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hknw.sharepoint.com/sites/OrganisationundService/Freigegebene Dokumente/Organisation und Verwaltung/02_Haushalt (Bestellungen-Angebote-Aufträge)/03_Standort-Münster/2026/Münster_Geb-1_Medientechnik-Raum 2.203_Ausschreibung_2026/"/>
    </mc:Choice>
  </mc:AlternateContent>
  <xr:revisionPtr revIDLastSave="192" documentId="8_{68063B8B-84DC-4E48-A66B-78A6F967F583}" xr6:coauthVersionLast="47" xr6:coauthVersionMax="47" xr10:uidLastSave="{017C7D14-3643-4755-A45F-AD8699038910}"/>
  <bookViews>
    <workbookView xWindow="-110" yWindow="-110" windowWidth="22780" windowHeight="14540" xr2:uid="{C641096E-4A28-4EB6-B720-68803946619C}"/>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E17" i="1"/>
  <c r="E12" i="1"/>
  <c r="E34" i="1"/>
  <c r="E37" i="1"/>
  <c r="E35" i="1"/>
  <c r="E18" i="1"/>
  <c r="E16" i="1"/>
  <c r="E15" i="1"/>
  <c r="E14" i="1"/>
  <c r="E13" i="1"/>
  <c r="E11" i="1"/>
  <c r="E10" i="1"/>
  <c r="E9" i="1"/>
  <c r="E8" i="1"/>
  <c r="E38" i="1" l="1"/>
  <c r="C42" i="1" s="1"/>
  <c r="C43" i="1" s="1"/>
  <c r="C44" i="1" s="1"/>
</calcChain>
</file>

<file path=xl/sharedStrings.xml><?xml version="1.0" encoding="utf-8"?>
<sst xmlns="http://schemas.openxmlformats.org/spreadsheetml/2006/main" count="42" uniqueCount="42">
  <si>
    <t>Einsatzort: IHK Nord Westfalen, Sentmaringer Weg 61, 48151 Münster</t>
  </si>
  <si>
    <t>Bitte tragen Sie in den gelb markierten Feldern Ihre Eingaben ein.</t>
  </si>
  <si>
    <t>Leistungsbeschreibung</t>
  </si>
  <si>
    <t>Menge</t>
  </si>
  <si>
    <t>Einzelpreis in €</t>
  </si>
  <si>
    <t>Gesamtpreis in €</t>
  </si>
  <si>
    <t>Gesamtsumme (Netto)</t>
  </si>
  <si>
    <t>Gesamtpreis</t>
  </si>
  <si>
    <t>Summe Netto EUR</t>
  </si>
  <si>
    <t>19,00 % MwSt. EUR</t>
  </si>
  <si>
    <t>Summe Brutto EUR</t>
  </si>
  <si>
    <t>Kleinmaterial, Befestigungsmaterial</t>
  </si>
  <si>
    <t>Fachkraft / Integrator Medientechnik
Montagezeit, Arbeitszeit</t>
  </si>
  <si>
    <t>Anfahrtskosten</t>
  </si>
  <si>
    <t>Position</t>
  </si>
  <si>
    <t>Bose DM8S, weiß
8-inch coaxially mounted woofer and a center-firing 1-inch compression driver, producing a 52
Hz - 20 kHz frequency range.</t>
  </si>
  <si>
    <t>Blaze Audio PowerZone Connect 254
Vier-Kanal DSP Verstärker
4x60W@4/8 Ohm,2x125W@4/8 Ohm oder
1x250W@100V</t>
  </si>
  <si>
    <t>Blaze Audio Mount Kit für Halb 19" AMP</t>
  </si>
  <si>
    <t>Sharp 86" M-Series Large Format Display
UHD, 550cd/m2,
D-LED backlight, 24/7 proof, SDM Slot, CM-Slot</t>
  </si>
  <si>
    <t>Wandhalterung für 75" bis 100" Displays
- Flachbildschirme zwischen 55'' und 100''
- Gewichtskapazität bis zu 113 kg
- Montage im Landscape Format (Querformat)
- VESA: 100 x 100 mm - 1070 x 600 mm</t>
  </si>
  <si>
    <t>Chief FCAV1U - Pull Out Adapter
FCAV1U - Auszug-Erweiterung als Zubehör für starre und neigbare Wandhalterungen der
Fusion-Serie, Mikro-Apassung (MSM1U, LSM1UXSM1U etc.) - für Displays bis 68kg - Auszug
bis 293mm</t>
  </si>
  <si>
    <t>Chief CSPR
Chief CSPR Montagegitter, Wandhalterung</t>
  </si>
  <si>
    <t>Sharp PN-LB862B
86" LB-Series Interactive Display, UHD, 400 cd/m2, 16/7 proof, PrecisionTouch, 20
touch points, OPS Slot, Android SoC, App sideloading, USB-C</t>
  </si>
  <si>
    <t>Vogels Display-Lift Rise 2005
Boden-Wand-Lösung motorisch
- 980mm Hub
- 98" bis 140KG
- schwarz</t>
  </si>
  <si>
    <t>Technikmöbel passend zu Rise 2005</t>
  </si>
  <si>
    <t>Lightware UCX-4x3-TPX-TX20
USB Type-C and HDMI Matrix Switcher Transmitter</t>
  </si>
  <si>
    <t>Lightware UCX-3x3-TPX-RX20
3x3 switcher with TPX, HDMI 2.0, USB 3.1, Ethernet, OCS and Serial ports.
TPX input for transmitter video and USB 2.0 connectivity, HDMI 2.0 and USB 3.1 ports for local
connectivity.</t>
  </si>
  <si>
    <t>Lightware UD Mounting Plate F100
Under desk mounting for Taurus UCX devices</t>
  </si>
  <si>
    <t>Lightware UD Mounting PSU F100
Under desk mounting for Taurus UCX 160W power supply</t>
  </si>
  <si>
    <t>Crestron DM-NVX-E30
DigitalMedia™ 4K60 4:4:4 HDR Network AV Encoder, 1x HDMI input</t>
  </si>
  <si>
    <t>Crestron DM-NVX-D30
4K60 4:4:4 HDR Network AV Decoder, 1x HDMI output</t>
  </si>
  <si>
    <t>Lightware CAB-USBC-T300C
3m (9.84ft) Full-Featured USB-C cable for USB3.2 Gen 2x2, 4K60 Video and 100W/5A
Charging, Microcoax technology</t>
  </si>
  <si>
    <t>Crestron MPC3-302-B
3-Series® Media Presentation Controller 302, Black</t>
  </si>
  <si>
    <t>Crestron TTK-MP/MPC/IPAC-B-T
Tabletop Kit for MPC3-302, MP-B10, &amp; MP-B20 Series; Black Textured</t>
  </si>
  <si>
    <t>Netgear M4250-9G1F-PoE+ 10Port
10-Port AV Line M4250-9G1F PoE+ Switch
110W 1x1G, 1xSFP Managed Switch</t>
  </si>
  <si>
    <t>Kindermann Modulträger 6-fach 3 x Strom
Für Konnect flex 45, 3 x Strom,
3 x leer
Aluminium natur, eloxiert
Schutzkontakt-Steckdose, 45° gedreht, erhöhter Berührschutz
Bestückbar mit Modulblenden (7464 000 xxx)
Netzanschluss via GST18 Stecker, Länge ca. 30 cm</t>
  </si>
  <si>
    <t>Kindermann CablePort frame 6-fach Alu
eloxiert
Einbaurahmen zu Installation</t>
  </si>
  <si>
    <t>Kindermann Konnect flex 45 click
Kabeldurchlass 8
Blindblende mit Kabeldurchlass,
Öffnung: 8 mm, rückseitig
metallverstärkt, Halbblende,
Kunststoff, RAL 9003 weiß</t>
  </si>
  <si>
    <t>Kindermann Konnect flex 45 click
Blindblende halb
Anschlussblende, Blindblende, Halbblende, Kunststoff, RAL 9003 weiß</t>
  </si>
  <si>
    <t>Kabelsatz AV
HDMI, HDBaseT, Patch, Power usw.</t>
  </si>
  <si>
    <t>Fachkraft / Integrator für AV-IT Hard- u.
Software
Grundkonfiguration und Updates von AV-IT Systemen</t>
  </si>
  <si>
    <t>Programmierer Crestron
Zertifizierter Systemprogrammierer, Anpassung der Crestron Programmierung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</si>
</sst>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 &quot;Stck.&quot;"/>
    <numFmt numFmtId="165" formatCode="#,###\ &quot;h&quot;"/>
    <numFmt numFmtId="167" formatCode="#,###\ &quot;Set&quot;"/>
    <numFmt numFmtId="168" formatCode="#,###\ &quot;Psch&quot;"/>
  </numFmts>
  <fonts count="6" x14ac:knownFonts="1">
    <font>
      <sz val="10"/>
      <color theme="1"/>
      <name val="Arial"/>
      <family val="2"/>
    </font>
    <font>
      <sz val="10"/>
      <color theme="1"/>
      <name val="Arial"/>
      <family val="2"/>
    </font>
    <font>
      <b/>
      <sz val="10"/>
      <color theme="1"/>
      <name val="Arial"/>
      <family val="2"/>
    </font>
    <font>
      <b/>
      <sz val="11"/>
      <color theme="1"/>
      <name val="Arial"/>
      <family val="2"/>
    </font>
    <font>
      <b/>
      <i/>
      <sz val="10"/>
      <color rgb="FFFF0000"/>
      <name val="Arial"/>
      <family val="2"/>
    </font>
    <font>
      <sz val="10"/>
      <name val="Arial"/>
      <family val="2"/>
    </font>
  </fonts>
  <fills count="3">
    <fill>
      <patternFill patternType="none"/>
    </fill>
    <fill>
      <patternFill patternType="gray125"/>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3" fillId="0" borderId="0" xfId="0" applyFont="1"/>
    <xf numFmtId="0" fontId="2" fillId="0" borderId="1" xfId="0" applyFont="1" applyBorder="1" applyAlignment="1">
      <alignment vertical="center"/>
    </xf>
    <xf numFmtId="0" fontId="2" fillId="0" borderId="1" xfId="0" applyFont="1" applyBorder="1" applyAlignment="1">
      <alignment horizontal="center" vertical="center"/>
    </xf>
    <xf numFmtId="0" fontId="0" fillId="0" borderId="3" xfId="0" applyBorder="1"/>
    <xf numFmtId="44" fontId="0" fillId="0" borderId="1" xfId="1" applyFont="1" applyBorder="1" applyAlignment="1">
      <alignment horizontal="center" vertical="center"/>
    </xf>
    <xf numFmtId="165" fontId="0" fillId="2" borderId="1" xfId="0" applyNumberFormat="1" applyFill="1" applyBorder="1" applyAlignment="1">
      <alignment horizontal="center" vertical="center"/>
    </xf>
    <xf numFmtId="44" fontId="0" fillId="2" borderId="1" xfId="1" applyFont="1" applyFill="1" applyBorder="1" applyAlignment="1">
      <alignment horizontal="center" vertical="center"/>
    </xf>
    <xf numFmtId="0" fontId="2" fillId="0" borderId="0" xfId="0" applyFont="1" applyAlignment="1">
      <alignment wrapText="1"/>
    </xf>
    <xf numFmtId="0" fontId="2" fillId="0" borderId="1" xfId="0" applyFont="1" applyBorder="1"/>
    <xf numFmtId="44" fontId="0" fillId="0" borderId="1" xfId="1" applyFont="1" applyBorder="1"/>
    <xf numFmtId="0" fontId="4" fillId="0" borderId="0" xfId="0" applyFont="1"/>
    <xf numFmtId="164" fontId="0" fillId="0" borderId="2" xfId="0" applyNumberFormat="1" applyBorder="1" applyAlignment="1">
      <alignment horizontal="center" vertical="center"/>
    </xf>
    <xf numFmtId="44" fontId="0" fillId="2" borderId="4" xfId="1" applyFont="1" applyFill="1" applyBorder="1" applyAlignment="1">
      <alignment horizontal="center" vertical="center"/>
    </xf>
    <xf numFmtId="0" fontId="0" fillId="2" borderId="1" xfId="0" applyFill="1" applyBorder="1" applyAlignment="1">
      <alignment horizontal="center" vertical="center"/>
    </xf>
    <xf numFmtId="0" fontId="0" fillId="0" borderId="6" xfId="0" applyBorder="1"/>
    <xf numFmtId="0" fontId="5" fillId="0" borderId="6" xfId="0" applyFont="1" applyBorder="1"/>
    <xf numFmtId="0" fontId="0" fillId="0" borderId="4" xfId="0" applyBorder="1" applyAlignment="1">
      <alignment wrapText="1"/>
    </xf>
    <xf numFmtId="0" fontId="0" fillId="0" borderId="5" xfId="0" applyBorder="1" applyAlignment="1">
      <alignment wrapText="1"/>
    </xf>
    <xf numFmtId="0" fontId="0" fillId="0" borderId="1" xfId="0" applyBorder="1" applyAlignment="1">
      <alignment horizontal="center" vertical="center"/>
    </xf>
    <xf numFmtId="0" fontId="0" fillId="0" borderId="2" xfId="0" applyBorder="1" applyAlignment="1">
      <alignment horizontal="center" vertical="center"/>
    </xf>
    <xf numFmtId="164" fontId="5" fillId="0" borderId="2" xfId="0" applyNumberFormat="1" applyFont="1" applyBorder="1" applyAlignment="1">
      <alignment horizontal="center" vertical="center"/>
    </xf>
    <xf numFmtId="44" fontId="5" fillId="2" borderId="1" xfId="1" applyFont="1" applyFill="1" applyBorder="1" applyAlignment="1">
      <alignment horizontal="center" vertical="center"/>
    </xf>
    <xf numFmtId="44" fontId="0" fillId="0" borderId="1" xfId="1" applyFont="1" applyBorder="1" applyAlignment="1">
      <alignment horizontal="center"/>
    </xf>
    <xf numFmtId="44" fontId="0" fillId="0" borderId="2" xfId="1" applyFont="1" applyBorder="1" applyAlignment="1">
      <alignment horizontal="center"/>
    </xf>
    <xf numFmtId="164" fontId="0" fillId="0" borderId="1" xfId="0" applyNumberFormat="1" applyBorder="1" applyAlignment="1">
      <alignment horizontal="center" vertical="center"/>
    </xf>
    <xf numFmtId="44" fontId="0" fillId="2" borderId="2" xfId="1" applyFont="1" applyFill="1" applyBorder="1" applyAlignment="1">
      <alignment horizontal="center" vertical="center"/>
    </xf>
    <xf numFmtId="44" fontId="0" fillId="0" borderId="3" xfId="1" applyFont="1" applyBorder="1" applyAlignment="1">
      <alignment horizontal="center"/>
    </xf>
    <xf numFmtId="44" fontId="0" fillId="2" borderId="3" xfId="1" applyFont="1" applyFill="1" applyBorder="1" applyAlignment="1">
      <alignment horizontal="center" vertical="center"/>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0" fillId="0" borderId="6" xfId="0" applyBorder="1" applyAlignment="1">
      <alignment wrapText="1"/>
    </xf>
    <xf numFmtId="0" fontId="5" fillId="0" borderId="6" xfId="0" applyFont="1" applyBorder="1" applyAlignment="1">
      <alignment wrapText="1"/>
    </xf>
    <xf numFmtId="0" fontId="5" fillId="0" borderId="1" xfId="0" applyFont="1" applyBorder="1" applyAlignment="1">
      <alignment wrapText="1"/>
    </xf>
    <xf numFmtId="0" fontId="0" fillId="0" borderId="7" xfId="0" applyBorder="1" applyAlignment="1">
      <alignment wrapText="1"/>
    </xf>
    <xf numFmtId="167" fontId="0" fillId="0" borderId="2" xfId="0" applyNumberFormat="1" applyBorder="1" applyAlignment="1">
      <alignment horizontal="center" vertical="center"/>
    </xf>
    <xf numFmtId="168" fontId="0" fillId="0" borderId="2" xfId="0" applyNumberFormat="1" applyBorder="1" applyAlignment="1">
      <alignment horizontal="center" vertic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8859F-A367-47C2-962B-2D75C4900C8E}">
  <dimension ref="A2:E44"/>
  <sheetViews>
    <sheetView showGridLines="0" tabSelected="1" topLeftCell="A28" zoomScale="109" workbookViewId="0">
      <selection activeCell="A42" sqref="A42"/>
    </sheetView>
  </sheetViews>
  <sheetFormatPr baseColWidth="10" defaultColWidth="11.453125" defaultRowHeight="12.5" x14ac:dyDescent="0.25"/>
  <cols>
    <col min="1" max="1" width="8.54296875" bestFit="1" customWidth="1"/>
    <col min="2" max="2" width="58.54296875" customWidth="1"/>
    <col min="3" max="3" width="12.1796875" bestFit="1" customWidth="1"/>
    <col min="4" max="4" width="15.26953125" bestFit="1" customWidth="1"/>
    <col min="5" max="5" width="18.54296875" customWidth="1"/>
  </cols>
  <sheetData>
    <row r="2" spans="1:5" ht="14" x14ac:dyDescent="0.3">
      <c r="B2" s="1" t="s">
        <v>0</v>
      </c>
    </row>
    <row r="4" spans="1:5" ht="13" x14ac:dyDescent="0.3">
      <c r="B4" s="11" t="s">
        <v>1</v>
      </c>
    </row>
    <row r="7" spans="1:5" ht="13" x14ac:dyDescent="0.25">
      <c r="A7" s="2" t="s">
        <v>14</v>
      </c>
      <c r="B7" s="2" t="s">
        <v>2</v>
      </c>
      <c r="C7" s="3" t="s">
        <v>3</v>
      </c>
      <c r="D7" s="3" t="s">
        <v>4</v>
      </c>
      <c r="E7" s="3" t="s">
        <v>5</v>
      </c>
    </row>
    <row r="8" spans="1:5" ht="50" x14ac:dyDescent="0.25">
      <c r="A8" s="20">
        <v>1</v>
      </c>
      <c r="B8" s="31" t="s">
        <v>15</v>
      </c>
      <c r="C8" s="12">
        <v>3</v>
      </c>
      <c r="D8" s="7"/>
      <c r="E8" s="5">
        <f>C8*D8</f>
        <v>0</v>
      </c>
    </row>
    <row r="9" spans="1:5" ht="50" x14ac:dyDescent="0.25">
      <c r="A9" s="20">
        <v>2</v>
      </c>
      <c r="B9" s="31" t="s">
        <v>16</v>
      </c>
      <c r="C9" s="12">
        <v>1</v>
      </c>
      <c r="D9" s="26"/>
      <c r="E9" s="5">
        <f>C9*D9</f>
        <v>0</v>
      </c>
    </row>
    <row r="10" spans="1:5" x14ac:dyDescent="0.25">
      <c r="A10" s="19">
        <v>3</v>
      </c>
      <c r="B10" s="15" t="s">
        <v>17</v>
      </c>
      <c r="C10" s="12">
        <v>1</v>
      </c>
      <c r="D10" s="7"/>
      <c r="E10" s="5">
        <f>C10*D10</f>
        <v>0</v>
      </c>
    </row>
    <row r="11" spans="1:5" ht="37.5" x14ac:dyDescent="0.25">
      <c r="A11" s="20">
        <v>4</v>
      </c>
      <c r="B11" s="31" t="s">
        <v>18</v>
      </c>
      <c r="C11" s="25">
        <v>2</v>
      </c>
      <c r="D11" s="7"/>
      <c r="E11" s="23">
        <f>C11*D11</f>
        <v>0</v>
      </c>
    </row>
    <row r="12" spans="1:5" ht="62.5" x14ac:dyDescent="0.25">
      <c r="A12" s="20">
        <v>5</v>
      </c>
      <c r="B12" s="32" t="s">
        <v>19</v>
      </c>
      <c r="C12" s="21">
        <v>2</v>
      </c>
      <c r="D12" s="22"/>
      <c r="E12" s="23">
        <f>C12*D12</f>
        <v>0</v>
      </c>
    </row>
    <row r="13" spans="1:5" ht="75" x14ac:dyDescent="0.25">
      <c r="A13" s="20">
        <v>6</v>
      </c>
      <c r="B13" s="33" t="s">
        <v>20</v>
      </c>
      <c r="C13" s="12">
        <v>2</v>
      </c>
      <c r="D13" s="26"/>
      <c r="E13" s="24">
        <f>C13*D13</f>
        <v>0</v>
      </c>
    </row>
    <row r="14" spans="1:5" ht="25" x14ac:dyDescent="0.25">
      <c r="A14" s="20">
        <v>7</v>
      </c>
      <c r="B14" s="34" t="s">
        <v>21</v>
      </c>
      <c r="C14" s="12">
        <v>2</v>
      </c>
      <c r="D14" s="28"/>
      <c r="E14" s="27">
        <f>C14*D14</f>
        <v>0</v>
      </c>
    </row>
    <row r="15" spans="1:5" ht="50" x14ac:dyDescent="0.25">
      <c r="A15" s="20">
        <v>8</v>
      </c>
      <c r="B15" s="31" t="s">
        <v>22</v>
      </c>
      <c r="C15" s="12">
        <v>1</v>
      </c>
      <c r="D15" s="7"/>
      <c r="E15" s="23">
        <f>C15*D15</f>
        <v>0</v>
      </c>
    </row>
    <row r="16" spans="1:5" ht="62.5" x14ac:dyDescent="0.25">
      <c r="A16" s="20">
        <v>9</v>
      </c>
      <c r="B16" s="32" t="s">
        <v>23</v>
      </c>
      <c r="C16" s="21">
        <v>1</v>
      </c>
      <c r="D16" s="26"/>
      <c r="E16" s="24">
        <f>C16*D16</f>
        <v>0</v>
      </c>
    </row>
    <row r="17" spans="1:5" x14ac:dyDescent="0.25">
      <c r="A17" s="20">
        <v>10</v>
      </c>
      <c r="B17" s="16" t="s">
        <v>24</v>
      </c>
      <c r="C17" s="21">
        <v>1</v>
      </c>
      <c r="D17" s="26"/>
      <c r="E17" s="24">
        <f>C17*D17</f>
        <v>0</v>
      </c>
    </row>
    <row r="18" spans="1:5" ht="25" x14ac:dyDescent="0.25">
      <c r="A18" s="20">
        <v>11</v>
      </c>
      <c r="B18" s="31" t="s">
        <v>25</v>
      </c>
      <c r="C18" s="12">
        <v>1</v>
      </c>
      <c r="D18" s="26"/>
      <c r="E18" s="24">
        <f>C18*D18</f>
        <v>0</v>
      </c>
    </row>
    <row r="19" spans="1:5" ht="75" x14ac:dyDescent="0.25">
      <c r="A19" s="20">
        <v>12</v>
      </c>
      <c r="B19" s="31" t="s">
        <v>26</v>
      </c>
      <c r="C19" s="35">
        <v>1</v>
      </c>
      <c r="D19" s="26"/>
      <c r="E19" s="24">
        <f>C19*D19</f>
        <v>0</v>
      </c>
    </row>
    <row r="20" spans="1:5" ht="25" x14ac:dyDescent="0.25">
      <c r="A20" s="20">
        <v>13</v>
      </c>
      <c r="B20" s="31" t="s">
        <v>27</v>
      </c>
      <c r="C20" s="12">
        <v>2</v>
      </c>
      <c r="D20" s="26"/>
      <c r="E20" s="24"/>
    </row>
    <row r="21" spans="1:5" ht="25" x14ac:dyDescent="0.25">
      <c r="A21" s="20">
        <v>14</v>
      </c>
      <c r="B21" s="31" t="s">
        <v>28</v>
      </c>
      <c r="C21" s="12">
        <v>2</v>
      </c>
      <c r="D21" s="26"/>
      <c r="E21" s="24"/>
    </row>
    <row r="22" spans="1:5" ht="25" x14ac:dyDescent="0.25">
      <c r="A22" s="20">
        <v>15</v>
      </c>
      <c r="B22" s="31" t="s">
        <v>29</v>
      </c>
      <c r="C22" s="12">
        <v>1</v>
      </c>
      <c r="D22" s="26"/>
      <c r="E22" s="24"/>
    </row>
    <row r="23" spans="1:5" ht="25" x14ac:dyDescent="0.25">
      <c r="A23" s="20">
        <v>16</v>
      </c>
      <c r="B23" s="31" t="s">
        <v>30</v>
      </c>
      <c r="C23" s="12">
        <v>2</v>
      </c>
      <c r="D23" s="26"/>
      <c r="E23" s="24"/>
    </row>
    <row r="24" spans="1:5" ht="50" x14ac:dyDescent="0.25">
      <c r="A24" s="20">
        <v>17</v>
      </c>
      <c r="B24" s="31" t="s">
        <v>31</v>
      </c>
      <c r="C24" s="12">
        <v>1</v>
      </c>
      <c r="D24" s="26"/>
      <c r="E24" s="24"/>
    </row>
    <row r="25" spans="1:5" ht="25" x14ac:dyDescent="0.25">
      <c r="A25" s="20">
        <v>18</v>
      </c>
      <c r="B25" s="31" t="s">
        <v>32</v>
      </c>
      <c r="C25" s="12">
        <v>1</v>
      </c>
      <c r="D25" s="26"/>
      <c r="E25" s="24"/>
    </row>
    <row r="26" spans="1:5" ht="25.5" customHeight="1" x14ac:dyDescent="0.25">
      <c r="A26" s="20">
        <v>19</v>
      </c>
      <c r="B26" s="31" t="s">
        <v>33</v>
      </c>
      <c r="C26" s="12">
        <v>1</v>
      </c>
      <c r="D26" s="26"/>
      <c r="E26" s="24"/>
    </row>
    <row r="27" spans="1:5" ht="37.5" x14ac:dyDescent="0.25">
      <c r="A27" s="20">
        <v>20</v>
      </c>
      <c r="B27" s="31" t="s">
        <v>34</v>
      </c>
      <c r="C27" s="12">
        <v>1</v>
      </c>
      <c r="D27" s="26"/>
      <c r="E27" s="24"/>
    </row>
    <row r="28" spans="1:5" ht="87.5" x14ac:dyDescent="0.25">
      <c r="A28" s="20">
        <v>21</v>
      </c>
      <c r="B28" s="31" t="s">
        <v>35</v>
      </c>
      <c r="C28" s="12">
        <v>1</v>
      </c>
      <c r="D28" s="26"/>
      <c r="E28" s="24"/>
    </row>
    <row r="29" spans="1:5" ht="37.5" x14ac:dyDescent="0.25">
      <c r="A29" s="20">
        <v>22</v>
      </c>
      <c r="B29" s="31" t="s">
        <v>36</v>
      </c>
      <c r="C29" s="12">
        <v>1</v>
      </c>
      <c r="D29" s="26"/>
      <c r="E29" s="24"/>
    </row>
    <row r="30" spans="1:5" ht="75" x14ac:dyDescent="0.25">
      <c r="A30" s="20">
        <v>23</v>
      </c>
      <c r="B30" s="31" t="s">
        <v>37</v>
      </c>
      <c r="C30" s="12">
        <v>3</v>
      </c>
      <c r="D30" s="26"/>
      <c r="E30" s="24"/>
    </row>
    <row r="31" spans="1:5" ht="37.5" x14ac:dyDescent="0.25">
      <c r="A31" s="20">
        <v>24</v>
      </c>
      <c r="B31" s="31" t="s">
        <v>38</v>
      </c>
      <c r="C31" s="12">
        <v>3</v>
      </c>
      <c r="D31" s="26"/>
      <c r="E31" s="24"/>
    </row>
    <row r="32" spans="1:5" x14ac:dyDescent="0.25">
      <c r="A32" s="20">
        <v>25</v>
      </c>
      <c r="B32" s="31" t="s">
        <v>11</v>
      </c>
      <c r="C32" s="36">
        <v>1</v>
      </c>
      <c r="D32" s="26"/>
      <c r="E32" s="24"/>
    </row>
    <row r="33" spans="1:5" ht="25" x14ac:dyDescent="0.25">
      <c r="A33" s="20">
        <v>26</v>
      </c>
      <c r="B33" s="31" t="s">
        <v>39</v>
      </c>
      <c r="C33" s="36">
        <v>1</v>
      </c>
      <c r="D33" s="26"/>
      <c r="E33" s="24"/>
    </row>
    <row r="34" spans="1:5" ht="24.75" customHeight="1" x14ac:dyDescent="0.25">
      <c r="A34" s="19">
        <v>27</v>
      </c>
      <c r="B34" s="17" t="s">
        <v>12</v>
      </c>
      <c r="C34" s="6"/>
      <c r="D34" s="7"/>
      <c r="E34" s="5">
        <f t="shared" ref="E34:E37" si="0">C34*D34</f>
        <v>0</v>
      </c>
    </row>
    <row r="35" spans="1:5" ht="37.5" x14ac:dyDescent="0.25">
      <c r="A35" s="19">
        <v>28</v>
      </c>
      <c r="B35" s="17" t="s">
        <v>40</v>
      </c>
      <c r="C35" s="6"/>
      <c r="D35" s="13"/>
      <c r="E35" s="5">
        <f t="shared" si="0"/>
        <v>0</v>
      </c>
    </row>
    <row r="36" spans="1:5" ht="37.5" x14ac:dyDescent="0.25">
      <c r="A36" s="19">
        <v>29</v>
      </c>
      <c r="B36" s="18" t="s">
        <v>41</v>
      </c>
      <c r="C36" s="6"/>
      <c r="D36" s="13"/>
      <c r="E36" s="5"/>
    </row>
    <row r="37" spans="1:5" x14ac:dyDescent="0.25">
      <c r="A37" s="19">
        <v>30</v>
      </c>
      <c r="B37" s="18" t="s">
        <v>13</v>
      </c>
      <c r="C37" s="14"/>
      <c r="D37" s="13"/>
      <c r="E37" s="5">
        <f t="shared" si="0"/>
        <v>0</v>
      </c>
    </row>
    <row r="38" spans="1:5" ht="21" customHeight="1" x14ac:dyDescent="0.25">
      <c r="A38" s="4"/>
      <c r="B38" s="29" t="s">
        <v>6</v>
      </c>
      <c r="C38" s="29"/>
      <c r="D38" s="30"/>
      <c r="E38" s="5">
        <f>SUM(E8:E37)</f>
        <v>0</v>
      </c>
    </row>
    <row r="41" spans="1:5" ht="13" x14ac:dyDescent="0.3">
      <c r="B41" s="8" t="s">
        <v>7</v>
      </c>
    </row>
    <row r="42" spans="1:5" ht="13" x14ac:dyDescent="0.3">
      <c r="B42" s="9" t="s">
        <v>8</v>
      </c>
      <c r="C42" s="10">
        <f>E38</f>
        <v>0</v>
      </c>
    </row>
    <row r="43" spans="1:5" ht="13" x14ac:dyDescent="0.3">
      <c r="B43" s="9" t="s">
        <v>9</v>
      </c>
      <c r="C43" s="10">
        <f>C42*19%</f>
        <v>0</v>
      </c>
    </row>
    <row r="44" spans="1:5" ht="13" x14ac:dyDescent="0.3">
      <c r="B44" s="9" t="s">
        <v>10</v>
      </c>
      <c r="C44" s="10">
        <f>C42+C43</f>
        <v>0</v>
      </c>
    </row>
  </sheetData>
  <protectedRanges>
    <protectedRange sqref="D8:D37" name="Bereich1"/>
    <protectedRange sqref="C34:C37" name="Bereich2"/>
  </protectedRanges>
  <mergeCells count="1">
    <mergeCell ref="B38:D3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04A7772F5660D4681C675516DD5FAE4" ma:contentTypeVersion="15" ma:contentTypeDescription="Ein neues Dokument erstellen." ma:contentTypeScope="" ma:versionID="5380316af97db646ed1dd3746bf079a0">
  <xsd:schema xmlns:xsd="http://www.w3.org/2001/XMLSchema" xmlns:xs="http://www.w3.org/2001/XMLSchema" xmlns:p="http://schemas.microsoft.com/office/2006/metadata/properties" xmlns:ns2="ce97313d-6213-4744-9581-95cfef73fab4" xmlns:ns3="c0e465b0-8b19-472d-b5b6-3bc0e1bc0b6d" targetNamespace="http://schemas.microsoft.com/office/2006/metadata/properties" ma:root="true" ma:fieldsID="d59fcfbf554e55056949a63fc18ca332" ns2:_="" ns3:_="">
    <xsd:import namespace="ce97313d-6213-4744-9581-95cfef73fab4"/>
    <xsd:import namespace="c0e465b0-8b19-472d-b5b6-3bc0e1bc0b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97313d-6213-4744-9581-95cfef73fa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1f56d65-4b56-46fb-bb07-dd72c695723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e465b0-8b19-472d-b5b6-3bc0e1bc0b6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54254f0-718b-48b2-a16b-3ac75b251a57}" ma:internalName="TaxCatchAll" ma:showField="CatchAllData" ma:web="c0e465b0-8b19-472d-b5b6-3bc0e1bc0b6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97313d-6213-4744-9581-95cfef73fab4">
      <Terms xmlns="http://schemas.microsoft.com/office/infopath/2007/PartnerControls"/>
    </lcf76f155ced4ddcb4097134ff3c332f>
    <TaxCatchAll xmlns="c0e465b0-8b19-472d-b5b6-3bc0e1bc0b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D02DD3-F18D-47FB-990F-5D46C379C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97313d-6213-4744-9581-95cfef73fab4"/>
    <ds:schemaRef ds:uri="c0e465b0-8b19-472d-b5b6-3bc0e1bc0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804F9-E7C5-44F3-B17F-9B62F9BEDE5F}">
  <ds:schemaRefs>
    <ds:schemaRef ds:uri="ce97313d-6213-4744-9581-95cfef73fab4"/>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c0e465b0-8b19-472d-b5b6-3bc0e1bc0b6d"/>
    <ds:schemaRef ds:uri="http://purl.org/dc/dcmitype/"/>
    <ds:schemaRef ds:uri="http://purl.org/dc/terms/"/>
  </ds:schemaRefs>
</ds:datastoreItem>
</file>

<file path=customXml/itemProps3.xml><?xml version="1.0" encoding="utf-8"?>
<ds:datastoreItem xmlns:ds="http://schemas.openxmlformats.org/officeDocument/2006/customXml" ds:itemID="{00CD7C3C-6905-4F90-BC54-904B5785263E}">
  <ds:schemaRefs>
    <ds:schemaRef ds:uri="http://schemas.microsoft.com/sharepoint/v3/contenttype/forms"/>
  </ds:schemaRefs>
</ds:datastoreItem>
</file>

<file path=docMetadata/LabelInfo.xml><?xml version="1.0" encoding="utf-8"?>
<clbl:labelList xmlns:clbl="http://schemas.microsoft.com/office/2020/mipLabelMetadata">
  <clbl:label id="{9e77a7b6-3e83-4fa8-83df-d2b2f0732445}" enabled="1" method="Standard" siteId="{619d6611-f144-47a5-851b-2c6d91f0814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Lara Vitt</dc:creator>
  <cp:keywords/>
  <dc:description/>
  <cp:lastModifiedBy>Sameena Meister</cp:lastModifiedBy>
  <cp:revision/>
  <dcterms:created xsi:type="dcterms:W3CDTF">2024-01-26T09:39:05Z</dcterms:created>
  <dcterms:modified xsi:type="dcterms:W3CDTF">2026-07-24T08:43:12Z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0x010100D04A7772F5660D4681C675516DD5FAE4</vt:lpwstr>
  </property>
  <property fmtid="{D5CDD505-2E9C-101B-9397-08002B2CF9AE}" pid="3" name="MediaServiceImageTags">
    <vt:lpwstr/>
  </property>
  <property fmtid="{D5CDD505-2E9C-101B-9397-08002B2CF9AE}" pid="4" name="Order">
    <vt:r8>156600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