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T:\Lumma\Kommunalfinanzen\"/>
    </mc:Choice>
  </mc:AlternateContent>
  <xr:revisionPtr revIDLastSave="0" documentId="13_ncr:1_{1F26E2C2-1349-40AA-A4AD-2F337DDEB3D7}" xr6:coauthVersionLast="47" xr6:coauthVersionMax="47" xr10:uidLastSave="{00000000-0000-0000-0000-000000000000}"/>
  <workbookProtection workbookAlgorithmName="SHA-512" workbookHashValue="as8jk84VdGlv7yOsEFfMQ1g8EWzjGD4kHikKaWbr7sLiO97rUOPS5RHgCUTi2QsELp/bXg8Z7MLYtbiFGP9wHQ==" workbookSaltValue="uXJQYqmgFZTO1l8v2kNBbQ==" workbookSpinCount="100000" lockStructure="1"/>
  <bookViews>
    <workbookView xWindow="-120" yWindow="-120" windowWidth="29040" windowHeight="15720" xr2:uid="{00000000-000D-0000-FFFF-FFFF00000000}"/>
  </bookViews>
  <sheets>
    <sheet name="Berechnungstool 2025" sheetId="37" r:id="rId1"/>
    <sheet name="Berechnungstool 2024" sheetId="9" state="hidden" r:id="rId2"/>
    <sheet name="Entwicklung der Gebühren" sheetId="35" state="hidden" r:id="rId3"/>
    <sheet name="Datenbasis 2025" sheetId="36" state="hidden" r:id="rId4"/>
    <sheet name="Entwicklung der Gewerbesteuer" sheetId="38" r:id="rId5"/>
  </sheets>
  <definedNames>
    <definedName name="_xlnm.Print_Area" localSheetId="1">'Berechnungstool 2024'!$B$2:$D$34</definedName>
    <definedName name="_xlnm.Print_Area" localSheetId="0">'Berechnungstool 2025'!$B$2:$D$34</definedName>
    <definedName name="Z_B6552C68_4AE0_4344_BA51_40BC9ED124FB_.wvu.Cols" localSheetId="1" hidden="1">'Berechnungstool 2024'!#REF!</definedName>
    <definedName name="Z_B6552C68_4AE0_4344_BA51_40BC9ED124FB_.wvu.Cols" localSheetId="0" hidden="1">'Berechnungstool 2025'!#REF!</definedName>
    <definedName name="Z_B6552C68_4AE0_4344_BA51_40BC9ED124FB_.wvu.PrintArea" localSheetId="1" hidden="1">'Berechnungstool 2024'!$B$2:$D$34</definedName>
    <definedName name="Z_B6552C68_4AE0_4344_BA51_40BC9ED124FB_.wvu.PrintArea" localSheetId="0" hidden="1">'Berechnungstool 2025'!$B$2:$D$34</definedName>
  </definedNames>
  <calcPr calcId="191029"/>
  <customWorkbookViews>
    <customWorkbookView name="Internet" guid="{B6552C68-4AE0-4344-BA51-40BC9ED124FB}" maximized="1" windowWidth="1916" windowHeight="827" activeSheetId="9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8" i="36" l="1"/>
  <c r="I38" i="36"/>
  <c r="H38" i="36"/>
  <c r="G38" i="36"/>
  <c r="F38" i="36"/>
  <c r="E38" i="36"/>
  <c r="D38" i="36"/>
  <c r="C38" i="36"/>
  <c r="B38" i="36"/>
  <c r="J37" i="36"/>
  <c r="I37" i="36"/>
  <c r="H37" i="36"/>
  <c r="G37" i="36"/>
  <c r="F37" i="36"/>
  <c r="E37" i="36"/>
  <c r="D37" i="36"/>
  <c r="C37" i="36"/>
  <c r="B37" i="36"/>
  <c r="J36" i="36"/>
  <c r="I36" i="36"/>
  <c r="H36" i="36"/>
  <c r="G36" i="36"/>
  <c r="F36" i="36"/>
  <c r="E36" i="36"/>
  <c r="D36" i="36"/>
  <c r="C36" i="36"/>
  <c r="B36" i="36"/>
  <c r="J35" i="36"/>
  <c r="I35" i="36"/>
  <c r="H35" i="36"/>
  <c r="G35" i="36"/>
  <c r="F35" i="36"/>
  <c r="E35" i="36"/>
  <c r="D35" i="36"/>
  <c r="C35" i="36"/>
  <c r="B35" i="36"/>
  <c r="J34" i="36"/>
  <c r="I34" i="36"/>
  <c r="H34" i="36"/>
  <c r="G34" i="36"/>
  <c r="F34" i="36"/>
  <c r="E34" i="36"/>
  <c r="D34" i="36"/>
  <c r="C34" i="36"/>
  <c r="B34" i="36"/>
  <c r="J33" i="36"/>
  <c r="I33" i="36"/>
  <c r="H33" i="36"/>
  <c r="G33" i="36"/>
  <c r="F33" i="36"/>
  <c r="E33" i="36"/>
  <c r="D33" i="36"/>
  <c r="C33" i="36"/>
  <c r="B33" i="36"/>
  <c r="J32" i="36"/>
  <c r="I32" i="36"/>
  <c r="H32" i="36"/>
  <c r="G32" i="36"/>
  <c r="F32" i="36"/>
  <c r="E32" i="36"/>
  <c r="D32" i="36"/>
  <c r="C32" i="36"/>
  <c r="B32" i="36"/>
  <c r="J31" i="36"/>
  <c r="I31" i="36"/>
  <c r="H31" i="36"/>
  <c r="G31" i="36"/>
  <c r="F31" i="36"/>
  <c r="E31" i="36"/>
  <c r="D31" i="36"/>
  <c r="C31" i="36"/>
  <c r="B31" i="36"/>
  <c r="J30" i="36"/>
  <c r="I30" i="36"/>
  <c r="H30" i="36"/>
  <c r="G30" i="36"/>
  <c r="F30" i="36"/>
  <c r="E30" i="36"/>
  <c r="D30" i="36"/>
  <c r="C30" i="36"/>
  <c r="B30" i="36"/>
  <c r="J29" i="36"/>
  <c r="I29" i="36"/>
  <c r="H29" i="36"/>
  <c r="G29" i="36"/>
  <c r="F29" i="36"/>
  <c r="E29" i="36"/>
  <c r="D29" i="36"/>
  <c r="C29" i="36"/>
  <c r="B29" i="36"/>
  <c r="J28" i="36"/>
  <c r="I28" i="36"/>
  <c r="H28" i="36"/>
  <c r="G28" i="36"/>
  <c r="F28" i="36"/>
  <c r="E28" i="36"/>
  <c r="D28" i="36"/>
  <c r="C28" i="36"/>
  <c r="B28" i="36"/>
  <c r="J27" i="36"/>
  <c r="I27" i="36"/>
  <c r="H27" i="36"/>
  <c r="G27" i="36"/>
  <c r="F27" i="36"/>
  <c r="E27" i="36"/>
  <c r="D27" i="36"/>
  <c r="C27" i="36"/>
  <c r="B27" i="36"/>
  <c r="J26" i="36"/>
  <c r="I26" i="36"/>
  <c r="H26" i="36"/>
  <c r="G26" i="36"/>
  <c r="F26" i="36"/>
  <c r="E26" i="36"/>
  <c r="D26" i="36"/>
  <c r="C26" i="36"/>
  <c r="B26" i="36"/>
  <c r="J25" i="36"/>
  <c r="I25" i="36"/>
  <c r="H25" i="36"/>
  <c r="G25" i="36"/>
  <c r="F25" i="36"/>
  <c r="E25" i="36"/>
  <c r="D25" i="36"/>
  <c r="C25" i="36"/>
  <c r="B25" i="36"/>
  <c r="J24" i="36"/>
  <c r="I24" i="36"/>
  <c r="H24" i="36"/>
  <c r="G24" i="36"/>
  <c r="F24" i="36"/>
  <c r="E24" i="36"/>
  <c r="D24" i="36"/>
  <c r="C24" i="36"/>
  <c r="B24" i="36"/>
  <c r="J23" i="36"/>
  <c r="I23" i="36"/>
  <c r="H23" i="36"/>
  <c r="G23" i="36"/>
  <c r="F23" i="36"/>
  <c r="E23" i="36"/>
  <c r="D23" i="36"/>
  <c r="C23" i="36"/>
  <c r="B23" i="36"/>
  <c r="C33" i="37" l="1"/>
  <c r="C32" i="37"/>
  <c r="C31" i="37"/>
  <c r="C30" i="37"/>
  <c r="D30" i="37" s="1"/>
  <c r="C29" i="37"/>
  <c r="D29" i="37" s="1"/>
  <c r="C28" i="37"/>
  <c r="D28" i="37" s="1"/>
  <c r="C27" i="37"/>
  <c r="D27" i="37" s="1"/>
  <c r="C26" i="37"/>
  <c r="D26" i="37" s="1"/>
  <c r="C25" i="37"/>
  <c r="D25" i="37" s="1"/>
  <c r="C24" i="37"/>
  <c r="D24" i="37" s="1"/>
  <c r="C23" i="37"/>
  <c r="D23" i="37" s="1"/>
  <c r="C22" i="37"/>
  <c r="D22" i="37" s="1"/>
  <c r="C21" i="37"/>
  <c r="C20" i="37"/>
  <c r="C19" i="37"/>
  <c r="C18" i="37"/>
  <c r="D18" i="37" s="1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3" i="37"/>
  <c r="D32" i="37"/>
  <c r="D31" i="37"/>
  <c r="D21" i="37"/>
  <c r="D20" i="37"/>
  <c r="D19" i="37"/>
  <c r="C17" i="37" l="1"/>
  <c r="D17" i="37"/>
  <c r="C17" i="9"/>
  <c r="D17" i="9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Nicolas Schruff</author>
  </authors>
  <commentList>
    <comment ref="B237" authorId="0" shapeId="0" xr:uid="{67AB87F0-1500-4241-A7C4-E7F333C848B5}">
      <text>
        <r>
          <rPr>
            <b/>
            <sz val="10"/>
            <color indexed="81"/>
            <rFont val="Tahoma"/>
            <family val="2"/>
          </rPr>
          <t>Nicolas Schruff:</t>
        </r>
        <r>
          <rPr>
            <sz val="10"/>
            <color indexed="81"/>
            <rFont val="Tahoma"/>
            <family val="2"/>
          </rPr>
          <t xml:space="preserve">
In diesen Feldern müssen die Daten des aktuellen Jahres eingetragen werden, da diese das Berechnungsmodul füttern. Die Daten des Vorjahres müssen im Tabellenblatt Vergleich 2009_... Eingetragen werden.</t>
        </r>
      </text>
    </comment>
  </commentList>
</comments>
</file>

<file path=xl/sharedStrings.xml><?xml version="1.0" encoding="utf-8"?>
<sst xmlns="http://schemas.openxmlformats.org/spreadsheetml/2006/main" count="90" uniqueCount="48">
  <si>
    <t>Kalletal</t>
  </si>
  <si>
    <t>Schieder-Schwalenberg</t>
  </si>
  <si>
    <t>Augustdorf</t>
  </si>
  <si>
    <t>Bad Salzuflen</t>
  </si>
  <si>
    <t>Barntrup</t>
  </si>
  <si>
    <t>Detmold</t>
  </si>
  <si>
    <t>Dörentrup</t>
  </si>
  <si>
    <t>Lage</t>
  </si>
  <si>
    <t>Lemgo</t>
  </si>
  <si>
    <t>Leopoldshöhe</t>
  </si>
  <si>
    <t>Lügde</t>
  </si>
  <si>
    <t>Oerlinghausen</t>
  </si>
  <si>
    <t>Schlangen</t>
  </si>
  <si>
    <t>Extertal</t>
  </si>
  <si>
    <t>Horn Bad-Meinberg</t>
  </si>
  <si>
    <t xml:space="preserve"> Kreis Lippe Ø</t>
  </si>
  <si>
    <t xml:space="preserve"> Bad Salzuflen</t>
  </si>
  <si>
    <t xml:space="preserve"> Barntrup</t>
  </si>
  <si>
    <t xml:space="preserve"> Blomberg</t>
  </si>
  <si>
    <t xml:space="preserve"> Extertal</t>
  </si>
  <si>
    <t xml:space="preserve"> Horn-Bad Meinberg</t>
  </si>
  <si>
    <t xml:space="preserve"> Kalletal</t>
  </si>
  <si>
    <t xml:space="preserve"> Lage</t>
  </si>
  <si>
    <t xml:space="preserve"> Lügde</t>
  </si>
  <si>
    <t xml:space="preserve"> Schieder-Schwalenberg</t>
  </si>
  <si>
    <t xml:space="preserve"> Schlangen</t>
  </si>
  <si>
    <t xml:space="preserve"> Augustdorf</t>
  </si>
  <si>
    <t xml:space="preserve"> Detmold</t>
  </si>
  <si>
    <t xml:space="preserve"> Dörentrup</t>
  </si>
  <si>
    <t xml:space="preserve"> Lemgo</t>
  </si>
  <si>
    <t xml:space="preserve"> Leopoldshöhe</t>
  </si>
  <si>
    <t xml:space="preserve"> Oerlinghausen</t>
  </si>
  <si>
    <t xml:space="preserve">Blomberg </t>
  </si>
  <si>
    <t>Eingabefeld:</t>
  </si>
  <si>
    <t>Hebesatz*</t>
  </si>
  <si>
    <t xml:space="preserve">Summe
Gewerbesteuer </t>
  </si>
  <si>
    <r>
      <t xml:space="preserve">Gewerbesteuer-messbetrag </t>
    </r>
    <r>
      <rPr>
        <sz val="9"/>
        <color rgb="FF193C7D"/>
        <rFont val="Arial"/>
        <family val="2"/>
      </rPr>
      <t xml:space="preserve">
</t>
    </r>
  </si>
  <si>
    <t xml:space="preserve"> IHK-Gewerbesteuer
 Vergleichsrechner 2024</t>
  </si>
  <si>
    <r>
      <t xml:space="preserve"> © IHK Lippe zu Detmold - Stand: 5. August 2024                   </t>
    </r>
    <r>
      <rPr>
        <sz val="8"/>
        <color indexed="9"/>
        <rFont val="Arial"/>
        <family val="2"/>
      </rPr>
      <t>.</t>
    </r>
  </si>
  <si>
    <t>Kommune</t>
  </si>
  <si>
    <t xml:space="preserve"> IHK-Gewerbesteuer
 Vergleichsrechner 2025</t>
  </si>
  <si>
    <r>
      <t xml:space="preserve"> © IHK Lippe zu Detmold - Stand: 25. Februar 2025                   </t>
    </r>
    <r>
      <rPr>
        <sz val="8"/>
        <color indexed="9"/>
        <rFont val="Arial"/>
        <family val="2"/>
      </rPr>
      <t>.</t>
    </r>
  </si>
  <si>
    <t xml:space="preserve">   
</t>
  </si>
  <si>
    <t>Gewerbesteuermessbetrag</t>
  </si>
  <si>
    <t>Hebesatz in Prozent</t>
  </si>
  <si>
    <t>Gewerbesteuer-Hebesatz</t>
  </si>
  <si>
    <t>Gewerbesteuer [Euro]</t>
  </si>
  <si>
    <t xml:space="preserve"> Ø Kreis Lippe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</si>
</sst>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&quot;DM&quot;_-;\-* #,##0.00\ &quot;DM&quot;_-;_-* &quot;-&quot;??\ &quot;DM&quot;_-;_-@_-"/>
    <numFmt numFmtId="165" formatCode="#,##0.00\ [$€-1]"/>
    <numFmt numFmtId="166" formatCode="_-* #,##0.00\ [$€-407]_-;\-* #,##0.00\ [$€-407]_-;_-* &quot;-&quot;??\ [$€-407]_-;_-@_-"/>
    <numFmt numFmtId="167" formatCode="0.00\ &quot;€&quot;"/>
  </numFmts>
  <fonts count="30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sz val="9"/>
      <color indexed="9"/>
      <name val="Arial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sz val="8"/>
      <color indexed="9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10"/>
      <color rgb="FF193C7D"/>
      <name val="Arial"/>
      <family val="2"/>
    </font>
    <font>
      <sz val="10"/>
      <color rgb="FF193C7D"/>
      <name val="Arial"/>
      <family val="2"/>
    </font>
    <font>
      <b/>
      <sz val="8"/>
      <color rgb="FF193C7D"/>
      <name val="Arial"/>
      <family val="2"/>
    </font>
    <font>
      <sz val="8"/>
      <color rgb="FF193C7D"/>
      <name val="Arial"/>
      <family val="2"/>
    </font>
    <font>
      <sz val="9"/>
      <color rgb="FF193C7D"/>
      <name val="Arial"/>
      <family val="2"/>
    </font>
    <font>
      <sz val="10"/>
      <color theme="0"/>
      <name val="Arial"/>
      <family val="2"/>
    </font>
    <font>
      <b/>
      <sz val="16"/>
      <color rgb="FF193C7D"/>
      <name val="Arial"/>
      <family val="2"/>
    </font>
    <font>
      <b/>
      <sz val="11"/>
      <color rgb="FF193C7D"/>
      <name val="Arial"/>
      <family val="2"/>
    </font>
    <font>
      <sz val="11"/>
      <color rgb="FF193C7D"/>
      <name val="Arial"/>
      <family val="2"/>
    </font>
    <font>
      <sz val="10"/>
      <color rgb="FF4B6EAF"/>
      <name val="Arial"/>
      <family val="2"/>
    </font>
    <font>
      <b/>
      <sz val="8"/>
      <color theme="0"/>
      <name val="Arial"/>
      <family val="2"/>
    </font>
    <font>
      <b/>
      <sz val="9"/>
      <color theme="0"/>
      <name val="Arial"/>
      <family val="2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name val="Calibri"/>
      <family val="2"/>
      <scheme val="minor"/>
    </font>
    <font>
      <b/>
      <sz val="12"/>
      <color rgb="FF193C7D"/>
      <name val="Arial"/>
      <family val="2"/>
    </font>
    <font>
      <sz val="12"/>
      <color theme="1"/>
      <name val="Calibri"/>
      <family val="2"/>
      <scheme val="minor"/>
    </font>
    <font>
      <b/>
      <sz val="22"/>
      <color rgb="FF193C7D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4DBE2"/>
        <bgColor indexed="64"/>
      </patternFill>
    </fill>
    <fill>
      <patternFill patternType="solid">
        <fgColor rgb="FF193C7D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rgb="FF193C7D"/>
        <bgColor theme="0"/>
      </patternFill>
    </fill>
    <fill>
      <patternFill patternType="solid">
        <fgColor rgb="FFEBEBEB"/>
        <bgColor rgb="FF193C7D"/>
      </patternFill>
    </fill>
    <fill>
      <patternFill patternType="solid">
        <fgColor rgb="FF0070C0"/>
        <bgColor indexed="64"/>
      </patternFill>
    </fill>
    <fill>
      <patternFill patternType="solid">
        <fgColor rgb="FFFFFF99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theme="0"/>
      </top>
      <bottom/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dashed">
        <color theme="0"/>
      </bottom>
      <diagonal/>
    </border>
    <border>
      <left/>
      <right/>
      <top style="dashed">
        <color theme="0"/>
      </top>
      <bottom style="dashed">
        <color theme="0"/>
      </bottom>
      <diagonal/>
    </border>
    <border>
      <left/>
      <right/>
      <top style="dashed">
        <color theme="0"/>
      </top>
      <bottom/>
      <diagonal/>
    </border>
    <border>
      <left style="dashed">
        <color theme="0"/>
      </left>
      <right style="thick">
        <color theme="0"/>
      </right>
      <top style="thick">
        <color theme="0"/>
      </top>
      <bottom style="dashed">
        <color theme="0"/>
      </bottom>
      <diagonal/>
    </border>
    <border>
      <left style="thick">
        <color theme="0"/>
      </left>
      <right style="dashed">
        <color theme="0"/>
      </right>
      <top style="thick">
        <color theme="0"/>
      </top>
      <bottom style="dashed">
        <color theme="0"/>
      </bottom>
      <diagonal/>
    </border>
    <border>
      <left/>
      <right style="dashed">
        <color theme="0"/>
      </right>
      <top style="dashed">
        <color theme="0"/>
      </top>
      <bottom style="dashed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/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/>
      <top style="dashed">
        <color theme="0"/>
      </top>
      <bottom style="dashed">
        <color theme="0"/>
      </bottom>
      <diagonal/>
    </border>
    <border>
      <left/>
      <right/>
      <top/>
      <bottom style="thick">
        <color rgb="FFD4DBE2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/>
      <top style="medium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dashed">
        <color theme="0"/>
      </bottom>
      <diagonal/>
    </border>
    <border>
      <left/>
      <right style="dashed">
        <color theme="0"/>
      </right>
      <top style="dashed">
        <color theme="0"/>
      </top>
      <bottom/>
      <diagonal/>
    </border>
    <border>
      <left/>
      <right style="dashed">
        <color theme="0"/>
      </right>
      <top style="thin">
        <color theme="0"/>
      </top>
      <bottom style="dashed">
        <color theme="0"/>
      </bottom>
      <diagonal/>
    </border>
    <border>
      <left/>
      <right style="dashed">
        <color theme="0"/>
      </right>
      <top style="dashed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dashed">
        <color theme="0"/>
      </bottom>
      <diagonal/>
    </border>
    <border>
      <left style="thick">
        <color theme="0"/>
      </left>
      <right style="thin">
        <color theme="0"/>
      </right>
      <top style="dashed">
        <color theme="0"/>
      </top>
      <bottom style="dashed">
        <color theme="0"/>
      </bottom>
      <diagonal/>
    </border>
    <border>
      <left style="thick">
        <color theme="0"/>
      </left>
      <right style="thin">
        <color theme="0"/>
      </right>
      <top style="dashed">
        <color theme="0"/>
      </top>
      <bottom style="thick">
        <color theme="0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0" fillId="0" borderId="0"/>
    <xf numFmtId="0" fontId="1" fillId="0" borderId="0"/>
  </cellStyleXfs>
  <cellXfs count="79">
    <xf numFmtId="0" fontId="0" fillId="0" borderId="0" xfId="0"/>
    <xf numFmtId="0" fontId="0" fillId="3" borderId="0" xfId="0" applyFill="1"/>
    <xf numFmtId="0" fontId="24" fillId="0" borderId="1" xfId="0" applyFont="1" applyBorder="1" applyAlignment="1">
      <alignment horizontal="left" vertical="center"/>
    </xf>
    <xf numFmtId="0" fontId="24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left" vertical="center"/>
    </xf>
    <xf numFmtId="0" fontId="25" fillId="0" borderId="1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/>
    </xf>
    <xf numFmtId="166" fontId="26" fillId="0" borderId="0" xfId="1" applyNumberFormat="1" applyFont="1" applyFill="1" applyBorder="1" applyAlignment="1">
      <alignment horizontal="center" vertical="center"/>
    </xf>
    <xf numFmtId="0" fontId="28" fillId="0" borderId="1" xfId="0" applyFont="1" applyBorder="1" applyAlignment="1">
      <alignment horizontal="left" vertical="center" wrapText="1"/>
    </xf>
    <xf numFmtId="4" fontId="19" fillId="10" borderId="1" xfId="0" applyNumberFormat="1" applyFont="1" applyFill="1" applyBorder="1" applyProtection="1">
      <protection locked="0"/>
    </xf>
    <xf numFmtId="0" fontId="4" fillId="3" borderId="0" xfId="0" applyFont="1" applyFill="1"/>
    <xf numFmtId="0" fontId="0" fillId="5" borderId="14" xfId="0" applyFill="1" applyBorder="1" applyAlignment="1">
      <alignment horizontal="center"/>
    </xf>
    <xf numFmtId="0" fontId="4" fillId="2" borderId="0" xfId="0" applyFont="1" applyFill="1"/>
    <xf numFmtId="0" fontId="0" fillId="3" borderId="2" xfId="0" applyFill="1" applyBorder="1" applyAlignment="1">
      <alignment horizontal="center"/>
    </xf>
    <xf numFmtId="0" fontId="0" fillId="3" borderId="2" xfId="0" applyFill="1" applyBorder="1"/>
    <xf numFmtId="0" fontId="4" fillId="3" borderId="2" xfId="0" applyFont="1" applyFill="1" applyBorder="1"/>
    <xf numFmtId="0" fontId="4" fillId="3" borderId="3" xfId="0" applyFont="1" applyFill="1" applyBorder="1"/>
    <xf numFmtId="0" fontId="0" fillId="3" borderId="3" xfId="0" applyFill="1" applyBorder="1"/>
    <xf numFmtId="0" fontId="18" fillId="3" borderId="0" xfId="0" applyFont="1" applyFill="1" applyAlignment="1">
      <alignment horizontal="left" vertical="center"/>
    </xf>
    <xf numFmtId="0" fontId="13" fillId="5" borderId="15" xfId="0" applyFont="1" applyFill="1" applyBorder="1" applyAlignment="1">
      <alignment horizontal="center"/>
    </xf>
    <xf numFmtId="0" fontId="13" fillId="4" borderId="0" xfId="0" applyFont="1" applyFill="1"/>
    <xf numFmtId="0" fontId="14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/>
    </xf>
    <xf numFmtId="0" fontId="23" fillId="9" borderId="13" xfId="0" applyFont="1" applyFill="1" applyBorder="1" applyAlignment="1">
      <alignment horizontal="center" vertical="center"/>
    </xf>
    <xf numFmtId="0" fontId="22" fillId="4" borderId="0" xfId="0" applyFont="1" applyFill="1" applyAlignment="1">
      <alignment horizontal="center" vertical="top"/>
    </xf>
    <xf numFmtId="0" fontId="20" fillId="4" borderId="0" xfId="0" applyFont="1" applyFill="1"/>
    <xf numFmtId="0" fontId="5" fillId="3" borderId="0" xfId="0" applyFont="1" applyFill="1"/>
    <xf numFmtId="0" fontId="16" fillId="4" borderId="3" xfId="0" applyFont="1" applyFill="1" applyBorder="1"/>
    <xf numFmtId="0" fontId="6" fillId="2" borderId="0" xfId="0" applyFont="1" applyFill="1"/>
    <xf numFmtId="0" fontId="5" fillId="0" borderId="0" xfId="0" applyFont="1"/>
    <xf numFmtId="0" fontId="13" fillId="4" borderId="10" xfId="0" applyFont="1" applyFill="1" applyBorder="1" applyAlignment="1">
      <alignment horizontal="center" vertical="center" wrapText="1"/>
    </xf>
    <xf numFmtId="0" fontId="12" fillId="4" borderId="11" xfId="0" applyFont="1" applyFill="1" applyBorder="1" applyAlignment="1">
      <alignment horizontal="center" vertical="center" wrapText="1"/>
    </xf>
    <xf numFmtId="0" fontId="10" fillId="3" borderId="0" xfId="0" applyFont="1" applyFill="1"/>
    <xf numFmtId="0" fontId="11" fillId="5" borderId="4" xfId="0" applyFont="1" applyFill="1" applyBorder="1" applyAlignment="1">
      <alignment horizontal="left" vertical="center"/>
    </xf>
    <xf numFmtId="3" fontId="17" fillId="7" borderId="8" xfId="0" applyNumberFormat="1" applyFont="1" applyFill="1" applyBorder="1" applyAlignment="1">
      <alignment horizontal="center" vertical="center" shrinkToFit="1"/>
    </xf>
    <xf numFmtId="0" fontId="10" fillId="2" borderId="0" xfId="0" applyFont="1" applyFill="1"/>
    <xf numFmtId="0" fontId="10" fillId="0" borderId="0" xfId="0" applyFont="1"/>
    <xf numFmtId="0" fontId="12" fillId="4" borderId="5" xfId="0" applyFont="1" applyFill="1" applyBorder="1" applyAlignment="1">
      <alignment horizontal="left" vertical="center"/>
    </xf>
    <xf numFmtId="3" fontId="21" fillId="8" borderId="12" xfId="0" applyNumberFormat="1" applyFont="1" applyFill="1" applyBorder="1" applyAlignment="1">
      <alignment horizontal="center" vertical="center" shrinkToFit="1"/>
    </xf>
    <xf numFmtId="0" fontId="12" fillId="4" borderId="5" xfId="0" applyFont="1" applyFill="1" applyBorder="1" applyAlignment="1">
      <alignment horizontal="left" vertical="center" wrapText="1"/>
    </xf>
    <xf numFmtId="0" fontId="12" fillId="4" borderId="6" xfId="0" applyFont="1" applyFill="1" applyBorder="1" applyAlignment="1">
      <alignment horizontal="left" vertical="center"/>
    </xf>
    <xf numFmtId="0" fontId="0" fillId="2" borderId="0" xfId="0" applyFill="1"/>
    <xf numFmtId="165" fontId="11" fillId="5" borderId="7" xfId="0" applyNumberFormat="1" applyFont="1" applyFill="1" applyBorder="1" applyAlignment="1">
      <alignment horizontal="right" vertical="center" indent="1" shrinkToFit="1"/>
    </xf>
    <xf numFmtId="165" fontId="12" fillId="6" borderId="9" xfId="0" applyNumberFormat="1" applyFont="1" applyFill="1" applyBorder="1" applyAlignment="1">
      <alignment horizontal="right" vertical="center" indent="1" shrinkToFit="1"/>
    </xf>
    <xf numFmtId="0" fontId="27" fillId="4" borderId="3" xfId="0" applyFont="1" applyFill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/>
    </xf>
    <xf numFmtId="1" fontId="0" fillId="3" borderId="1" xfId="0" applyNumberFormat="1" applyFill="1" applyBorder="1" applyAlignment="1">
      <alignment horizontal="center"/>
    </xf>
    <xf numFmtId="1" fontId="0" fillId="3" borderId="0" xfId="0" applyNumberFormat="1" applyFill="1" applyAlignment="1">
      <alignment horizontal="center"/>
    </xf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horizontal="center" vertical="center" wrapText="1"/>
    </xf>
    <xf numFmtId="1" fontId="0" fillId="0" borderId="0" xfId="0" applyNumberFormat="1" applyAlignment="1">
      <alignment horizontal="center"/>
    </xf>
    <xf numFmtId="0" fontId="28" fillId="0" borderId="0" xfId="0" applyFont="1" applyAlignment="1">
      <alignment horizontal="left" vertical="center" wrapText="1"/>
    </xf>
    <xf numFmtId="167" fontId="0" fillId="0" borderId="0" xfId="0" applyNumberFormat="1"/>
    <xf numFmtId="0" fontId="25" fillId="0" borderId="0" xfId="0" applyFont="1" applyAlignment="1">
      <alignment horizontal="left" vertical="center" wrapText="1"/>
    </xf>
    <xf numFmtId="167" fontId="0" fillId="3" borderId="0" xfId="0" applyNumberFormat="1" applyFill="1"/>
    <xf numFmtId="0" fontId="2" fillId="0" borderId="0" xfId="0" applyFont="1"/>
    <xf numFmtId="0" fontId="27" fillId="4" borderId="0" xfId="0" applyFont="1" applyFill="1" applyAlignment="1">
      <alignment vertical="center" wrapText="1"/>
    </xf>
    <xf numFmtId="0" fontId="12" fillId="4" borderId="16" xfId="0" applyFont="1" applyFill="1" applyBorder="1" applyAlignment="1">
      <alignment horizontal="center" vertical="center" wrapText="1"/>
    </xf>
    <xf numFmtId="3" fontId="17" fillId="7" borderId="21" xfId="0" applyNumberFormat="1" applyFont="1" applyFill="1" applyBorder="1" applyAlignment="1">
      <alignment horizontal="center" vertical="center" shrinkToFit="1"/>
    </xf>
    <xf numFmtId="165" fontId="11" fillId="5" borderId="17" xfId="0" applyNumberFormat="1" applyFont="1" applyFill="1" applyBorder="1" applyAlignment="1">
      <alignment horizontal="right" vertical="center" indent="1" shrinkToFit="1"/>
    </xf>
    <xf numFmtId="3" fontId="21" fillId="8" borderId="22" xfId="0" applyNumberFormat="1" applyFont="1" applyFill="1" applyBorder="1" applyAlignment="1">
      <alignment horizontal="center" vertical="center" shrinkToFit="1"/>
    </xf>
    <xf numFmtId="165" fontId="12" fillId="6" borderId="18" xfId="0" applyNumberFormat="1" applyFont="1" applyFill="1" applyBorder="1" applyAlignment="1">
      <alignment horizontal="right" vertical="center" indent="1" shrinkToFit="1"/>
    </xf>
    <xf numFmtId="165" fontId="12" fillId="6" borderId="19" xfId="0" applyNumberFormat="1" applyFont="1" applyFill="1" applyBorder="1" applyAlignment="1">
      <alignment horizontal="right" vertical="center" indent="1" shrinkToFit="1"/>
    </xf>
    <xf numFmtId="3" fontId="21" fillId="8" borderId="23" xfId="0" applyNumberFormat="1" applyFont="1" applyFill="1" applyBorder="1" applyAlignment="1">
      <alignment horizontal="center" vertical="center" shrinkToFit="1"/>
    </xf>
    <xf numFmtId="165" fontId="12" fillId="6" borderId="20" xfId="0" applyNumberFormat="1" applyFont="1" applyFill="1" applyBorder="1" applyAlignment="1">
      <alignment horizontal="right" vertical="center" indent="1" shrinkToFit="1"/>
    </xf>
    <xf numFmtId="0" fontId="1" fillId="0" borderId="0" xfId="3"/>
    <xf numFmtId="0" fontId="1" fillId="3" borderId="0" xfId="3" applyFill="1"/>
    <xf numFmtId="2" fontId="0" fillId="3" borderId="1" xfId="0" applyNumberFormat="1" applyFill="1" applyBorder="1" applyAlignment="1">
      <alignment horizontal="center"/>
    </xf>
    <xf numFmtId="0" fontId="29" fillId="3" borderId="2" xfId="0" applyFont="1" applyFill="1" applyBorder="1" applyAlignment="1">
      <alignment horizontal="left" vertical="center" wrapText="1"/>
    </xf>
    <xf numFmtId="0" fontId="29" fillId="3" borderId="2" xfId="0" applyFont="1" applyFill="1" applyBorder="1" applyAlignment="1">
      <alignment horizontal="left" vertical="center"/>
    </xf>
    <xf numFmtId="0" fontId="29" fillId="3" borderId="0" xfId="0" applyFont="1" applyFill="1" applyAlignment="1">
      <alignment horizontal="left" vertical="center"/>
    </xf>
    <xf numFmtId="0" fontId="13" fillId="5" borderId="14" xfId="0" applyFont="1" applyFill="1" applyBorder="1" applyAlignment="1">
      <alignment horizontal="center"/>
    </xf>
    <xf numFmtId="0" fontId="17" fillId="5" borderId="14" xfId="0" applyFont="1" applyFill="1" applyBorder="1" applyAlignment="1">
      <alignment horizontal="left" vertical="center"/>
    </xf>
    <xf numFmtId="0" fontId="0" fillId="0" borderId="14" xfId="0" applyBorder="1" applyAlignment="1">
      <alignment vertical="center"/>
    </xf>
    <xf numFmtId="0" fontId="19" fillId="4" borderId="0" xfId="0" applyFont="1" applyFill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0" fillId="0" borderId="3" xfId="0" applyBorder="1" applyAlignment="1">
      <alignment horizontal="center" vertical="top" wrapText="1"/>
    </xf>
    <xf numFmtId="0" fontId="24" fillId="0" borderId="24" xfId="0" applyFont="1" applyBorder="1" applyAlignment="1" applyProtection="1">
      <alignment horizontal="center" vertical="center"/>
      <protection locked="0"/>
    </xf>
    <xf numFmtId="0" fontId="0" fillId="0" borderId="24" xfId="0" applyBorder="1" applyAlignment="1" applyProtection="1">
      <alignment horizontal="center"/>
      <protection locked="0"/>
    </xf>
  </cellXfs>
  <cellStyles count="4">
    <cellStyle name="Standard" xfId="0" builtinId="0"/>
    <cellStyle name="Standard 2" xfId="3" xr:uid="{3B21BF25-E596-4D0C-9842-FD3E0FAC2C5D}"/>
    <cellStyle name="Standard 6 2" xfId="2" xr:uid="{8FFC6719-881C-4D97-93E4-506BE3AE6EB0}"/>
    <cellStyle name="Währung" xfId="1" builtinId="4"/>
  </cellStyles>
  <dxfs count="6">
    <dxf>
      <fill>
        <patternFill>
          <bgColor rgb="FFF2867E"/>
        </patternFill>
      </fill>
    </dxf>
    <dxf>
      <fill>
        <patternFill>
          <bgColor rgb="FFA6D86E"/>
        </patternFill>
      </fill>
    </dxf>
    <dxf>
      <fill>
        <patternFill>
          <bgColor rgb="FFEBEBEB"/>
        </patternFill>
      </fill>
    </dxf>
    <dxf>
      <fill>
        <patternFill>
          <bgColor rgb="FFF2867E"/>
        </patternFill>
      </fill>
    </dxf>
    <dxf>
      <fill>
        <patternFill>
          <bgColor rgb="FFA6D86E"/>
        </patternFill>
      </fill>
    </dxf>
    <dxf>
      <fill>
        <patternFill>
          <bgColor rgb="FFEBEBEB"/>
        </patternFill>
      </fill>
    </dxf>
  </dxfs>
  <tableStyles count="0" defaultTableStyle="TableStyleMedium9" defaultPivotStyle="PivotStyleLight16"/>
  <colors>
    <mruColors>
      <color rgb="FFBAC5D0"/>
      <color rgb="FFFF9B9B"/>
      <color rgb="FFF2BF7A"/>
      <color rgb="FFB4DE86"/>
      <color rgb="FFFFB9B9"/>
      <color rgb="FFFF6565"/>
      <color rgb="FF47AB9A"/>
      <color rgb="FFFFFFFF"/>
      <color rgb="FFF6FBFC"/>
      <color rgb="FFDFF0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/>
            </a:pPr>
            <a:r>
              <a:rPr lang="de-DE" sz="2000" b="1"/>
              <a:t> IHK-Gewerbesteuer</a:t>
            </a:r>
            <a:r>
              <a:rPr lang="de-DE" sz="2000" b="1" baseline="0"/>
              <a:t> </a:t>
            </a:r>
            <a:r>
              <a:rPr lang="de-DE" sz="2000" b="1"/>
              <a:t>Vergleichsrechner 2025</a:t>
            </a:r>
          </a:p>
        </c:rich>
      </c:tx>
      <c:layout>
        <c:manualLayout>
          <c:xMode val="edge"/>
          <c:yMode val="edge"/>
          <c:x val="0.13220202916911686"/>
          <c:y val="4.031918329309305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721340029621689"/>
          <c:y val="0.11413050602650854"/>
          <c:w val="0.81045617707626183"/>
          <c:h val="0.63992475504274682"/>
        </c:manualLayout>
      </c:layout>
      <c:barChart>
        <c:barDir val="col"/>
        <c:grouping val="clustered"/>
        <c:varyColors val="0"/>
        <c:ser>
          <c:idx val="3"/>
          <c:order val="0"/>
          <c:tx>
            <c:v>einheitliche Hebesätze</c:v>
          </c:tx>
          <c:spPr>
            <a:solidFill>
              <a:schemeClr val="accent1"/>
            </a:solidFill>
            <a:ln w="3175">
              <a:solidFill>
                <a:schemeClr val="accent1">
                  <a:lumMod val="50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 w="3175">
                <a:solidFill>
                  <a:schemeClr val="accent1">
                    <a:lumMod val="50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2-05CA-4EE6-A03F-12683F9EBC08}"/>
              </c:ext>
            </c:extLst>
          </c:dPt>
          <c:cat>
            <c:strRef>
              <c:f>'Berechnungstool 2025'!$B$17:$B$33</c:f>
              <c:strCache>
                <c:ptCount val="17"/>
                <c:pt idx="0">
                  <c:v> Ø Kreis Lippe</c:v>
                </c:pt>
                <c:pt idx="1">
                  <c:v> Augustdorf</c:v>
                </c:pt>
                <c:pt idx="2">
                  <c:v> Bad Salzuflen</c:v>
                </c:pt>
                <c:pt idx="3">
                  <c:v> Barntrup</c:v>
                </c:pt>
                <c:pt idx="4">
                  <c:v> Blomberg</c:v>
                </c:pt>
                <c:pt idx="5">
                  <c:v> Detmold</c:v>
                </c:pt>
                <c:pt idx="6">
                  <c:v> Dörentrup</c:v>
                </c:pt>
                <c:pt idx="7">
                  <c:v> Extertal</c:v>
                </c:pt>
                <c:pt idx="8">
                  <c:v> Horn-Bad Meinberg</c:v>
                </c:pt>
                <c:pt idx="9">
                  <c:v> Kalletal</c:v>
                </c:pt>
                <c:pt idx="10">
                  <c:v> Lage</c:v>
                </c:pt>
                <c:pt idx="11">
                  <c:v> Lemgo</c:v>
                </c:pt>
                <c:pt idx="12">
                  <c:v> Leopoldshöhe</c:v>
                </c:pt>
                <c:pt idx="13">
                  <c:v> Lügde</c:v>
                </c:pt>
                <c:pt idx="14">
                  <c:v> Oerlinghausen</c:v>
                </c:pt>
                <c:pt idx="15">
                  <c:v> Schieder-Schwalenberg</c:v>
                </c:pt>
                <c:pt idx="16">
                  <c:v> Schlangen</c:v>
                </c:pt>
              </c:strCache>
            </c:strRef>
          </c:cat>
          <c:val>
            <c:numRef>
              <c:f>'Berechnungstool 2025'!$D$17:$D$33</c:f>
              <c:numCache>
                <c:formatCode>#,##0.00\ [$€-1]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CA-4EE6-A03F-12683F9EB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695104"/>
        <c:axId val="1"/>
        <c:extLst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v>differenzierte Hebesätze</c:v>
                </c:tx>
                <c:spPr>
                  <a:solidFill>
                    <a:srgbClr val="FFB9B9"/>
                  </a:solidFill>
                  <a:ln w="3175">
                    <a:solidFill>
                      <a:srgbClr val="C00000"/>
                    </a:solidFill>
                  </a:ln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'Berechnungstool 2025'!$B$17:$B$33</c15:sqref>
                        </c15:formulaRef>
                      </c:ext>
                    </c:extLst>
                    <c:strCache>
                      <c:ptCount val="17"/>
                      <c:pt idx="0">
                        <c:v> Ø Kreis Lippe</c:v>
                      </c:pt>
                      <c:pt idx="1">
                        <c:v> Augustdorf</c:v>
                      </c:pt>
                      <c:pt idx="2">
                        <c:v> Bad Salzuflen</c:v>
                      </c:pt>
                      <c:pt idx="3">
                        <c:v> Barntrup</c:v>
                      </c:pt>
                      <c:pt idx="4">
                        <c:v> Blomberg</c:v>
                      </c:pt>
                      <c:pt idx="5">
                        <c:v> Detmold</c:v>
                      </c:pt>
                      <c:pt idx="6">
                        <c:v> Dörentrup</c:v>
                      </c:pt>
                      <c:pt idx="7">
                        <c:v> Extertal</c:v>
                      </c:pt>
                      <c:pt idx="8">
                        <c:v> Horn-Bad Meinberg</c:v>
                      </c:pt>
                      <c:pt idx="9">
                        <c:v> Kalletal</c:v>
                      </c:pt>
                      <c:pt idx="10">
                        <c:v> Lage</c:v>
                      </c:pt>
                      <c:pt idx="11">
                        <c:v> Lemgo</c:v>
                      </c:pt>
                      <c:pt idx="12">
                        <c:v> Leopoldshöhe</c:v>
                      </c:pt>
                      <c:pt idx="13">
                        <c:v> Lügde</c:v>
                      </c:pt>
                      <c:pt idx="14">
                        <c:v> Oerlinghausen</c:v>
                      </c:pt>
                      <c:pt idx="15">
                        <c:v> Schieder-Schwalenberg</c:v>
                      </c:pt>
                      <c:pt idx="16">
                        <c:v> Schlangen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'Berechnungstool 2024'!#REF!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05CA-4EE6-A03F-12683F9EBC08}"/>
                  </c:ext>
                </c:extLst>
              </c15:ser>
            </c15:filteredBarSeries>
          </c:ext>
        </c:extLst>
      </c:barChart>
      <c:catAx>
        <c:axId val="9869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400"/>
            </a:pPr>
            <a:endParaRPr lang="de-DE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\ [$€-40A]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400"/>
            </a:pPr>
            <a:endParaRPr lang="de-DE"/>
          </a:p>
        </c:txPr>
        <c:crossAx val="98695104"/>
        <c:crosses val="autoZero"/>
        <c:crossBetween val="between"/>
      </c:valAx>
      <c:spPr>
        <a:gradFill flip="none" rotWithShape="1">
          <a:gsLst>
            <a:gs pos="3000">
              <a:srgbClr val="FFFFFF"/>
            </a:gs>
            <a:gs pos="0">
              <a:srgbClr val="D4DBE2"/>
            </a:gs>
            <a:gs pos="100000">
              <a:srgbClr val="FCFDFE"/>
            </a:gs>
          </a:gsLst>
          <a:lin ang="2700000" scaled="1"/>
          <a:tileRect/>
        </a:gradFill>
        <a:ln>
          <a:solidFill>
            <a:srgbClr val="003366"/>
          </a:solidFill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/>
            </a:pPr>
            <a:r>
              <a:rPr lang="de-DE" sz="2000" b="1"/>
              <a:t> IHK-Gewerbesteuer</a:t>
            </a:r>
            <a:r>
              <a:rPr lang="de-DE" sz="2000" b="1" baseline="0"/>
              <a:t> </a:t>
            </a:r>
            <a:r>
              <a:rPr lang="de-DE" sz="2000" b="1"/>
              <a:t>Vergleichsrechner 2024</a:t>
            </a:r>
          </a:p>
        </c:rich>
      </c:tx>
      <c:layout>
        <c:manualLayout>
          <c:xMode val="edge"/>
          <c:yMode val="edge"/>
          <c:x val="0.13220200070774857"/>
          <c:y val="1.7617002829573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91917310500663"/>
          <c:y val="8.1969056076384619E-2"/>
          <c:w val="0.8284778509020827"/>
          <c:h val="0.72884164357358949"/>
        </c:manualLayout>
      </c:layout>
      <c:barChart>
        <c:barDir val="col"/>
        <c:grouping val="clustered"/>
        <c:varyColors val="0"/>
        <c:ser>
          <c:idx val="3"/>
          <c:order val="0"/>
          <c:tx>
            <c:v>einheitliche Hebesätze</c:v>
          </c:tx>
          <c:spPr>
            <a:solidFill>
              <a:schemeClr val="accent1"/>
            </a:solidFill>
            <a:ln w="3175">
              <a:solidFill>
                <a:schemeClr val="accent1">
                  <a:lumMod val="50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 w="3175">
                <a:solidFill>
                  <a:schemeClr val="accent1">
                    <a:lumMod val="50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0-DFA2-4774-BD2B-6C6DE4EE55C4}"/>
              </c:ext>
            </c:extLst>
          </c:dPt>
          <c:cat>
            <c:strRef>
              <c:f>'Berechnungstool 2024'!$B$17:$B$33</c:f>
              <c:strCache>
                <c:ptCount val="17"/>
                <c:pt idx="0">
                  <c:v> Kreis Lippe Ø</c:v>
                </c:pt>
                <c:pt idx="1">
                  <c:v> Augustdorf</c:v>
                </c:pt>
                <c:pt idx="2">
                  <c:v> Bad Salzuflen</c:v>
                </c:pt>
                <c:pt idx="3">
                  <c:v> Barntrup</c:v>
                </c:pt>
                <c:pt idx="4">
                  <c:v> Blomberg</c:v>
                </c:pt>
                <c:pt idx="5">
                  <c:v> Detmold</c:v>
                </c:pt>
                <c:pt idx="6">
                  <c:v> Dörentrup</c:v>
                </c:pt>
                <c:pt idx="7">
                  <c:v> Extertal</c:v>
                </c:pt>
                <c:pt idx="8">
                  <c:v> Horn-Bad Meinberg</c:v>
                </c:pt>
                <c:pt idx="9">
                  <c:v> Kalletal</c:v>
                </c:pt>
                <c:pt idx="10">
                  <c:v> Lage</c:v>
                </c:pt>
                <c:pt idx="11">
                  <c:v> Lemgo</c:v>
                </c:pt>
                <c:pt idx="12">
                  <c:v> Leopoldshöhe</c:v>
                </c:pt>
                <c:pt idx="13">
                  <c:v> Lügde</c:v>
                </c:pt>
                <c:pt idx="14">
                  <c:v> Oerlinghausen</c:v>
                </c:pt>
                <c:pt idx="15">
                  <c:v> Schieder-Schwalenberg</c:v>
                </c:pt>
                <c:pt idx="16">
                  <c:v> Schlangen</c:v>
                </c:pt>
              </c:strCache>
            </c:strRef>
          </c:cat>
          <c:val>
            <c:numRef>
              <c:f>'Berechnungstool 2024'!$D$17:$D$33</c:f>
              <c:numCache>
                <c:formatCode>#,##0.00\ [$€-1]</c:formatCode>
                <c:ptCount val="17"/>
                <c:pt idx="0">
                  <c:v>4465</c:v>
                </c:pt>
                <c:pt idx="1">
                  <c:v>4300</c:v>
                </c:pt>
                <c:pt idx="2">
                  <c:v>4450</c:v>
                </c:pt>
                <c:pt idx="3">
                  <c:v>4450</c:v>
                </c:pt>
                <c:pt idx="4">
                  <c:v>4430</c:v>
                </c:pt>
                <c:pt idx="5">
                  <c:v>4460</c:v>
                </c:pt>
                <c:pt idx="6">
                  <c:v>4430</c:v>
                </c:pt>
                <c:pt idx="7">
                  <c:v>4750</c:v>
                </c:pt>
                <c:pt idx="8">
                  <c:v>4500</c:v>
                </c:pt>
                <c:pt idx="9">
                  <c:v>4450</c:v>
                </c:pt>
                <c:pt idx="10">
                  <c:v>4440</c:v>
                </c:pt>
                <c:pt idx="11">
                  <c:v>4500</c:v>
                </c:pt>
                <c:pt idx="12">
                  <c:v>4950</c:v>
                </c:pt>
                <c:pt idx="13">
                  <c:v>4280</c:v>
                </c:pt>
                <c:pt idx="14">
                  <c:v>4450</c:v>
                </c:pt>
                <c:pt idx="15">
                  <c:v>4180</c:v>
                </c:pt>
                <c:pt idx="16">
                  <c:v>4420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86-4FE7-99FF-AC79FD223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695104"/>
        <c:axId val="1"/>
        <c:extLst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v>differenzierte Hebesätze</c:v>
                </c:tx>
                <c:spPr>
                  <a:solidFill>
                    <a:srgbClr val="FFB9B9"/>
                  </a:solidFill>
                  <a:ln w="3175">
                    <a:solidFill>
                      <a:srgbClr val="C00000"/>
                    </a:solidFill>
                  </a:ln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'Berechnungstool 2024'!$B$17:$B$33</c15:sqref>
                        </c15:formulaRef>
                      </c:ext>
                    </c:extLst>
                    <c:strCache>
                      <c:ptCount val="17"/>
                      <c:pt idx="0">
                        <c:v> Kreis Lippe Ø</c:v>
                      </c:pt>
                      <c:pt idx="1">
                        <c:v> Augustdorf</c:v>
                      </c:pt>
                      <c:pt idx="2">
                        <c:v> Bad Salzuflen</c:v>
                      </c:pt>
                      <c:pt idx="3">
                        <c:v> Barntrup</c:v>
                      </c:pt>
                      <c:pt idx="4">
                        <c:v> Blomberg</c:v>
                      </c:pt>
                      <c:pt idx="5">
                        <c:v> Detmold</c:v>
                      </c:pt>
                      <c:pt idx="6">
                        <c:v> Dörentrup</c:v>
                      </c:pt>
                      <c:pt idx="7">
                        <c:v> Extertal</c:v>
                      </c:pt>
                      <c:pt idx="8">
                        <c:v> Horn-Bad Meinberg</c:v>
                      </c:pt>
                      <c:pt idx="9">
                        <c:v> Kalletal</c:v>
                      </c:pt>
                      <c:pt idx="10">
                        <c:v> Lage</c:v>
                      </c:pt>
                      <c:pt idx="11">
                        <c:v> Lemgo</c:v>
                      </c:pt>
                      <c:pt idx="12">
                        <c:v> Leopoldshöhe</c:v>
                      </c:pt>
                      <c:pt idx="13">
                        <c:v> Lügde</c:v>
                      </c:pt>
                      <c:pt idx="14">
                        <c:v> Oerlinghausen</c:v>
                      </c:pt>
                      <c:pt idx="15">
                        <c:v> Schieder-Schwalenberg</c:v>
                      </c:pt>
                      <c:pt idx="16">
                        <c:v> Schlangen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'Berechnungstool 2024'!#REF!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9-E786-4FE7-99FF-AC79FD223938}"/>
                  </c:ext>
                </c:extLst>
              </c15:ser>
            </c15:filteredBarSeries>
          </c:ext>
        </c:extLst>
      </c:barChart>
      <c:catAx>
        <c:axId val="9869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/>
            </a:pPr>
            <a:endParaRPr lang="de-DE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\ [$€-40A]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de-DE"/>
          </a:p>
        </c:txPr>
        <c:crossAx val="98695104"/>
        <c:crosses val="autoZero"/>
        <c:crossBetween val="between"/>
      </c:valAx>
      <c:spPr>
        <a:gradFill flip="none" rotWithShape="1">
          <a:gsLst>
            <a:gs pos="3000">
              <a:srgbClr val="FFFFFF"/>
            </a:gs>
            <a:gs pos="0">
              <a:srgbClr val="D4DBE2"/>
            </a:gs>
            <a:gs pos="100000">
              <a:srgbClr val="FCFDFE"/>
            </a:gs>
          </a:gsLst>
          <a:lin ang="2700000" scaled="1"/>
          <a:tileRect/>
        </a:gradFill>
        <a:ln>
          <a:solidFill>
            <a:srgbClr val="003366"/>
          </a:solidFill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de-DE" sz="2400" b="1" i="0" u="none" strike="noStrike" baseline="0">
                <a:solidFill>
                  <a:srgbClr val="000000"/>
                </a:solidFill>
                <a:latin typeface="Calibri"/>
              </a:rPr>
              <a:t>GrundsteuerB-Vergleich </a:t>
            </a:r>
            <a:br>
              <a:rPr lang="de-DE" sz="2400" b="1" i="0" u="none" strike="noStrike" baseline="0">
                <a:solidFill>
                  <a:srgbClr val="000000"/>
                </a:solidFill>
                <a:latin typeface="Calibri"/>
              </a:rPr>
            </a:br>
            <a:r>
              <a:rPr lang="de-DE" sz="1800" b="0" i="0" u="none" strike="noStrike" baseline="0">
                <a:solidFill>
                  <a:srgbClr val="000000"/>
                </a:solidFill>
                <a:latin typeface="Calibri"/>
              </a:rPr>
              <a:t>Kostenentwicklung 2016-2024 </a:t>
            </a:r>
            <a:br>
              <a:rPr lang="de-DE" sz="1800" b="0" i="0" u="none" strike="noStrike" baseline="0">
                <a:solidFill>
                  <a:srgbClr val="000000"/>
                </a:solidFill>
                <a:latin typeface="Calibri"/>
              </a:rPr>
            </a:br>
            <a:r>
              <a:rPr lang="de-DE" sz="1800" b="0" i="0" u="none" strike="noStrike" baseline="0">
                <a:solidFill>
                  <a:srgbClr val="000000"/>
                </a:solidFill>
                <a:latin typeface="Calibri"/>
              </a:rPr>
              <a:t>in Abhängigkeit der von Ihnen eingegebenen Werte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de-DE" sz="1800" b="0" i="0" u="none" strike="noStrike" baseline="0">
              <a:solidFill>
                <a:srgbClr val="000000"/>
              </a:solidFill>
              <a:latin typeface="Calibri"/>
            </a:endParaRPr>
          </a:p>
        </c:rich>
      </c:tx>
      <c:layout>
        <c:manualLayout>
          <c:xMode val="edge"/>
          <c:yMode val="edge"/>
          <c:x val="0.31268266408652839"/>
          <c:y val="5.916983026815306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5621610035359971E-2"/>
          <c:y val="0.14077730879251379"/>
          <c:w val="0.91948239028261003"/>
          <c:h val="0.63558756945006112"/>
        </c:manualLayout>
      </c:layout>
      <c:barChart>
        <c:barDir val="col"/>
        <c:grouping val="clustered"/>
        <c:varyColors val="0"/>
        <c:ser>
          <c:idx val="1"/>
          <c:order val="2"/>
          <c:tx>
            <c:v>2016</c:v>
          </c:tx>
          <c:spPr>
            <a:solidFill>
              <a:srgbClr val="75C5B8"/>
            </a:solidFill>
            <a:ln w="6350">
              <a:solidFill>
                <a:schemeClr val="tx1"/>
              </a:solidFill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B882-44E6-A929-3F51ECB6093A}"/>
            </c:ext>
          </c:extLst>
        </c:ser>
        <c:ser>
          <c:idx val="0"/>
          <c:order val="3"/>
          <c:tx>
            <c:v>2017</c:v>
          </c:tx>
          <c:spPr>
            <a:solidFill>
              <a:srgbClr val="3D9385"/>
            </a:solidFill>
            <a:ln w="6350">
              <a:solidFill>
                <a:schemeClr val="tx1"/>
              </a:solidFill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B882-44E6-A929-3F51ECB6093A}"/>
            </c:ext>
          </c:extLst>
        </c:ser>
        <c:ser>
          <c:idx val="6"/>
          <c:order val="4"/>
          <c:tx>
            <c:v>2018</c:v>
          </c:tx>
          <c:spPr>
            <a:solidFill>
              <a:srgbClr val="6B88BD"/>
            </a:solidFill>
            <a:ln w="6350">
              <a:solidFill>
                <a:schemeClr val="tx1"/>
              </a:solidFill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B882-44E6-A929-3F51ECB6093A}"/>
            </c:ext>
          </c:extLst>
        </c:ser>
        <c:ser>
          <c:idx val="5"/>
          <c:order val="5"/>
          <c:tx>
            <c:v>2019</c:v>
          </c:tx>
          <c:spPr>
            <a:solidFill>
              <a:srgbClr val="A0BDD8"/>
            </a:solidFill>
            <a:ln w="6350">
              <a:solidFill>
                <a:schemeClr val="tx1"/>
              </a:solidFill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B882-44E6-A929-3F51ECB6093A}"/>
            </c:ext>
          </c:extLst>
        </c:ser>
        <c:ser>
          <c:idx val="4"/>
          <c:order val="6"/>
          <c:tx>
            <c:v>2020</c:v>
          </c:tx>
          <c:spPr>
            <a:solidFill>
              <a:srgbClr val="84C1D2"/>
            </a:solidFill>
            <a:ln w="6350">
              <a:solidFill>
                <a:schemeClr val="tx1"/>
              </a:solidFill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B882-44E6-A929-3F51ECB6093A}"/>
            </c:ext>
          </c:extLst>
        </c:ser>
        <c:ser>
          <c:idx val="7"/>
          <c:order val="7"/>
          <c:tx>
            <c:v>2021</c:v>
          </c:tx>
          <c:spPr>
            <a:solidFill>
              <a:srgbClr val="BFE1EB"/>
            </a:solidFill>
            <a:ln w="6350">
              <a:solidFill>
                <a:schemeClr val="tx1"/>
              </a:solidFill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B882-44E6-A929-3F51ECB6093A}"/>
            </c:ext>
          </c:extLst>
        </c:ser>
        <c:ser>
          <c:idx val="8"/>
          <c:order val="8"/>
          <c:tx>
            <c:v>2022</c:v>
          </c:tx>
          <c:spPr>
            <a:solidFill>
              <a:srgbClr val="DFF0F5"/>
            </a:solidFill>
            <a:ln w="3175">
              <a:solidFill>
                <a:schemeClr val="tx1"/>
              </a:solidFill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882-44E6-A929-3F51ECB6093A}"/>
            </c:ext>
          </c:extLst>
        </c:ser>
        <c:ser>
          <c:idx val="9"/>
          <c:order val="9"/>
          <c:tx>
            <c:v>2023</c:v>
          </c:tx>
          <c:spPr>
            <a:solidFill>
              <a:srgbClr val="FF8B8B"/>
            </a:solidFill>
            <a:ln>
              <a:solidFill>
                <a:srgbClr val="760000"/>
              </a:solidFill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882-44E6-A929-3F51ECB6093A}"/>
            </c:ext>
          </c:extLst>
        </c:ser>
        <c:ser>
          <c:idx val="10"/>
          <c:order val="10"/>
          <c:tx>
            <c:v>2024</c:v>
          </c:tx>
          <c:spPr>
            <a:solidFill>
              <a:srgbClr val="C00000"/>
            </a:solidFill>
            <a:ln w="1270">
              <a:solidFill>
                <a:schemeClr val="tx1"/>
              </a:solidFill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7-4987-BFC1-DCB01CCC5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419600"/>
        <c:axId val="1"/>
        <c:extLst>
          <c:ext xmlns:c15="http://schemas.microsoft.com/office/drawing/2012/chart" uri="{02D57815-91ED-43cb-92C2-25804820EDAC}">
            <c15:filteredBarSeries>
              <c15:ser>
                <c:idx val="3"/>
                <c:order val="0"/>
                <c:tx>
                  <c:v>2014</c:v>
                </c:tx>
                <c:spPr>
                  <a:solidFill>
                    <a:srgbClr val="D5D8E7"/>
                  </a:solidFill>
                  <a:ln w="3175">
                    <a:solidFill>
                      <a:schemeClr val="tx1"/>
                    </a:solidFill>
                  </a:ln>
                </c:spPr>
                <c:invertIfNegative val="0"/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#REF!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  <c:ext xmlns:c16="http://schemas.microsoft.com/office/drawing/2014/chart" uri="{C3380CC4-5D6E-409C-BE32-E72D297353CC}">
                    <c16:uniqueId val="{00000009-B882-44E6-A929-3F51ECB6093A}"/>
                  </c:ext>
                </c:extLst>
              </c15:ser>
            </c15:filteredBarSeries>
            <c15:filteredBarSeries>
              <c15:ser>
                <c:idx val="2"/>
                <c:order val="1"/>
                <c:tx>
                  <c:v>2015</c:v>
                </c:tx>
                <c:spPr>
                  <a:solidFill>
                    <a:srgbClr val="A3B2C1"/>
                  </a:solidFill>
                  <a:ln w="6350">
                    <a:solidFill>
                      <a:schemeClr val="tx1"/>
                    </a:solidFill>
                  </a:ln>
                </c:spPr>
                <c:invertIfNegative val="0"/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#REF!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  <c:ext xmlns:c16="http://schemas.microsoft.com/office/drawing/2014/chart" uri="{C3380CC4-5D6E-409C-BE32-E72D297353CC}">
                    <c16:uniqueId val="{00000000-B882-44E6-A929-3F51ECB6093A}"/>
                  </c:ext>
                </c:extLst>
              </c15:ser>
            </c15:filteredBarSeries>
          </c:ext>
        </c:extLst>
      </c:barChart>
      <c:catAx>
        <c:axId val="130419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52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\ [$€-40A]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de-DE"/>
          </a:p>
        </c:txPr>
        <c:crossAx val="130419600"/>
        <c:crosses val="autoZero"/>
        <c:crossBetween val="between"/>
      </c:valAx>
      <c:spPr>
        <a:gradFill flip="none" rotWithShape="1">
          <a:gsLst>
            <a:gs pos="33000">
              <a:srgbClr val="FFFFFF"/>
            </a:gs>
            <a:gs pos="0">
              <a:srgbClr val="D4DBE2"/>
            </a:gs>
            <a:gs pos="100000">
              <a:srgbClr val="FCFDFE"/>
            </a:gs>
          </a:gsLst>
          <a:lin ang="2700000" scaled="1"/>
          <a:tileRect/>
        </a:gradFill>
        <a:ln>
          <a:solidFill>
            <a:srgbClr val="003366"/>
          </a:solidFill>
        </a:ln>
      </c:spPr>
    </c:plotArea>
    <c:legend>
      <c:legendPos val="r"/>
      <c:layout>
        <c:manualLayout>
          <c:xMode val="edge"/>
          <c:yMode val="edge"/>
          <c:x val="7.9011465770743652E-2"/>
          <c:y val="0.14650246816179183"/>
          <c:w val="0.38999220133423773"/>
          <c:h val="4.5798186117824394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de-D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de-DE" sz="2400" b="1" i="0" u="none" strike="noStrike" baseline="0">
                <a:solidFill>
                  <a:srgbClr val="000000"/>
                </a:solidFill>
                <a:latin typeface="Calibri"/>
              </a:rPr>
              <a:t>Entwicklung der Gewerbesteuer</a:t>
            </a:r>
            <a:endParaRPr lang="de-DE" sz="1800" b="0" i="0" u="none" strike="noStrike" baseline="0">
              <a:solidFill>
                <a:srgbClr val="000000"/>
              </a:solidFill>
              <a:latin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de-DE" sz="1800" b="0" i="0" u="none" strike="noStrike" baseline="0">
                <a:solidFill>
                  <a:srgbClr val="000000"/>
                </a:solidFill>
                <a:latin typeface="Calibri"/>
              </a:rPr>
              <a:t>Kostenentwicklung 2017-2025</a:t>
            </a:r>
            <a:br>
              <a:rPr lang="de-DE" sz="1800" b="0" i="0" u="none" strike="noStrike" baseline="0">
                <a:solidFill>
                  <a:srgbClr val="000000"/>
                </a:solidFill>
                <a:latin typeface="Calibri"/>
              </a:rPr>
            </a:br>
            <a:r>
              <a:rPr lang="de-DE" sz="1800" b="0" i="0" u="none" strike="noStrike" baseline="0">
                <a:solidFill>
                  <a:srgbClr val="000000"/>
                </a:solidFill>
                <a:latin typeface="Calibri"/>
              </a:rPr>
              <a:t>in Abhängigkeit der von Ihnen eingegebenen Werte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de-DE" sz="1800" b="0" i="0" u="none" strike="noStrike" baseline="0">
              <a:solidFill>
                <a:srgbClr val="000000"/>
              </a:solidFill>
              <a:latin typeface="Calibri"/>
            </a:endParaRPr>
          </a:p>
        </c:rich>
      </c:tx>
      <c:layout>
        <c:manualLayout>
          <c:xMode val="edge"/>
          <c:yMode val="edge"/>
          <c:x val="0.31268266408652839"/>
          <c:y val="5.916983026815306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5621610035359971E-2"/>
          <c:y val="0.14077730879251379"/>
          <c:w val="0.91948239028261003"/>
          <c:h val="0.63558756945006112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'Datenbasis 2025'!$B$22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FF9B9B"/>
            </a:solidFill>
            <a:ln w="3175">
              <a:solidFill>
                <a:schemeClr val="tx1"/>
              </a:solidFill>
            </a:ln>
          </c:spPr>
          <c:invertIfNegative val="0"/>
          <c:cat>
            <c:strRef>
              <c:f>'Datenbasis 2025'!$A$23:$A$38</c:f>
              <c:strCache>
                <c:ptCount val="16"/>
                <c:pt idx="0">
                  <c:v>Augustdorf</c:v>
                </c:pt>
                <c:pt idx="1">
                  <c:v>Bad Salzuflen</c:v>
                </c:pt>
                <c:pt idx="2">
                  <c:v>Barntrup</c:v>
                </c:pt>
                <c:pt idx="3">
                  <c:v>Blomberg </c:v>
                </c:pt>
                <c:pt idx="4">
                  <c:v>Detmold</c:v>
                </c:pt>
                <c:pt idx="5">
                  <c:v>Dörentrup</c:v>
                </c:pt>
                <c:pt idx="6">
                  <c:v>Extertal</c:v>
                </c:pt>
                <c:pt idx="7">
                  <c:v>Horn Bad-Meinberg</c:v>
                </c:pt>
                <c:pt idx="8">
                  <c:v>Kalletal</c:v>
                </c:pt>
                <c:pt idx="9">
                  <c:v>Lage</c:v>
                </c:pt>
                <c:pt idx="10">
                  <c:v>Lemgo</c:v>
                </c:pt>
                <c:pt idx="11">
                  <c:v>Leopoldshöhe</c:v>
                </c:pt>
                <c:pt idx="12">
                  <c:v>Lügde</c:v>
                </c:pt>
                <c:pt idx="13">
                  <c:v>Oerlinghausen</c:v>
                </c:pt>
                <c:pt idx="14">
                  <c:v>Schieder-Schwalenberg</c:v>
                </c:pt>
                <c:pt idx="15">
                  <c:v>Schlangen</c:v>
                </c:pt>
              </c:strCache>
            </c:strRef>
          </c:cat>
          <c:val>
            <c:numRef>
              <c:f>'Datenbasis 2025'!$B$23:$B$38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8-1B76-4D30-B3CC-3599CA2E14DA}"/>
            </c:ext>
          </c:extLst>
        </c:ser>
        <c:ser>
          <c:idx val="2"/>
          <c:order val="1"/>
          <c:tx>
            <c:strRef>
              <c:f>'Datenbasis 2025'!$C$22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BAC5D0"/>
            </a:solidFill>
            <a:ln w="6350">
              <a:solidFill>
                <a:schemeClr val="tx1"/>
              </a:solidFill>
            </a:ln>
          </c:spPr>
          <c:invertIfNegative val="0"/>
          <c:cat>
            <c:strRef>
              <c:f>'Datenbasis 2025'!$A$23:$A$38</c:f>
              <c:strCache>
                <c:ptCount val="16"/>
                <c:pt idx="0">
                  <c:v>Augustdorf</c:v>
                </c:pt>
                <c:pt idx="1">
                  <c:v>Bad Salzuflen</c:v>
                </c:pt>
                <c:pt idx="2">
                  <c:v>Barntrup</c:v>
                </c:pt>
                <c:pt idx="3">
                  <c:v>Blomberg </c:v>
                </c:pt>
                <c:pt idx="4">
                  <c:v>Detmold</c:v>
                </c:pt>
                <c:pt idx="5">
                  <c:v>Dörentrup</c:v>
                </c:pt>
                <c:pt idx="6">
                  <c:v>Extertal</c:v>
                </c:pt>
                <c:pt idx="7">
                  <c:v>Horn Bad-Meinberg</c:v>
                </c:pt>
                <c:pt idx="8">
                  <c:v>Kalletal</c:v>
                </c:pt>
                <c:pt idx="9">
                  <c:v>Lage</c:v>
                </c:pt>
                <c:pt idx="10">
                  <c:v>Lemgo</c:v>
                </c:pt>
                <c:pt idx="11">
                  <c:v>Leopoldshöhe</c:v>
                </c:pt>
                <c:pt idx="12">
                  <c:v>Lügde</c:v>
                </c:pt>
                <c:pt idx="13">
                  <c:v>Oerlinghausen</c:v>
                </c:pt>
                <c:pt idx="14">
                  <c:v>Schieder-Schwalenberg</c:v>
                </c:pt>
                <c:pt idx="15">
                  <c:v>Schlangen</c:v>
                </c:pt>
              </c:strCache>
            </c:strRef>
          </c:cat>
          <c:val>
            <c:numRef>
              <c:f>'Datenbasis 2025'!$C$23:$C$38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9-1B76-4D30-B3CC-3599CA2E14DA}"/>
            </c:ext>
          </c:extLst>
        </c:ser>
        <c:ser>
          <c:idx val="0"/>
          <c:order val="3"/>
          <c:tx>
            <c:strRef>
              <c:f>'Datenbasis 2025'!$E$22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47AB9A"/>
            </a:solidFill>
            <a:ln w="6350">
              <a:solidFill>
                <a:schemeClr val="tx1"/>
              </a:solidFill>
            </a:ln>
          </c:spPr>
          <c:invertIfNegative val="0"/>
          <c:cat>
            <c:strRef>
              <c:f>'Datenbasis 2025'!$A$23:$A$38</c:f>
              <c:strCache>
                <c:ptCount val="16"/>
                <c:pt idx="0">
                  <c:v>Augustdorf</c:v>
                </c:pt>
                <c:pt idx="1">
                  <c:v>Bad Salzuflen</c:v>
                </c:pt>
                <c:pt idx="2">
                  <c:v>Barntrup</c:v>
                </c:pt>
                <c:pt idx="3">
                  <c:v>Blomberg </c:v>
                </c:pt>
                <c:pt idx="4">
                  <c:v>Detmold</c:v>
                </c:pt>
                <c:pt idx="5">
                  <c:v>Dörentrup</c:v>
                </c:pt>
                <c:pt idx="6">
                  <c:v>Extertal</c:v>
                </c:pt>
                <c:pt idx="7">
                  <c:v>Horn Bad-Meinberg</c:v>
                </c:pt>
                <c:pt idx="8">
                  <c:v>Kalletal</c:v>
                </c:pt>
                <c:pt idx="9">
                  <c:v>Lage</c:v>
                </c:pt>
                <c:pt idx="10">
                  <c:v>Lemgo</c:v>
                </c:pt>
                <c:pt idx="11">
                  <c:v>Leopoldshöhe</c:v>
                </c:pt>
                <c:pt idx="12">
                  <c:v>Lügde</c:v>
                </c:pt>
                <c:pt idx="13">
                  <c:v>Oerlinghausen</c:v>
                </c:pt>
                <c:pt idx="14">
                  <c:v>Schieder-Schwalenberg</c:v>
                </c:pt>
                <c:pt idx="15">
                  <c:v>Schlangen</c:v>
                </c:pt>
              </c:strCache>
            </c:strRef>
          </c:cat>
          <c:val>
            <c:numRef>
              <c:f>'Datenbasis 2025'!$E$23:$E$38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76-4D30-B3CC-3599CA2E14DA}"/>
            </c:ext>
          </c:extLst>
        </c:ser>
        <c:ser>
          <c:idx val="6"/>
          <c:order val="4"/>
          <c:tx>
            <c:strRef>
              <c:f>'Datenbasis 2025'!$F$22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6B88BD"/>
            </a:solidFill>
            <a:ln w="6350">
              <a:solidFill>
                <a:schemeClr val="tx1"/>
              </a:solidFill>
            </a:ln>
          </c:spPr>
          <c:invertIfNegative val="0"/>
          <c:cat>
            <c:strRef>
              <c:f>'Datenbasis 2025'!$A$23:$A$38</c:f>
              <c:strCache>
                <c:ptCount val="16"/>
                <c:pt idx="0">
                  <c:v>Augustdorf</c:v>
                </c:pt>
                <c:pt idx="1">
                  <c:v>Bad Salzuflen</c:v>
                </c:pt>
                <c:pt idx="2">
                  <c:v>Barntrup</c:v>
                </c:pt>
                <c:pt idx="3">
                  <c:v>Blomberg </c:v>
                </c:pt>
                <c:pt idx="4">
                  <c:v>Detmold</c:v>
                </c:pt>
                <c:pt idx="5">
                  <c:v>Dörentrup</c:v>
                </c:pt>
                <c:pt idx="6">
                  <c:v>Extertal</c:v>
                </c:pt>
                <c:pt idx="7">
                  <c:v>Horn Bad-Meinberg</c:v>
                </c:pt>
                <c:pt idx="8">
                  <c:v>Kalletal</c:v>
                </c:pt>
                <c:pt idx="9">
                  <c:v>Lage</c:v>
                </c:pt>
                <c:pt idx="10">
                  <c:v>Lemgo</c:v>
                </c:pt>
                <c:pt idx="11">
                  <c:v>Leopoldshöhe</c:v>
                </c:pt>
                <c:pt idx="12">
                  <c:v>Lügde</c:v>
                </c:pt>
                <c:pt idx="13">
                  <c:v>Oerlinghausen</c:v>
                </c:pt>
                <c:pt idx="14">
                  <c:v>Schieder-Schwalenberg</c:v>
                </c:pt>
                <c:pt idx="15">
                  <c:v>Schlangen</c:v>
                </c:pt>
              </c:strCache>
            </c:strRef>
          </c:cat>
          <c:val>
            <c:numRef>
              <c:f>'Datenbasis 2025'!$F$23:$F$38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76-4D30-B3CC-3599CA2E14DA}"/>
            </c:ext>
          </c:extLst>
        </c:ser>
        <c:ser>
          <c:idx val="4"/>
          <c:order val="6"/>
          <c:tx>
            <c:strRef>
              <c:f>'Datenbasis 2025'!$H$22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84C1D2"/>
            </a:solidFill>
            <a:ln w="6350">
              <a:solidFill>
                <a:schemeClr val="tx1"/>
              </a:solidFill>
            </a:ln>
          </c:spPr>
          <c:invertIfNegative val="0"/>
          <c:cat>
            <c:strRef>
              <c:f>'Datenbasis 2025'!$A$23:$A$38</c:f>
              <c:strCache>
                <c:ptCount val="16"/>
                <c:pt idx="0">
                  <c:v>Augustdorf</c:v>
                </c:pt>
                <c:pt idx="1">
                  <c:v>Bad Salzuflen</c:v>
                </c:pt>
                <c:pt idx="2">
                  <c:v>Barntrup</c:v>
                </c:pt>
                <c:pt idx="3">
                  <c:v>Blomberg </c:v>
                </c:pt>
                <c:pt idx="4">
                  <c:v>Detmold</c:v>
                </c:pt>
                <c:pt idx="5">
                  <c:v>Dörentrup</c:v>
                </c:pt>
                <c:pt idx="6">
                  <c:v>Extertal</c:v>
                </c:pt>
                <c:pt idx="7">
                  <c:v>Horn Bad-Meinberg</c:v>
                </c:pt>
                <c:pt idx="8">
                  <c:v>Kalletal</c:v>
                </c:pt>
                <c:pt idx="9">
                  <c:v>Lage</c:v>
                </c:pt>
                <c:pt idx="10">
                  <c:v>Lemgo</c:v>
                </c:pt>
                <c:pt idx="11">
                  <c:v>Leopoldshöhe</c:v>
                </c:pt>
                <c:pt idx="12">
                  <c:v>Lügde</c:v>
                </c:pt>
                <c:pt idx="13">
                  <c:v>Oerlinghausen</c:v>
                </c:pt>
                <c:pt idx="14">
                  <c:v>Schieder-Schwalenberg</c:v>
                </c:pt>
                <c:pt idx="15">
                  <c:v>Schlangen</c:v>
                </c:pt>
              </c:strCache>
            </c:strRef>
          </c:cat>
          <c:val>
            <c:numRef>
              <c:f>'Datenbasis 2025'!$H$23:$H$38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B76-4D30-B3CC-3599CA2E14DA}"/>
            </c:ext>
          </c:extLst>
        </c:ser>
        <c:ser>
          <c:idx val="7"/>
          <c:order val="7"/>
          <c:tx>
            <c:strRef>
              <c:f>'Datenbasis 2025'!$I$22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BFE1EB"/>
            </a:solidFill>
            <a:ln w="6350">
              <a:solidFill>
                <a:schemeClr val="tx1"/>
              </a:solidFill>
            </a:ln>
          </c:spPr>
          <c:invertIfNegative val="0"/>
          <c:cat>
            <c:strRef>
              <c:f>'Datenbasis 2025'!$A$23:$A$38</c:f>
              <c:strCache>
                <c:ptCount val="16"/>
                <c:pt idx="0">
                  <c:v>Augustdorf</c:v>
                </c:pt>
                <c:pt idx="1">
                  <c:v>Bad Salzuflen</c:v>
                </c:pt>
                <c:pt idx="2">
                  <c:v>Barntrup</c:v>
                </c:pt>
                <c:pt idx="3">
                  <c:v>Blomberg </c:v>
                </c:pt>
                <c:pt idx="4">
                  <c:v>Detmold</c:v>
                </c:pt>
                <c:pt idx="5">
                  <c:v>Dörentrup</c:v>
                </c:pt>
                <c:pt idx="6">
                  <c:v>Extertal</c:v>
                </c:pt>
                <c:pt idx="7">
                  <c:v>Horn Bad-Meinberg</c:v>
                </c:pt>
                <c:pt idx="8">
                  <c:v>Kalletal</c:v>
                </c:pt>
                <c:pt idx="9">
                  <c:v>Lage</c:v>
                </c:pt>
                <c:pt idx="10">
                  <c:v>Lemgo</c:v>
                </c:pt>
                <c:pt idx="11">
                  <c:v>Leopoldshöhe</c:v>
                </c:pt>
                <c:pt idx="12">
                  <c:v>Lügde</c:v>
                </c:pt>
                <c:pt idx="13">
                  <c:v>Oerlinghausen</c:v>
                </c:pt>
                <c:pt idx="14">
                  <c:v>Schieder-Schwalenberg</c:v>
                </c:pt>
                <c:pt idx="15">
                  <c:v>Schlangen</c:v>
                </c:pt>
              </c:strCache>
            </c:strRef>
          </c:cat>
          <c:val>
            <c:numRef>
              <c:f>'Datenbasis 2025'!$I$23:$I$38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B76-4D30-B3CC-3599CA2E14DA}"/>
            </c:ext>
          </c:extLst>
        </c:ser>
        <c:ser>
          <c:idx val="8"/>
          <c:order val="8"/>
          <c:tx>
            <c:strRef>
              <c:f>'Datenbasis 2025'!$J$22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DFF0F5"/>
            </a:solidFill>
            <a:ln w="3175">
              <a:solidFill>
                <a:schemeClr val="tx1"/>
              </a:solidFill>
            </a:ln>
          </c:spPr>
          <c:invertIfNegative val="0"/>
          <c:cat>
            <c:strRef>
              <c:f>'Datenbasis 2025'!$A$23:$A$38</c:f>
              <c:strCache>
                <c:ptCount val="16"/>
                <c:pt idx="0">
                  <c:v>Augustdorf</c:v>
                </c:pt>
                <c:pt idx="1">
                  <c:v>Bad Salzuflen</c:v>
                </c:pt>
                <c:pt idx="2">
                  <c:v>Barntrup</c:v>
                </c:pt>
                <c:pt idx="3">
                  <c:v>Blomberg </c:v>
                </c:pt>
                <c:pt idx="4">
                  <c:v>Detmold</c:v>
                </c:pt>
                <c:pt idx="5">
                  <c:v>Dörentrup</c:v>
                </c:pt>
                <c:pt idx="6">
                  <c:v>Extertal</c:v>
                </c:pt>
                <c:pt idx="7">
                  <c:v>Horn Bad-Meinberg</c:v>
                </c:pt>
                <c:pt idx="8">
                  <c:v>Kalletal</c:v>
                </c:pt>
                <c:pt idx="9">
                  <c:v>Lage</c:v>
                </c:pt>
                <c:pt idx="10">
                  <c:v>Lemgo</c:v>
                </c:pt>
                <c:pt idx="11">
                  <c:v>Leopoldshöhe</c:v>
                </c:pt>
                <c:pt idx="12">
                  <c:v>Lügde</c:v>
                </c:pt>
                <c:pt idx="13">
                  <c:v>Oerlinghausen</c:v>
                </c:pt>
                <c:pt idx="14">
                  <c:v>Schieder-Schwalenberg</c:v>
                </c:pt>
                <c:pt idx="15">
                  <c:v>Schlangen</c:v>
                </c:pt>
              </c:strCache>
            </c:strRef>
          </c:cat>
          <c:val>
            <c:numRef>
              <c:f>'Datenbasis 2025'!$J$23:$J$38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B76-4D30-B3CC-3599CA2E1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419600"/>
        <c:axId val="1"/>
        <c:extLst>
          <c:ext xmlns:c15="http://schemas.microsoft.com/office/drawing/2012/chart" uri="{02D57815-91ED-43cb-92C2-25804820EDAC}">
            <c15:filteredBarSeries>
              <c15:ser>
                <c:idx val="1"/>
                <c:order val="2"/>
                <c:tx>
                  <c:strRef>
                    <c:extLst>
                      <c:ext uri="{02D57815-91ED-43cb-92C2-25804820EDAC}">
                        <c15:formulaRef>
                          <c15:sqref>'Datenbasis 2025'!$D$22</c15:sqref>
                        </c15:formulaRef>
                      </c:ext>
                    </c:extLst>
                    <c:strCache>
                      <c:ptCount val="1"/>
                      <c:pt idx="0">
                        <c:v>2023</c:v>
                      </c:pt>
                    </c:strCache>
                  </c:strRef>
                </c:tx>
                <c:spPr>
                  <a:solidFill>
                    <a:srgbClr val="75C5B8"/>
                  </a:solidFill>
                  <a:ln w="6350">
                    <a:solidFill>
                      <a:schemeClr val="tx1"/>
                    </a:solidFill>
                  </a:ln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'Datenbasis 2025'!$A$23:$A$38</c15:sqref>
                        </c15:formulaRef>
                      </c:ext>
                    </c:extLst>
                    <c:strCache>
                      <c:ptCount val="16"/>
                      <c:pt idx="0">
                        <c:v>Augustdorf</c:v>
                      </c:pt>
                      <c:pt idx="1">
                        <c:v>Bad Salzuflen</c:v>
                      </c:pt>
                      <c:pt idx="2">
                        <c:v>Barntrup</c:v>
                      </c:pt>
                      <c:pt idx="3">
                        <c:v>Blomberg </c:v>
                      </c:pt>
                      <c:pt idx="4">
                        <c:v>Detmold</c:v>
                      </c:pt>
                      <c:pt idx="5">
                        <c:v>Dörentrup</c:v>
                      </c:pt>
                      <c:pt idx="6">
                        <c:v>Extertal</c:v>
                      </c:pt>
                      <c:pt idx="7">
                        <c:v>Horn Bad-Meinberg</c:v>
                      </c:pt>
                      <c:pt idx="8">
                        <c:v>Kalletal</c:v>
                      </c:pt>
                      <c:pt idx="9">
                        <c:v>Lage</c:v>
                      </c:pt>
                      <c:pt idx="10">
                        <c:v>Lemgo</c:v>
                      </c:pt>
                      <c:pt idx="11">
                        <c:v>Leopoldshöhe</c:v>
                      </c:pt>
                      <c:pt idx="12">
                        <c:v>Lügde</c:v>
                      </c:pt>
                      <c:pt idx="13">
                        <c:v>Oerlinghausen</c:v>
                      </c:pt>
                      <c:pt idx="14">
                        <c:v>Schieder-Schwalenberg</c:v>
                      </c:pt>
                      <c:pt idx="15">
                        <c:v>Schlangen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'Datenbasis 2025'!$D$23:$D$38</c15:sqref>
                        </c15:formulaRef>
                      </c:ext>
                    </c:extLst>
                    <c:numCache>
                      <c:formatCode>0.00</c:formatCode>
                      <c:ptCount val="1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A-1B76-4D30-B3CC-3599CA2E14DA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'Datenbasis 2025'!$G$22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solidFill>
                    <a:srgbClr val="A0BDD8"/>
                  </a:solidFill>
                  <a:ln w="6350">
                    <a:solidFill>
                      <a:schemeClr val="tx1"/>
                    </a:solidFill>
                  </a:ln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'Datenbasis 2025'!$A$23:$A$38</c15:sqref>
                        </c15:formulaRef>
                      </c:ext>
                    </c:extLst>
                    <c:strCache>
                      <c:ptCount val="16"/>
                      <c:pt idx="0">
                        <c:v>Augustdorf</c:v>
                      </c:pt>
                      <c:pt idx="1">
                        <c:v>Bad Salzuflen</c:v>
                      </c:pt>
                      <c:pt idx="2">
                        <c:v>Barntrup</c:v>
                      </c:pt>
                      <c:pt idx="3">
                        <c:v>Blomberg </c:v>
                      </c:pt>
                      <c:pt idx="4">
                        <c:v>Detmold</c:v>
                      </c:pt>
                      <c:pt idx="5">
                        <c:v>Dörentrup</c:v>
                      </c:pt>
                      <c:pt idx="6">
                        <c:v>Extertal</c:v>
                      </c:pt>
                      <c:pt idx="7">
                        <c:v>Horn Bad-Meinberg</c:v>
                      </c:pt>
                      <c:pt idx="8">
                        <c:v>Kalletal</c:v>
                      </c:pt>
                      <c:pt idx="9">
                        <c:v>Lage</c:v>
                      </c:pt>
                      <c:pt idx="10">
                        <c:v>Lemgo</c:v>
                      </c:pt>
                      <c:pt idx="11">
                        <c:v>Leopoldshöhe</c:v>
                      </c:pt>
                      <c:pt idx="12">
                        <c:v>Lügde</c:v>
                      </c:pt>
                      <c:pt idx="13">
                        <c:v>Oerlinghausen</c:v>
                      </c:pt>
                      <c:pt idx="14">
                        <c:v>Schieder-Schwalenberg</c:v>
                      </c:pt>
                      <c:pt idx="15">
                        <c:v>Schlangen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'Datenbasis 2025'!$G$23:$G$38</c15:sqref>
                        </c15:formulaRef>
                      </c:ext>
                    </c:extLst>
                    <c:numCache>
                      <c:formatCode>0.00</c:formatCode>
                      <c:ptCount val="1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1B76-4D30-B3CC-3599CA2E14DA}"/>
                  </c:ext>
                </c:extLst>
              </c15:ser>
            </c15:filteredBarSeries>
          </c:ext>
        </c:extLst>
      </c:barChart>
      <c:catAx>
        <c:axId val="130419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52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\ [$€-40A]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de-DE"/>
          </a:p>
        </c:txPr>
        <c:crossAx val="130419600"/>
        <c:crosses val="autoZero"/>
        <c:crossBetween val="between"/>
      </c:valAx>
      <c:spPr>
        <a:gradFill flip="none" rotWithShape="1">
          <a:gsLst>
            <a:gs pos="33000">
              <a:srgbClr val="FFFFFF"/>
            </a:gs>
            <a:gs pos="0">
              <a:srgbClr val="D4DBE2"/>
            </a:gs>
            <a:gs pos="100000">
              <a:srgbClr val="FCFDFE"/>
            </a:gs>
          </a:gsLst>
          <a:lin ang="2700000" scaled="1"/>
          <a:tileRect/>
        </a:gradFill>
        <a:ln>
          <a:solidFill>
            <a:srgbClr val="003366"/>
          </a:solidFill>
        </a:ln>
      </c:spPr>
    </c:plotArea>
    <c:legend>
      <c:legendPos val="r"/>
      <c:layout>
        <c:manualLayout>
          <c:xMode val="edge"/>
          <c:yMode val="edge"/>
          <c:x val="7.9011465770743652E-2"/>
          <c:y val="0.14650246816179183"/>
          <c:w val="0.43227541591943558"/>
          <c:h val="4.5798186117824394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de-D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chart" Target="../charts/chart1.xml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chart" Target="../charts/chart2.xml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3</xdr:row>
      <xdr:rowOff>93134</xdr:rowOff>
    </xdr:from>
    <xdr:to>
      <xdr:col>7</xdr:col>
      <xdr:colOff>196850</xdr:colOff>
      <xdr:row>5</xdr:row>
      <xdr:rowOff>255059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F73F1237-D4AE-406B-B618-ED6C3668C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378884"/>
          <a:ext cx="2482850" cy="561975"/>
        </a:xfrm>
        <a:prstGeom prst="rect">
          <a:avLst/>
        </a:prstGeom>
        <a:noFill/>
        <a:ln w="12700">
          <a:solidFill>
            <a:srgbClr val="FFFFF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21168</xdr:colOff>
      <xdr:row>1</xdr:row>
      <xdr:rowOff>19050</xdr:rowOff>
    </xdr:from>
    <xdr:to>
      <xdr:col>18</xdr:col>
      <xdr:colOff>352425</xdr:colOff>
      <xdr:row>33</xdr:row>
      <xdr:rowOff>264583</xdr:rowOff>
    </xdr:to>
    <xdr:graphicFrame macro="">
      <xdr:nvGraphicFramePr>
        <xdr:cNvPr id="3" name="Diagramm 1">
          <a:extLst>
            <a:ext uri="{FF2B5EF4-FFF2-40B4-BE49-F238E27FC236}">
              <a16:creationId xmlns:a16="http://schemas.microsoft.com/office/drawing/2014/main" id="{610D2605-8DD0-45E1-A888-D6E81D50A9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323850</xdr:colOff>
      <xdr:row>1</xdr:row>
      <xdr:rowOff>133350</xdr:rowOff>
    </xdr:from>
    <xdr:to>
      <xdr:col>18</xdr:col>
      <xdr:colOff>15875</xdr:colOff>
      <xdr:row>4</xdr:row>
      <xdr:rowOff>126517</xdr:rowOff>
    </xdr:to>
    <xdr:pic>
      <xdr:nvPicPr>
        <xdr:cNvPr id="4" name="Grafik 1">
          <a:extLst>
            <a:ext uri="{FF2B5EF4-FFF2-40B4-BE49-F238E27FC236}">
              <a16:creationId xmlns:a16="http://schemas.microsoft.com/office/drawing/2014/main" id="{2DE7D715-4D5A-4099-B4FD-D0DFB430D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15875" y="171450"/>
          <a:ext cx="1978025" cy="440842"/>
        </a:xfrm>
        <a:prstGeom prst="rect">
          <a:avLst/>
        </a:prstGeom>
        <a:noFill/>
        <a:ln w="12700">
          <a:solidFill>
            <a:srgbClr val="FFFFF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0.01422</cdr:x>
      <cdr:y>0.96496</cdr:y>
    </cdr:from>
    <cdr:to>
      <cdr:x>0.38776</cdr:x>
      <cdr:y>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109539" y="6819900"/>
          <a:ext cx="28765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de-DE" sz="1100"/>
            <a:t> © IHK Lippe zu Detmold - Stand: 25.02.2025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3</xdr:row>
      <xdr:rowOff>93134</xdr:rowOff>
    </xdr:from>
    <xdr:to>
      <xdr:col>7</xdr:col>
      <xdr:colOff>196850</xdr:colOff>
      <xdr:row>5</xdr:row>
      <xdr:rowOff>255059</xdr:rowOff>
    </xdr:to>
    <xdr:pic>
      <xdr:nvPicPr>
        <xdr:cNvPr id="6002" name="Grafik 1">
          <a:extLst>
            <a:ext uri="{FF2B5EF4-FFF2-40B4-BE49-F238E27FC236}">
              <a16:creationId xmlns:a16="http://schemas.microsoft.com/office/drawing/2014/main" id="{00000000-0008-0000-0000-000072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3483" y="389467"/>
          <a:ext cx="2487083" cy="564092"/>
        </a:xfrm>
        <a:prstGeom prst="rect">
          <a:avLst/>
        </a:prstGeom>
        <a:noFill/>
        <a:ln w="12700">
          <a:solidFill>
            <a:srgbClr val="FFFFF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21168</xdr:colOff>
      <xdr:row>1</xdr:row>
      <xdr:rowOff>19050</xdr:rowOff>
    </xdr:from>
    <xdr:to>
      <xdr:col>16</xdr:col>
      <xdr:colOff>63500</xdr:colOff>
      <xdr:row>33</xdr:row>
      <xdr:rowOff>264583</xdr:rowOff>
    </xdr:to>
    <xdr:graphicFrame macro="">
      <xdr:nvGraphicFramePr>
        <xdr:cNvPr id="6003" name="Diagramm 1">
          <a:extLst>
            <a:ext uri="{FF2B5EF4-FFF2-40B4-BE49-F238E27FC236}">
              <a16:creationId xmlns:a16="http://schemas.microsoft.com/office/drawing/2014/main" id="{00000000-0008-0000-0000-00007317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13</xdr:col>
      <xdr:colOff>477308</xdr:colOff>
      <xdr:row>1</xdr:row>
      <xdr:rowOff>95250</xdr:rowOff>
    </xdr:from>
    <xdr:to>
      <xdr:col>15</xdr:col>
      <xdr:colOff>406400</xdr:colOff>
      <xdr:row>3</xdr:row>
      <xdr:rowOff>171450</xdr:rowOff>
    </xdr:to>
    <xdr:pic>
      <xdr:nvPicPr>
        <xdr:cNvPr id="6004" name="Grafik 1">
          <a:extLst>
            <a:ext uri="{FF2B5EF4-FFF2-40B4-BE49-F238E27FC236}">
              <a16:creationId xmlns:a16="http://schemas.microsoft.com/office/drawing/2014/main" id="{00000000-0008-0000-0000-0000741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03475" y="137583"/>
          <a:ext cx="1453092" cy="330200"/>
        </a:xfrm>
        <a:prstGeom prst="rect">
          <a:avLst/>
        </a:prstGeom>
        <a:noFill/>
        <a:ln w="12700">
          <a:solidFill>
            <a:srgbClr val="FFFFF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0.01422</cdr:x>
      <cdr:y>0.96496</cdr:y>
    </cdr:from>
    <cdr:to>
      <cdr:x>0.38776</cdr:x>
      <cdr:y>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109539" y="6819900"/>
          <a:ext cx="28765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de-DE" sz="1100"/>
            <a:t> © IHK Lippe zu Detmold - Stand: 05.08.2024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23</xdr:col>
      <xdr:colOff>194980</xdr:colOff>
      <xdr:row>47</xdr:row>
      <xdr:rowOff>85725</xdr:rowOff>
    </xdr:to>
    <xdr:graphicFrame macro="">
      <xdr:nvGraphicFramePr>
        <xdr:cNvPr id="2" name="Diagramm 8">
          <a:extLst>
            <a:ext uri="{FF2B5EF4-FFF2-40B4-BE49-F238E27FC236}">
              <a16:creationId xmlns:a16="http://schemas.microsoft.com/office/drawing/2014/main" id="{A213A9FB-A4C9-47B5-A150-8510566C998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0.01422</cdr:x>
      <cdr:y>0.96496</cdr:y>
    </cdr:from>
    <cdr:to>
      <cdr:x>0.38776</cdr:x>
      <cdr:y>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109539" y="6819900"/>
          <a:ext cx="28765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de-DE" sz="1100"/>
            <a:t> © IHK Lippe zu Detmold - Stand: 14.02.2024</a:t>
          </a:r>
        </a:p>
        <a:p xmlns:a="http://schemas.openxmlformats.org/drawingml/2006/main">
          <a:endParaRPr lang="de-DE" sz="1100"/>
        </a:p>
      </cdr:txBody>
    </cdr:sp>
  </cdr:relSizeAnchor>
  <cdr:relSizeAnchor xmlns:cdr="http://schemas.openxmlformats.org/drawingml/2006/chartDrawing">
    <cdr:from>
      <cdr:x>0.01164</cdr:x>
      <cdr:y>0.02332</cdr:y>
    </cdr:from>
    <cdr:to>
      <cdr:x>0.1573</cdr:x>
      <cdr:y>0.09783</cdr:y>
    </cdr:to>
    <cdr:pic>
      <cdr:nvPicPr>
        <cdr:cNvPr id="4" name="Grafik 3">
          <a:extLst xmlns:a="http://schemas.openxmlformats.org/drawingml/2006/main">
            <a:ext uri="{FF2B5EF4-FFF2-40B4-BE49-F238E27FC236}">
              <a16:creationId xmlns:a16="http://schemas.microsoft.com/office/drawing/2014/main" id="{3866A7A4-CAAA-4AF5-8E1B-3E39EDBB5C7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07183" y="175455"/>
          <a:ext cx="2592590" cy="5605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rgbClr val="FFFFFF"/>
          </a:solidFill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17720980" cy="7546975"/>
    <xdr:graphicFrame macro="">
      <xdr:nvGraphicFramePr>
        <xdr:cNvPr id="2" name="Diagramm 8">
          <a:extLst>
            <a:ext uri="{FF2B5EF4-FFF2-40B4-BE49-F238E27FC236}">
              <a16:creationId xmlns:a16="http://schemas.microsoft.com/office/drawing/2014/main" id="{C5DB4873-C94D-411D-8C92-F7605C2F45E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0.01422</cdr:x>
      <cdr:y>0.96496</cdr:y>
    </cdr:from>
    <cdr:to>
      <cdr:x>0.38776</cdr:x>
      <cdr:y>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109539" y="6819900"/>
          <a:ext cx="28765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de-DE" sz="1100"/>
            <a:t> © IHK Lippe zu Detmold - Stand: 25.02.2025</a:t>
          </a:r>
        </a:p>
        <a:p xmlns:a="http://schemas.openxmlformats.org/drawingml/2006/main">
          <a:endParaRPr lang="de-DE" sz="1100"/>
        </a:p>
      </cdr:txBody>
    </cdr:sp>
  </cdr:relSizeAnchor>
  <cdr:relSizeAnchor xmlns:cdr="http://schemas.openxmlformats.org/drawingml/2006/chartDrawing">
    <cdr:from>
      <cdr:x>0.01164</cdr:x>
      <cdr:y>0.02332</cdr:y>
    </cdr:from>
    <cdr:to>
      <cdr:x>0.1573</cdr:x>
      <cdr:y>0.09783</cdr:y>
    </cdr:to>
    <cdr:pic>
      <cdr:nvPicPr>
        <cdr:cNvPr id="4" name="Grafik 3">
          <a:extLst xmlns:a="http://schemas.openxmlformats.org/drawingml/2006/main">
            <a:ext uri="{FF2B5EF4-FFF2-40B4-BE49-F238E27FC236}">
              <a16:creationId xmlns:a16="http://schemas.microsoft.com/office/drawing/2014/main" id="{3866A7A4-CAAA-4AF5-8E1B-3E39EDBB5C7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07183" y="175455"/>
          <a:ext cx="2592590" cy="5605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rgbClr val="FFFFFF"/>
          </a:solidFill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1E74C-C10F-4C32-8A76-3F4D84582995}">
  <sheetPr>
    <tabColor rgb="FF92D050"/>
    <pageSetUpPr fitToPage="1"/>
  </sheetPr>
  <dimension ref="A1:GC205"/>
  <sheetViews>
    <sheetView tabSelected="1" zoomScaleNormal="100" workbookViewId="0">
      <selection activeCell="C12" sqref="C12"/>
    </sheetView>
  </sheetViews>
  <sheetFormatPr baseColWidth="10" defaultRowHeight="12.75" x14ac:dyDescent="0.2"/>
  <cols>
    <col min="1" max="1" width="0.5703125" style="1" customWidth="1"/>
    <col min="2" max="2" width="31.7109375" customWidth="1"/>
    <col min="3" max="3" width="13.28515625" customWidth="1"/>
    <col min="4" max="4" width="21" customWidth="1"/>
    <col min="5" max="11" width="11.42578125" style="12" customWidth="1"/>
    <col min="12" max="12" width="5" style="12" customWidth="1"/>
    <col min="13" max="14" width="11.42578125" style="12" customWidth="1"/>
    <col min="15" max="185" width="11.42578125" style="1"/>
  </cols>
  <sheetData>
    <row r="1" spans="1:185" s="1" customFormat="1" ht="3" customHeight="1" thickBot="1" x14ac:dyDescent="0.25">
      <c r="E1" s="10"/>
      <c r="F1" s="10"/>
      <c r="G1" s="10"/>
      <c r="H1" s="10"/>
      <c r="I1" s="10"/>
      <c r="J1" s="10"/>
      <c r="K1" s="10"/>
      <c r="L1" s="10"/>
      <c r="M1" s="10"/>
      <c r="N1" s="10"/>
    </row>
    <row r="2" spans="1:185" ht="15.75" customHeight="1" thickTop="1" thickBot="1" x14ac:dyDescent="0.25">
      <c r="B2" s="11"/>
      <c r="C2" s="11"/>
      <c r="D2" s="11"/>
    </row>
    <row r="3" spans="1:185" ht="3.75" customHeight="1" thickTop="1" thickBot="1" x14ac:dyDescent="0.25">
      <c r="B3" s="13"/>
      <c r="C3" s="13"/>
      <c r="D3" s="13"/>
    </row>
    <row r="4" spans="1:185" s="14" customFormat="1" ht="15.75" customHeight="1" thickTop="1" x14ac:dyDescent="0.2">
      <c r="A4" s="1"/>
      <c r="B4" s="68" t="s">
        <v>40</v>
      </c>
      <c r="C4" s="69"/>
      <c r="D4" s="69"/>
      <c r="E4" s="15"/>
      <c r="F4" s="15"/>
      <c r="G4" s="15"/>
      <c r="H4" s="15"/>
      <c r="I4" s="15"/>
      <c r="J4" s="15"/>
      <c r="K4" s="15"/>
      <c r="L4" s="15"/>
      <c r="M4" s="15"/>
      <c r="N4" s="15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</row>
    <row r="5" spans="1:185" s="1" customFormat="1" ht="15.75" customHeight="1" x14ac:dyDescent="0.2">
      <c r="B5" s="70"/>
      <c r="C5" s="70"/>
      <c r="D5" s="70"/>
      <c r="E5" s="10"/>
      <c r="F5" s="10"/>
      <c r="G5" s="10"/>
      <c r="H5" s="10"/>
      <c r="I5" s="10"/>
      <c r="J5" s="10"/>
      <c r="K5" s="10"/>
      <c r="L5" s="10"/>
      <c r="M5" s="10"/>
      <c r="N5" s="10"/>
    </row>
    <row r="6" spans="1:185" s="17" customFormat="1" ht="27" customHeight="1" thickBot="1" x14ac:dyDescent="0.25">
      <c r="A6" s="1"/>
      <c r="B6" s="70"/>
      <c r="C6" s="70"/>
      <c r="D6" s="70"/>
      <c r="E6" s="16"/>
      <c r="F6" s="16"/>
      <c r="G6" s="16"/>
      <c r="H6" s="16"/>
      <c r="I6" s="16"/>
      <c r="J6" s="16"/>
      <c r="K6" s="16"/>
      <c r="L6" s="16"/>
      <c r="M6" s="16"/>
      <c r="N6" s="16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</row>
    <row r="7" spans="1:185" s="1" customFormat="1" ht="3.75" customHeight="1" thickTop="1" thickBot="1" x14ac:dyDescent="0.25">
      <c r="B7" s="18"/>
      <c r="C7" s="18"/>
      <c r="D7" s="18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85" ht="15" customHeight="1" thickBot="1" x14ac:dyDescent="0.25">
      <c r="B8" s="19"/>
      <c r="C8" s="19"/>
      <c r="D8" s="19"/>
    </row>
    <row r="9" spans="1:185" ht="7.5" customHeight="1" thickTop="1" x14ac:dyDescent="0.2">
      <c r="B9" s="20"/>
      <c r="C9" s="21"/>
      <c r="D9" s="22"/>
    </row>
    <row r="10" spans="1:185" ht="15" customHeight="1" thickBot="1" x14ac:dyDescent="0.25">
      <c r="B10" s="56" t="s">
        <v>42</v>
      </c>
      <c r="C10" s="23" t="s">
        <v>33</v>
      </c>
      <c r="D10" s="22"/>
    </row>
    <row r="11" spans="1:185" ht="3.75" customHeight="1" thickTop="1" x14ac:dyDescent="0.2">
      <c r="B11" s="56"/>
      <c r="C11" s="24"/>
      <c r="D11" s="22"/>
    </row>
    <row r="12" spans="1:185" ht="16.5" customHeight="1" x14ac:dyDescent="0.25">
      <c r="B12" s="56" t="s">
        <v>43</v>
      </c>
      <c r="C12" s="9">
        <v>0</v>
      </c>
      <c r="D12" s="20"/>
    </row>
    <row r="13" spans="1:185" ht="3.75" customHeight="1" x14ac:dyDescent="0.2">
      <c r="B13" s="56"/>
      <c r="C13" s="25"/>
      <c r="D13" s="20"/>
    </row>
    <row r="14" spans="1:185" s="29" customFormat="1" ht="21" customHeight="1" thickBot="1" x14ac:dyDescent="0.25">
      <c r="A14" s="26"/>
      <c r="B14" s="56"/>
      <c r="C14" s="27"/>
      <c r="D14" s="27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</row>
    <row r="15" spans="1:185" ht="21" customHeight="1" thickTop="1" thickBot="1" x14ac:dyDescent="0.25">
      <c r="B15" s="71"/>
      <c r="C15" s="71"/>
      <c r="D15" s="71"/>
    </row>
    <row r="16" spans="1:185" ht="38.25" customHeight="1" thickTop="1" thickBot="1" x14ac:dyDescent="0.25">
      <c r="B16" s="44"/>
      <c r="C16" s="57" t="s">
        <v>44</v>
      </c>
      <c r="D16" s="31" t="s">
        <v>35</v>
      </c>
    </row>
    <row r="17" spans="1:185" s="36" customFormat="1" ht="21.75" customHeight="1" thickTop="1" x14ac:dyDescent="0.2">
      <c r="A17" s="32"/>
      <c r="B17" s="33" t="s">
        <v>47</v>
      </c>
      <c r="C17" s="58">
        <f>AVERAGE(C18:C33)</f>
        <v>451.0625</v>
      </c>
      <c r="D17" s="59">
        <f t="shared" ref="D17" si="0">AVERAGE(D18:D33)</f>
        <v>0</v>
      </c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2"/>
    </row>
    <row r="18" spans="1:185" ht="16.5" customHeight="1" x14ac:dyDescent="0.2">
      <c r="B18" s="37" t="s">
        <v>26</v>
      </c>
      <c r="C18" s="60">
        <f>'Datenbasis 2025'!B3</f>
        <v>430</v>
      </c>
      <c r="D18" s="43">
        <f>$C$12*C18/100</f>
        <v>0</v>
      </c>
    </row>
    <row r="19" spans="1:185" ht="16.5" customHeight="1" x14ac:dyDescent="0.2">
      <c r="B19" s="37" t="s">
        <v>16</v>
      </c>
      <c r="C19" s="60">
        <f>'Datenbasis 2025'!B4</f>
        <v>496</v>
      </c>
      <c r="D19" s="43">
        <f t="shared" ref="D19:D33" si="1">$C$12*C19/100</f>
        <v>0</v>
      </c>
    </row>
    <row r="20" spans="1:185" ht="16.5" customHeight="1" x14ac:dyDescent="0.2">
      <c r="B20" s="37" t="s">
        <v>17</v>
      </c>
      <c r="C20" s="60">
        <f>'Datenbasis 2025'!B5</f>
        <v>445</v>
      </c>
      <c r="D20" s="43">
        <f t="shared" si="1"/>
        <v>0</v>
      </c>
    </row>
    <row r="21" spans="1:185" ht="16.5" customHeight="1" x14ac:dyDescent="0.2">
      <c r="B21" s="37" t="s">
        <v>18</v>
      </c>
      <c r="C21" s="60">
        <f>'Datenbasis 2025'!B6</f>
        <v>443</v>
      </c>
      <c r="D21" s="43">
        <f t="shared" si="1"/>
        <v>0</v>
      </c>
    </row>
    <row r="22" spans="1:185" ht="16.5" customHeight="1" x14ac:dyDescent="0.2">
      <c r="B22" s="37" t="s">
        <v>27</v>
      </c>
      <c r="C22" s="60">
        <f>'Datenbasis 2025'!B7</f>
        <v>468</v>
      </c>
      <c r="D22" s="61">
        <f t="shared" si="1"/>
        <v>0</v>
      </c>
    </row>
    <row r="23" spans="1:185" ht="16.5" customHeight="1" x14ac:dyDescent="0.2">
      <c r="B23" s="37" t="s">
        <v>28</v>
      </c>
      <c r="C23" s="60">
        <f>'Datenbasis 2025'!B8</f>
        <v>443</v>
      </c>
      <c r="D23" s="62">
        <f t="shared" si="1"/>
        <v>0</v>
      </c>
    </row>
    <row r="24" spans="1:185" ht="16.5" customHeight="1" x14ac:dyDescent="0.2">
      <c r="B24" s="37" t="s">
        <v>19</v>
      </c>
      <c r="C24" s="60">
        <f>'Datenbasis 2025'!B9</f>
        <v>475</v>
      </c>
      <c r="D24" s="43">
        <f t="shared" si="1"/>
        <v>0</v>
      </c>
    </row>
    <row r="25" spans="1:185" ht="16.5" customHeight="1" x14ac:dyDescent="0.2">
      <c r="B25" s="39" t="s">
        <v>20</v>
      </c>
      <c r="C25" s="60">
        <f>'Datenbasis 2025'!B10</f>
        <v>450</v>
      </c>
      <c r="D25" s="43">
        <f t="shared" si="1"/>
        <v>0</v>
      </c>
    </row>
    <row r="26" spans="1:185" ht="16.5" customHeight="1" x14ac:dyDescent="0.2">
      <c r="B26" s="37" t="s">
        <v>21</v>
      </c>
      <c r="C26" s="60">
        <f>'Datenbasis 2025'!B11</f>
        <v>445</v>
      </c>
      <c r="D26" s="43">
        <f t="shared" si="1"/>
        <v>0</v>
      </c>
    </row>
    <row r="27" spans="1:185" ht="16.5" customHeight="1" x14ac:dyDescent="0.2">
      <c r="B27" s="37" t="s">
        <v>22</v>
      </c>
      <c r="C27" s="60">
        <f>'Datenbasis 2025'!B12</f>
        <v>444</v>
      </c>
      <c r="D27" s="43">
        <f t="shared" si="1"/>
        <v>0</v>
      </c>
    </row>
    <row r="28" spans="1:185" ht="16.5" customHeight="1" x14ac:dyDescent="0.2">
      <c r="B28" s="37" t="s">
        <v>29</v>
      </c>
      <c r="C28" s="60">
        <f>'Datenbasis 2025'!B13</f>
        <v>450</v>
      </c>
      <c r="D28" s="43">
        <f t="shared" si="1"/>
        <v>0</v>
      </c>
    </row>
    <row r="29" spans="1:185" ht="16.5" customHeight="1" x14ac:dyDescent="0.2">
      <c r="B29" s="37" t="s">
        <v>30</v>
      </c>
      <c r="C29" s="60">
        <f>'Datenbasis 2025'!B14</f>
        <v>495</v>
      </c>
      <c r="D29" s="43">
        <f t="shared" si="1"/>
        <v>0</v>
      </c>
    </row>
    <row r="30" spans="1:185" ht="16.5" customHeight="1" x14ac:dyDescent="0.2">
      <c r="B30" s="37" t="s">
        <v>23</v>
      </c>
      <c r="C30" s="60">
        <f>'Datenbasis 2025'!B15</f>
        <v>428</v>
      </c>
      <c r="D30" s="43">
        <f t="shared" si="1"/>
        <v>0</v>
      </c>
    </row>
    <row r="31" spans="1:185" ht="16.5" customHeight="1" x14ac:dyDescent="0.2">
      <c r="B31" s="37" t="s">
        <v>31</v>
      </c>
      <c r="C31" s="60">
        <f>'Datenbasis 2025'!B16</f>
        <v>445</v>
      </c>
      <c r="D31" s="43">
        <f t="shared" si="1"/>
        <v>0</v>
      </c>
    </row>
    <row r="32" spans="1:185" ht="16.5" customHeight="1" x14ac:dyDescent="0.2">
      <c r="B32" s="39" t="s">
        <v>24</v>
      </c>
      <c r="C32" s="60">
        <f>'Datenbasis 2025'!B17</f>
        <v>418</v>
      </c>
      <c r="D32" s="43">
        <f t="shared" si="1"/>
        <v>0</v>
      </c>
    </row>
    <row r="33" spans="1:185" ht="16.5" customHeight="1" thickBot="1" x14ac:dyDescent="0.25">
      <c r="B33" s="40" t="s">
        <v>25</v>
      </c>
      <c r="C33" s="63">
        <f>'Datenbasis 2025'!B18</f>
        <v>442</v>
      </c>
      <c r="D33" s="64">
        <f t="shared" si="1"/>
        <v>0</v>
      </c>
    </row>
    <row r="34" spans="1:185" ht="21.75" customHeight="1" thickTop="1" thickBot="1" x14ac:dyDescent="0.25">
      <c r="B34" s="72" t="s">
        <v>41</v>
      </c>
      <c r="C34" s="73"/>
      <c r="D34" s="73"/>
    </row>
    <row r="35" spans="1:185" s="41" customFormat="1" ht="13.5" thickTop="1" x14ac:dyDescent="0.2">
      <c r="A35" s="1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</row>
    <row r="36" spans="1:185" s="41" customFormat="1" x14ac:dyDescent="0.2">
      <c r="A36" s="1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</row>
    <row r="37" spans="1:185" s="41" customFormat="1" x14ac:dyDescent="0.2">
      <c r="A37" s="1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</row>
    <row r="38" spans="1:185" s="41" customFormat="1" x14ac:dyDescent="0.2">
      <c r="A38" s="1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</row>
    <row r="39" spans="1:185" s="41" customFormat="1" x14ac:dyDescent="0.2">
      <c r="A39" s="1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</row>
    <row r="40" spans="1:185" s="41" customFormat="1" x14ac:dyDescent="0.2">
      <c r="A40" s="1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</row>
    <row r="41" spans="1:185" s="41" customFormat="1" x14ac:dyDescent="0.2">
      <c r="A41" s="1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</row>
    <row r="42" spans="1:185" s="41" customFormat="1" x14ac:dyDescent="0.2">
      <c r="A42" s="1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</row>
    <row r="43" spans="1:185" s="41" customFormat="1" x14ac:dyDescent="0.2">
      <c r="A43" s="1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</row>
    <row r="44" spans="1:185" s="41" customFormat="1" x14ac:dyDescent="0.2">
      <c r="A44" s="1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</row>
    <row r="45" spans="1:185" s="41" customFormat="1" x14ac:dyDescent="0.2">
      <c r="A45" s="1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</row>
    <row r="46" spans="1:185" s="41" customFormat="1" x14ac:dyDescent="0.2">
      <c r="A46" s="1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</row>
    <row r="47" spans="1:185" s="41" customFormat="1" x14ac:dyDescent="0.2">
      <c r="A47" s="1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</row>
    <row r="48" spans="1:185" s="41" customFormat="1" x14ac:dyDescent="0.2">
      <c r="A48" s="1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</row>
    <row r="49" spans="1:185" s="41" customFormat="1" x14ac:dyDescent="0.2">
      <c r="A49" s="1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</row>
    <row r="50" spans="1:185" s="41" customFormat="1" x14ac:dyDescent="0.2">
      <c r="A50" s="1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</row>
    <row r="51" spans="1:185" s="41" customFormat="1" x14ac:dyDescent="0.2">
      <c r="A51" s="1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</row>
    <row r="52" spans="1:185" s="41" customFormat="1" x14ac:dyDescent="0.2">
      <c r="A52" s="1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</row>
    <row r="53" spans="1:185" s="41" customFormat="1" x14ac:dyDescent="0.2">
      <c r="A53" s="1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</row>
    <row r="54" spans="1:185" s="41" customFormat="1" x14ac:dyDescent="0.2">
      <c r="A54" s="1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</row>
    <row r="55" spans="1:185" s="41" customFormat="1" x14ac:dyDescent="0.2">
      <c r="A55" s="1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</row>
    <row r="56" spans="1:185" s="41" customFormat="1" x14ac:dyDescent="0.2">
      <c r="A56" s="1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</row>
    <row r="57" spans="1:185" s="41" customFormat="1" x14ac:dyDescent="0.2">
      <c r="A57" s="1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</row>
    <row r="58" spans="1:185" s="41" customFormat="1" x14ac:dyDescent="0.2">
      <c r="A58" s="1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</row>
    <row r="59" spans="1:185" s="41" customFormat="1" x14ac:dyDescent="0.2">
      <c r="A59" s="1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</row>
    <row r="60" spans="1:185" s="41" customFormat="1" x14ac:dyDescent="0.2">
      <c r="A60" s="1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</row>
    <row r="61" spans="1:185" s="41" customFormat="1" x14ac:dyDescent="0.2">
      <c r="A61" s="1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</row>
    <row r="62" spans="1:185" s="41" customFormat="1" x14ac:dyDescent="0.2">
      <c r="A62" s="1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</row>
    <row r="63" spans="1:185" s="41" customFormat="1" x14ac:dyDescent="0.2">
      <c r="A63" s="1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</row>
    <row r="64" spans="1:185" s="41" customFormat="1" x14ac:dyDescent="0.2">
      <c r="A64" s="1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</row>
    <row r="65" spans="1:185" s="41" customFormat="1" x14ac:dyDescent="0.2">
      <c r="A65" s="1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</row>
    <row r="66" spans="1:185" s="41" customFormat="1" x14ac:dyDescent="0.2">
      <c r="A66" s="1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</row>
    <row r="67" spans="1:185" s="41" customFormat="1" x14ac:dyDescent="0.2">
      <c r="A67" s="1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</row>
    <row r="68" spans="1:185" s="41" customFormat="1" x14ac:dyDescent="0.2">
      <c r="A68" s="1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</row>
    <row r="69" spans="1:185" s="41" customFormat="1" x14ac:dyDescent="0.2">
      <c r="A69" s="1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</row>
    <row r="70" spans="1:185" s="41" customFormat="1" x14ac:dyDescent="0.2">
      <c r="A70" s="1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</row>
    <row r="71" spans="1:185" s="41" customFormat="1" x14ac:dyDescent="0.2">
      <c r="A71" s="1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</row>
    <row r="72" spans="1:185" x14ac:dyDescent="0.2">
      <c r="B72" s="1"/>
      <c r="C72" s="1"/>
      <c r="D72" s="1"/>
    </row>
    <row r="73" spans="1:185" x14ac:dyDescent="0.2">
      <c r="B73" s="1"/>
      <c r="C73" s="1"/>
      <c r="D73" s="1"/>
    </row>
    <row r="74" spans="1:185" x14ac:dyDescent="0.2">
      <c r="B74" s="1"/>
      <c r="C74" s="1"/>
      <c r="D74" s="1"/>
    </row>
    <row r="75" spans="1:185" x14ac:dyDescent="0.2">
      <c r="B75" s="1"/>
      <c r="C75" s="1"/>
      <c r="D75" s="1"/>
    </row>
    <row r="76" spans="1:185" x14ac:dyDescent="0.2">
      <c r="B76" s="1"/>
      <c r="C76" s="1"/>
      <c r="D76" s="1"/>
    </row>
    <row r="77" spans="1:185" x14ac:dyDescent="0.2">
      <c r="B77" s="1"/>
      <c r="C77" s="1"/>
      <c r="D77" s="1"/>
    </row>
    <row r="78" spans="1:185" x14ac:dyDescent="0.2">
      <c r="B78" s="1"/>
      <c r="C78" s="1"/>
      <c r="D78" s="1"/>
    </row>
    <row r="79" spans="1:185" x14ac:dyDescent="0.2">
      <c r="B79" s="1"/>
      <c r="C79" s="1"/>
      <c r="D79" s="1"/>
    </row>
    <row r="80" spans="1:185" x14ac:dyDescent="0.2">
      <c r="B80" s="1"/>
      <c r="C80" s="1"/>
      <c r="D80" s="1"/>
    </row>
    <row r="81" spans="1:185" s="12" customFormat="1" x14ac:dyDescent="0.2">
      <c r="A81" s="1"/>
      <c r="B81" s="1"/>
      <c r="C81" s="1"/>
      <c r="D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</row>
    <row r="82" spans="1:185" s="12" customFormat="1" x14ac:dyDescent="0.2">
      <c r="A82" s="1"/>
      <c r="B82" s="1"/>
      <c r="C82" s="1"/>
      <c r="D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</row>
    <row r="83" spans="1:185" s="12" customFormat="1" x14ac:dyDescent="0.2">
      <c r="A83" s="1"/>
      <c r="B83" s="1"/>
      <c r="C83" s="1"/>
      <c r="D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</row>
    <row r="84" spans="1:185" s="12" customFormat="1" x14ac:dyDescent="0.2">
      <c r="A84" s="1"/>
      <c r="B84" s="1"/>
      <c r="C84" s="1"/>
      <c r="D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</row>
    <row r="85" spans="1:185" s="12" customFormat="1" x14ac:dyDescent="0.2">
      <c r="A85" s="1"/>
      <c r="B85" s="1"/>
      <c r="C85" s="1"/>
      <c r="D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</row>
    <row r="86" spans="1:185" s="12" customFormat="1" x14ac:dyDescent="0.2">
      <c r="A86" s="1"/>
      <c r="B86" s="1"/>
      <c r="C86" s="1"/>
      <c r="D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</row>
    <row r="87" spans="1:185" s="12" customFormat="1" x14ac:dyDescent="0.2">
      <c r="A87" s="1"/>
      <c r="B87" s="1"/>
      <c r="C87" s="1"/>
      <c r="D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</row>
    <row r="88" spans="1:185" s="12" customFormat="1" x14ac:dyDescent="0.2">
      <c r="A88" s="1"/>
      <c r="B88" s="1"/>
      <c r="C88" s="1"/>
      <c r="D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</row>
    <row r="89" spans="1:185" s="12" customFormat="1" x14ac:dyDescent="0.2">
      <c r="A89" s="1"/>
      <c r="B89" s="1"/>
      <c r="C89" s="1"/>
      <c r="D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</row>
    <row r="90" spans="1:185" s="12" customFormat="1" x14ac:dyDescent="0.2">
      <c r="A90" s="1"/>
      <c r="B90" s="1"/>
      <c r="C90" s="1"/>
      <c r="D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</row>
    <row r="91" spans="1:185" s="12" customFormat="1" x14ac:dyDescent="0.2">
      <c r="A91" s="1"/>
      <c r="B91" s="1"/>
      <c r="C91" s="1"/>
      <c r="D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</row>
    <row r="92" spans="1:185" s="12" customFormat="1" x14ac:dyDescent="0.2">
      <c r="A92" s="1"/>
      <c r="B92" s="1"/>
      <c r="C92" s="1"/>
      <c r="D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</row>
    <row r="93" spans="1:185" s="12" customFormat="1" x14ac:dyDescent="0.2">
      <c r="A93" s="1"/>
      <c r="B93" s="1"/>
      <c r="C93" s="1"/>
      <c r="D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</row>
    <row r="94" spans="1:185" s="12" customFormat="1" x14ac:dyDescent="0.2">
      <c r="A94" s="1"/>
      <c r="B94" s="1"/>
      <c r="C94" s="1"/>
      <c r="D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</row>
    <row r="95" spans="1:185" s="12" customFormat="1" x14ac:dyDescent="0.2">
      <c r="A95" s="1"/>
      <c r="B95" s="1"/>
      <c r="C95" s="1"/>
      <c r="D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</row>
    <row r="96" spans="1:185" s="12" customFormat="1" x14ac:dyDescent="0.2">
      <c r="A96" s="1"/>
      <c r="B96" s="1"/>
      <c r="C96" s="1"/>
      <c r="D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</row>
    <row r="97" spans="1:185" s="12" customFormat="1" x14ac:dyDescent="0.2">
      <c r="A97" s="1"/>
      <c r="B97" s="1"/>
      <c r="C97" s="1"/>
      <c r="D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</row>
    <row r="98" spans="1:185" s="12" customFormat="1" x14ac:dyDescent="0.2">
      <c r="A98" s="1"/>
      <c r="B98" s="1"/>
      <c r="C98" s="1"/>
      <c r="D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</row>
    <row r="99" spans="1:185" s="12" customFormat="1" x14ac:dyDescent="0.2">
      <c r="A99" s="1"/>
      <c r="B99" s="1"/>
      <c r="C99" s="1"/>
      <c r="D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</row>
    <row r="100" spans="1:185" s="12" customFormat="1" x14ac:dyDescent="0.2">
      <c r="A100" s="1"/>
      <c r="B100" s="1"/>
      <c r="C100" s="1"/>
      <c r="D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</row>
    <row r="101" spans="1:185" s="12" customFormat="1" x14ac:dyDescent="0.2">
      <c r="A101" s="1"/>
      <c r="B101" s="1"/>
      <c r="C101" s="1"/>
      <c r="D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</row>
    <row r="102" spans="1:185" s="12" customFormat="1" x14ac:dyDescent="0.2">
      <c r="A102" s="1"/>
      <c r="B102" s="1"/>
      <c r="C102" s="1"/>
      <c r="D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</row>
    <row r="103" spans="1:185" s="12" customFormat="1" x14ac:dyDescent="0.2">
      <c r="A103" s="1"/>
      <c r="B103" s="1"/>
      <c r="C103" s="1"/>
      <c r="D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</row>
    <row r="104" spans="1:185" s="12" customFormat="1" x14ac:dyDescent="0.2">
      <c r="A104" s="1"/>
      <c r="B104" s="1"/>
      <c r="C104" s="1"/>
      <c r="D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</row>
    <row r="105" spans="1:185" s="12" customFormat="1" x14ac:dyDescent="0.2">
      <c r="A105" s="1"/>
      <c r="B105" s="1"/>
      <c r="C105" s="1"/>
      <c r="D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</row>
    <row r="106" spans="1:185" s="12" customFormat="1" x14ac:dyDescent="0.2">
      <c r="A106" s="1"/>
      <c r="B106" s="1"/>
      <c r="C106" s="1"/>
      <c r="D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</row>
    <row r="107" spans="1:185" s="12" customFormat="1" x14ac:dyDescent="0.2">
      <c r="A107" s="1"/>
      <c r="B107" s="1"/>
      <c r="C107" s="1"/>
      <c r="D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</row>
    <row r="108" spans="1:185" s="12" customFormat="1" x14ac:dyDescent="0.2">
      <c r="A108" s="1"/>
      <c r="B108" s="1"/>
      <c r="C108" s="1"/>
      <c r="D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</row>
    <row r="109" spans="1:185" s="12" customFormat="1" x14ac:dyDescent="0.2">
      <c r="A109" s="1"/>
      <c r="B109" s="1"/>
      <c r="C109" s="1"/>
      <c r="D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</row>
    <row r="110" spans="1:185" s="12" customFormat="1" x14ac:dyDescent="0.2">
      <c r="A110" s="1"/>
      <c r="B110" s="1"/>
      <c r="C110" s="1"/>
      <c r="D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</row>
    <row r="111" spans="1:185" s="12" customFormat="1" x14ac:dyDescent="0.2">
      <c r="A111" s="1"/>
      <c r="B111" s="1"/>
      <c r="C111" s="1"/>
      <c r="D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</row>
    <row r="112" spans="1:185" s="12" customFormat="1" x14ac:dyDescent="0.2">
      <c r="A112" s="1"/>
      <c r="B112" s="1"/>
      <c r="C112" s="1"/>
      <c r="D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</row>
    <row r="113" spans="1:185" s="12" customFormat="1" x14ac:dyDescent="0.2">
      <c r="A113" s="1"/>
      <c r="B113" s="1"/>
      <c r="C113" s="1"/>
      <c r="D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</row>
    <row r="114" spans="1:185" s="12" customFormat="1" x14ac:dyDescent="0.2">
      <c r="A114" s="1"/>
      <c r="B114" s="1"/>
      <c r="C114" s="1"/>
      <c r="D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</row>
    <row r="115" spans="1:185" s="12" customFormat="1" x14ac:dyDescent="0.2">
      <c r="A115" s="1"/>
      <c r="B115" s="1"/>
      <c r="C115" s="1"/>
      <c r="D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</row>
    <row r="116" spans="1:185" s="12" customFormat="1" x14ac:dyDescent="0.2">
      <c r="A116" s="1"/>
      <c r="B116" s="1"/>
      <c r="C116" s="1"/>
      <c r="D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</row>
    <row r="117" spans="1:185" s="12" customFormat="1" x14ac:dyDescent="0.2">
      <c r="A117" s="1"/>
      <c r="B117" s="1"/>
      <c r="C117" s="1"/>
      <c r="D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</row>
    <row r="118" spans="1:185" s="12" customFormat="1" x14ac:dyDescent="0.2">
      <c r="A118" s="1"/>
      <c r="B118" s="1"/>
      <c r="C118" s="1"/>
      <c r="D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</row>
    <row r="119" spans="1:185" s="12" customFormat="1" x14ac:dyDescent="0.2">
      <c r="A119" s="1"/>
      <c r="B119" s="1"/>
      <c r="C119" s="1"/>
      <c r="D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</row>
    <row r="120" spans="1:185" s="12" customFormat="1" x14ac:dyDescent="0.2">
      <c r="A120" s="1"/>
      <c r="B120" s="1"/>
      <c r="C120" s="1"/>
      <c r="D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</row>
    <row r="121" spans="1:185" s="12" customFormat="1" x14ac:dyDescent="0.2">
      <c r="A121" s="1"/>
      <c r="B121" s="1"/>
      <c r="C121" s="1"/>
      <c r="D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</row>
    <row r="122" spans="1:185" s="12" customFormat="1" x14ac:dyDescent="0.2">
      <c r="A122" s="1"/>
      <c r="B122" s="1"/>
      <c r="C122" s="1"/>
      <c r="D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</row>
    <row r="123" spans="1:185" s="12" customFormat="1" x14ac:dyDescent="0.2">
      <c r="A123" s="1"/>
      <c r="B123" s="1"/>
      <c r="C123" s="1"/>
      <c r="D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</row>
    <row r="124" spans="1:185" s="12" customFormat="1" x14ac:dyDescent="0.2">
      <c r="A124" s="1"/>
      <c r="B124" s="1"/>
      <c r="C124" s="1"/>
      <c r="D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</row>
    <row r="125" spans="1:185" s="12" customFormat="1" x14ac:dyDescent="0.2">
      <c r="A125" s="1"/>
      <c r="B125" s="1"/>
      <c r="C125" s="1"/>
      <c r="D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</row>
    <row r="126" spans="1:185" s="12" customFormat="1" x14ac:dyDescent="0.2">
      <c r="A126" s="1"/>
      <c r="B126" s="1"/>
      <c r="C126" s="1"/>
      <c r="D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</row>
    <row r="127" spans="1:185" s="12" customFormat="1" x14ac:dyDescent="0.2">
      <c r="A127" s="1"/>
      <c r="B127" s="1"/>
      <c r="C127" s="1"/>
      <c r="D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</row>
    <row r="128" spans="1:185" s="12" customFormat="1" x14ac:dyDescent="0.2">
      <c r="A128" s="1"/>
      <c r="B128" s="1"/>
      <c r="C128" s="1"/>
      <c r="D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</row>
    <row r="129" spans="1:185" s="12" customFormat="1" x14ac:dyDescent="0.2">
      <c r="A129" s="1"/>
      <c r="B129" s="1"/>
      <c r="C129" s="1"/>
      <c r="D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</row>
    <row r="130" spans="1:185" s="12" customFormat="1" x14ac:dyDescent="0.2">
      <c r="A130" s="1"/>
      <c r="B130" s="1"/>
      <c r="C130" s="1"/>
      <c r="D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</row>
    <row r="131" spans="1:185" s="12" customFormat="1" x14ac:dyDescent="0.2">
      <c r="A131" s="1"/>
      <c r="B131" s="1"/>
      <c r="C131" s="1"/>
      <c r="D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</row>
    <row r="132" spans="1:185" s="12" customFormat="1" x14ac:dyDescent="0.2">
      <c r="A132" s="1"/>
      <c r="B132" s="1"/>
      <c r="C132" s="1"/>
      <c r="D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</row>
    <row r="133" spans="1:185" s="12" customFormat="1" x14ac:dyDescent="0.2">
      <c r="A133" s="1"/>
      <c r="B133" s="1"/>
      <c r="C133" s="1"/>
      <c r="D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</row>
    <row r="134" spans="1:185" s="12" customFormat="1" x14ac:dyDescent="0.2">
      <c r="A134" s="1"/>
      <c r="B134" s="1"/>
      <c r="C134" s="1"/>
      <c r="D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</row>
    <row r="135" spans="1:185" s="12" customFormat="1" x14ac:dyDescent="0.2">
      <c r="A135" s="1"/>
      <c r="B135" s="1"/>
      <c r="C135" s="1"/>
      <c r="D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</row>
    <row r="136" spans="1:185" s="12" customFormat="1" x14ac:dyDescent="0.2">
      <c r="A136" s="1"/>
      <c r="B136" s="1"/>
      <c r="C136" s="1"/>
      <c r="D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</row>
    <row r="137" spans="1:185" s="12" customFormat="1" x14ac:dyDescent="0.2">
      <c r="A137" s="1"/>
      <c r="B137" s="1"/>
      <c r="C137" s="1"/>
      <c r="D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</row>
    <row r="138" spans="1:185" s="12" customFormat="1" x14ac:dyDescent="0.2">
      <c r="A138" s="1"/>
      <c r="B138" s="1"/>
      <c r="C138" s="1"/>
      <c r="D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</row>
    <row r="139" spans="1:185" s="12" customFormat="1" x14ac:dyDescent="0.2">
      <c r="A139" s="1"/>
      <c r="B139" s="1"/>
      <c r="C139" s="1"/>
      <c r="D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</row>
    <row r="140" spans="1:185" s="12" customFormat="1" x14ac:dyDescent="0.2">
      <c r="A140" s="1"/>
      <c r="B140" s="1"/>
      <c r="C140" s="1"/>
      <c r="D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</row>
    <row r="141" spans="1:185" s="12" customFormat="1" x14ac:dyDescent="0.2">
      <c r="A141" s="1"/>
      <c r="B141" s="1"/>
      <c r="C141" s="1"/>
      <c r="D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</row>
    <row r="142" spans="1:185" s="12" customFormat="1" x14ac:dyDescent="0.2">
      <c r="A142" s="1"/>
      <c r="B142" s="1"/>
      <c r="C142" s="1"/>
      <c r="D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</row>
    <row r="143" spans="1:185" s="12" customFormat="1" x14ac:dyDescent="0.2">
      <c r="A143" s="1"/>
      <c r="B143" s="1"/>
      <c r="C143" s="1"/>
      <c r="D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</row>
    <row r="144" spans="1:185" s="12" customFormat="1" x14ac:dyDescent="0.2">
      <c r="A144" s="1"/>
      <c r="B144" s="1"/>
      <c r="C144" s="1"/>
      <c r="D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</row>
    <row r="145" spans="1:185" s="12" customFormat="1" x14ac:dyDescent="0.2">
      <c r="A145" s="1"/>
      <c r="B145" s="1"/>
      <c r="C145" s="1"/>
      <c r="D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</row>
    <row r="146" spans="1:185" s="12" customFormat="1" x14ac:dyDescent="0.2">
      <c r="A146" s="1"/>
      <c r="B146" s="1"/>
      <c r="C146" s="1"/>
      <c r="D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</row>
    <row r="147" spans="1:185" s="12" customFormat="1" x14ac:dyDescent="0.2">
      <c r="A147" s="1"/>
      <c r="B147" s="1"/>
      <c r="C147" s="1"/>
      <c r="D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</row>
    <row r="148" spans="1:185" s="12" customFormat="1" x14ac:dyDescent="0.2">
      <c r="A148" s="1"/>
      <c r="B148" s="1"/>
      <c r="C148" s="1"/>
      <c r="D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</row>
    <row r="149" spans="1:185" s="12" customFormat="1" x14ac:dyDescent="0.2">
      <c r="A149" s="1"/>
      <c r="B149" s="1"/>
      <c r="C149" s="1"/>
      <c r="D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</row>
    <row r="150" spans="1:185" s="12" customFormat="1" x14ac:dyDescent="0.2">
      <c r="A150" s="1"/>
      <c r="B150" s="1"/>
      <c r="C150" s="1"/>
      <c r="D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</row>
    <row r="151" spans="1:185" s="12" customFormat="1" x14ac:dyDescent="0.2">
      <c r="A151" s="1"/>
      <c r="B151" s="1"/>
      <c r="C151" s="1"/>
      <c r="D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</row>
    <row r="152" spans="1:185" s="12" customFormat="1" x14ac:dyDescent="0.2">
      <c r="A152" s="1"/>
      <c r="B152" s="1"/>
      <c r="C152" s="1"/>
      <c r="D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</row>
    <row r="153" spans="1:185" s="12" customFormat="1" x14ac:dyDescent="0.2">
      <c r="A153" s="1"/>
      <c r="B153" s="1"/>
      <c r="C153" s="1"/>
      <c r="D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</row>
    <row r="154" spans="1:185" s="12" customFormat="1" x14ac:dyDescent="0.2">
      <c r="A154" s="1"/>
      <c r="B154" s="1"/>
      <c r="C154" s="1"/>
      <c r="D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</row>
    <row r="155" spans="1:185" s="12" customFormat="1" x14ac:dyDescent="0.2">
      <c r="A155" s="1"/>
      <c r="B155" s="1"/>
      <c r="C155" s="1"/>
      <c r="D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</row>
    <row r="156" spans="1:185" s="12" customFormat="1" x14ac:dyDescent="0.2">
      <c r="A156" s="1"/>
      <c r="B156" s="1"/>
      <c r="C156" s="1"/>
      <c r="D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</row>
    <row r="157" spans="1:185" s="12" customFormat="1" x14ac:dyDescent="0.2">
      <c r="A157" s="1"/>
      <c r="B157" s="1"/>
      <c r="C157" s="1"/>
      <c r="D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</row>
    <row r="158" spans="1:185" s="12" customFormat="1" x14ac:dyDescent="0.2">
      <c r="A158" s="1"/>
      <c r="B158" s="1"/>
      <c r="C158" s="1"/>
      <c r="D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</row>
    <row r="159" spans="1:185" s="12" customFormat="1" x14ac:dyDescent="0.2">
      <c r="A159" s="1"/>
      <c r="B159" s="1"/>
      <c r="C159" s="1"/>
      <c r="D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</row>
    <row r="160" spans="1:185" s="12" customFormat="1" x14ac:dyDescent="0.2">
      <c r="A160" s="1"/>
      <c r="B160" s="1"/>
      <c r="C160" s="1"/>
      <c r="D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</row>
    <row r="161" spans="1:185" s="12" customFormat="1" x14ac:dyDescent="0.2">
      <c r="A161" s="1"/>
      <c r="B161" s="1"/>
      <c r="C161" s="1"/>
      <c r="D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</row>
    <row r="162" spans="1:185" s="12" customFormat="1" x14ac:dyDescent="0.2">
      <c r="A162" s="1"/>
      <c r="B162" s="1"/>
      <c r="C162" s="1"/>
      <c r="D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</row>
    <row r="163" spans="1:185" s="12" customFormat="1" x14ac:dyDescent="0.2">
      <c r="A163" s="1"/>
      <c r="B163" s="1"/>
      <c r="C163" s="1"/>
      <c r="D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</row>
    <row r="164" spans="1:185" s="12" customFormat="1" x14ac:dyDescent="0.2">
      <c r="A164" s="1"/>
      <c r="B164" s="1"/>
      <c r="C164" s="1"/>
      <c r="D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</row>
    <row r="165" spans="1:185" s="12" customFormat="1" x14ac:dyDescent="0.2">
      <c r="A165" s="1"/>
      <c r="B165" s="1"/>
      <c r="C165" s="1"/>
      <c r="D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</row>
    <row r="166" spans="1:185" s="12" customFormat="1" x14ac:dyDescent="0.2">
      <c r="A166" s="1"/>
      <c r="B166" s="1"/>
      <c r="C166" s="1"/>
      <c r="D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</row>
    <row r="167" spans="1:185" s="12" customFormat="1" x14ac:dyDescent="0.2">
      <c r="A167" s="1"/>
      <c r="B167" s="1"/>
      <c r="C167" s="1"/>
      <c r="D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</row>
    <row r="168" spans="1:185" s="12" customFormat="1" x14ac:dyDescent="0.2">
      <c r="A168" s="1"/>
      <c r="B168" s="1"/>
      <c r="C168" s="1"/>
      <c r="D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</row>
    <row r="169" spans="1:185" s="12" customFormat="1" x14ac:dyDescent="0.2">
      <c r="A169" s="1"/>
      <c r="B169" s="1"/>
      <c r="C169" s="1"/>
      <c r="D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</row>
    <row r="170" spans="1:185" s="12" customFormat="1" x14ac:dyDescent="0.2">
      <c r="A170" s="1"/>
      <c r="B170" s="1"/>
      <c r="C170" s="1"/>
      <c r="D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</row>
    <row r="171" spans="1:185" s="12" customFormat="1" x14ac:dyDescent="0.2">
      <c r="A171" s="1"/>
      <c r="B171" s="1"/>
      <c r="C171" s="1"/>
      <c r="D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</row>
    <row r="172" spans="1:185" s="12" customFormat="1" x14ac:dyDescent="0.2">
      <c r="A172" s="1"/>
      <c r="B172" s="1"/>
      <c r="C172" s="1"/>
      <c r="D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</row>
    <row r="173" spans="1:185" s="12" customFormat="1" x14ac:dyDescent="0.2">
      <c r="A173" s="1"/>
      <c r="B173" s="1"/>
      <c r="C173" s="1"/>
      <c r="D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</row>
    <row r="174" spans="1:185" s="12" customFormat="1" x14ac:dyDescent="0.2">
      <c r="A174" s="1"/>
      <c r="B174" s="1"/>
      <c r="C174" s="1"/>
      <c r="D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</row>
    <row r="175" spans="1:185" s="12" customFormat="1" x14ac:dyDescent="0.2">
      <c r="A175" s="1"/>
      <c r="B175" s="1"/>
      <c r="C175" s="1"/>
      <c r="D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</row>
    <row r="176" spans="1:185" s="12" customFormat="1" x14ac:dyDescent="0.2">
      <c r="A176" s="1"/>
      <c r="B176" s="1"/>
      <c r="C176" s="1"/>
      <c r="D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</row>
    <row r="177" spans="1:185" s="12" customFormat="1" x14ac:dyDescent="0.2">
      <c r="A177" s="1"/>
      <c r="B177" s="1"/>
      <c r="C177" s="1"/>
      <c r="D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</row>
    <row r="178" spans="1:185" s="12" customFormat="1" x14ac:dyDescent="0.2">
      <c r="A178" s="1"/>
      <c r="B178" s="1"/>
      <c r="C178" s="1"/>
      <c r="D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</row>
    <row r="179" spans="1:185" s="12" customFormat="1" x14ac:dyDescent="0.2">
      <c r="A179" s="1"/>
      <c r="B179" s="1"/>
      <c r="C179" s="1"/>
      <c r="D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</row>
    <row r="180" spans="1:185" s="12" customFormat="1" x14ac:dyDescent="0.2">
      <c r="A180" s="1"/>
      <c r="B180" s="1"/>
      <c r="C180" s="1"/>
      <c r="D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</row>
    <row r="181" spans="1:185" s="12" customFormat="1" x14ac:dyDescent="0.2">
      <c r="A181" s="1"/>
      <c r="B181" s="1"/>
      <c r="C181" s="1"/>
      <c r="D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</row>
    <row r="182" spans="1:185" s="12" customFormat="1" x14ac:dyDescent="0.2">
      <c r="A182" s="1"/>
      <c r="B182" s="1"/>
      <c r="C182" s="1"/>
      <c r="D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</row>
    <row r="183" spans="1:185" s="12" customFormat="1" x14ac:dyDescent="0.2">
      <c r="A183" s="1"/>
      <c r="B183" s="1"/>
      <c r="C183" s="1"/>
      <c r="D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</row>
    <row r="184" spans="1:185" s="12" customFormat="1" x14ac:dyDescent="0.2">
      <c r="A184" s="1"/>
      <c r="B184" s="1"/>
      <c r="C184" s="1"/>
      <c r="D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</row>
    <row r="185" spans="1:185" s="12" customFormat="1" x14ac:dyDescent="0.2">
      <c r="A185" s="1"/>
      <c r="B185" s="1"/>
      <c r="C185" s="1"/>
      <c r="D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</row>
    <row r="186" spans="1:185" s="12" customFormat="1" x14ac:dyDescent="0.2">
      <c r="A186" s="1"/>
      <c r="B186" s="1"/>
      <c r="C186" s="1"/>
      <c r="D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</row>
    <row r="187" spans="1:185" s="12" customFormat="1" x14ac:dyDescent="0.2">
      <c r="A187" s="1"/>
      <c r="B187" s="1"/>
      <c r="C187" s="1"/>
      <c r="D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</row>
    <row r="188" spans="1:185" s="12" customFormat="1" x14ac:dyDescent="0.2">
      <c r="A188" s="1"/>
      <c r="B188" s="1"/>
      <c r="C188" s="1"/>
      <c r="D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</row>
    <row r="189" spans="1:185" s="12" customFormat="1" x14ac:dyDescent="0.2">
      <c r="A189" s="1"/>
      <c r="B189" s="1"/>
      <c r="C189" s="1"/>
      <c r="D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</row>
    <row r="190" spans="1:185" s="12" customFormat="1" x14ac:dyDescent="0.2">
      <c r="A190" s="1"/>
      <c r="B190" s="1"/>
      <c r="C190" s="1"/>
      <c r="D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</row>
    <row r="191" spans="1:185" s="12" customFormat="1" x14ac:dyDescent="0.2">
      <c r="A191" s="1"/>
      <c r="B191" s="1"/>
      <c r="C191" s="1"/>
      <c r="D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</row>
    <row r="192" spans="1:185" s="12" customFormat="1" x14ac:dyDescent="0.2">
      <c r="A192" s="1"/>
      <c r="B192" s="1"/>
      <c r="C192" s="1"/>
      <c r="D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</row>
    <row r="193" spans="1:185" s="12" customFormat="1" x14ac:dyDescent="0.2">
      <c r="A193" s="1"/>
      <c r="B193" s="1"/>
      <c r="C193" s="1"/>
      <c r="D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</row>
    <row r="194" spans="1:185" s="12" customFormat="1" x14ac:dyDescent="0.2">
      <c r="A194" s="1"/>
      <c r="B194" s="1"/>
      <c r="C194" s="1"/>
      <c r="D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</row>
    <row r="195" spans="1:185" s="12" customFormat="1" x14ac:dyDescent="0.2">
      <c r="A195" s="1"/>
      <c r="B195" s="1"/>
      <c r="C195" s="1"/>
      <c r="D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</row>
    <row r="196" spans="1:185" s="12" customFormat="1" x14ac:dyDescent="0.2">
      <c r="A196" s="1"/>
      <c r="B196" s="1"/>
      <c r="C196" s="1"/>
      <c r="D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</row>
    <row r="197" spans="1:185" s="12" customFormat="1" x14ac:dyDescent="0.2">
      <c r="A197" s="1"/>
      <c r="B197" s="1"/>
      <c r="C197" s="1"/>
      <c r="D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</row>
    <row r="198" spans="1:185" s="12" customFormat="1" x14ac:dyDescent="0.2">
      <c r="A198" s="1"/>
      <c r="B198" s="1"/>
      <c r="C198" s="1"/>
      <c r="D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</row>
    <row r="199" spans="1:185" s="12" customFormat="1" x14ac:dyDescent="0.2">
      <c r="A199" s="1"/>
      <c r="B199" s="1"/>
      <c r="C199" s="1"/>
      <c r="D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</row>
    <row r="200" spans="1:185" s="12" customFormat="1" x14ac:dyDescent="0.2">
      <c r="A200" s="1"/>
      <c r="B200" s="1"/>
      <c r="C200" s="1"/>
      <c r="D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</row>
    <row r="201" spans="1:185" s="12" customFormat="1" x14ac:dyDescent="0.2">
      <c r="A201" s="1"/>
      <c r="B201" s="1"/>
      <c r="C201" s="1"/>
      <c r="D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</row>
    <row r="202" spans="1:185" s="12" customFormat="1" x14ac:dyDescent="0.2">
      <c r="A202" s="1"/>
      <c r="B202" s="1"/>
      <c r="C202" s="1"/>
      <c r="D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</row>
    <row r="203" spans="1:185" s="12" customFormat="1" x14ac:dyDescent="0.2">
      <c r="A203" s="1"/>
      <c r="B203" s="1"/>
      <c r="C203" s="1"/>
      <c r="D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</row>
    <row r="204" spans="1:185" s="12" customFormat="1" x14ac:dyDescent="0.2">
      <c r="A204" s="1"/>
      <c r="B204" s="1"/>
      <c r="C204" s="1"/>
      <c r="D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</row>
    <row r="205" spans="1:185" s="12" customFormat="1" x14ac:dyDescent="0.2">
      <c r="A205" s="1"/>
      <c r="B205" s="1"/>
      <c r="C205" s="1"/>
      <c r="D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</row>
  </sheetData>
  <sheetProtection algorithmName="SHA-512" hashValue="OzLk6eG5umGvGIe3XSL7kM5VmskMoJ3VdNjsyJNisy8RZpdDlA2oP9dkxnoFoBoHlsAu25XWqXVawq7cHOItEA==" saltValue="jCA/bQ1BSIpLFLkRyicR9w==" spinCount="100000" sheet="1" selectLockedCells="1"/>
  <mergeCells count="3">
    <mergeCell ref="B4:D6"/>
    <mergeCell ref="B15:D15"/>
    <mergeCell ref="B34:D34"/>
  </mergeCells>
  <conditionalFormatting sqref="D18:D33">
    <cfRule type="cellIs" dxfId="5" priority="1" stopIfTrue="1" operator="equal">
      <formula>0</formula>
    </cfRule>
    <cfRule type="top10" dxfId="4" priority="2" stopIfTrue="1" bottom="1" rank="1"/>
    <cfRule type="top10" dxfId="3" priority="3" stopIfTrue="1" rank="1"/>
  </conditionalFormatting>
  <pageMargins left="0.78740157499999996" right="0.78740157499999996" top="0.984251969" bottom="0.984251969" header="0.4921259845" footer="0.4921259845"/>
  <pageSetup paperSize="9" scale="5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3">
    <tabColor rgb="FF92D050"/>
    <pageSetUpPr fitToPage="1"/>
  </sheetPr>
  <dimension ref="A1:GC205"/>
  <sheetViews>
    <sheetView zoomScaleNormal="100" workbookViewId="0">
      <selection activeCell="C18" sqref="C18:C33"/>
    </sheetView>
  </sheetViews>
  <sheetFormatPr baseColWidth="10" defaultRowHeight="12.75" x14ac:dyDescent="0.2"/>
  <cols>
    <col min="1" max="1" width="0.5703125" style="1" customWidth="1"/>
    <col min="2" max="2" width="28" customWidth="1"/>
    <col min="3" max="3" width="13.28515625" customWidth="1"/>
    <col min="4" max="4" width="19.42578125" customWidth="1"/>
    <col min="5" max="11" width="11.42578125" style="12" customWidth="1"/>
    <col min="12" max="12" width="5" style="12" customWidth="1"/>
    <col min="13" max="14" width="11.42578125" style="12" customWidth="1"/>
    <col min="15" max="185" width="11.42578125" style="1"/>
  </cols>
  <sheetData>
    <row r="1" spans="1:185" s="1" customFormat="1" ht="3" customHeight="1" thickBot="1" x14ac:dyDescent="0.25">
      <c r="E1" s="10"/>
      <c r="F1" s="10"/>
      <c r="G1" s="10"/>
      <c r="H1" s="10"/>
      <c r="I1" s="10"/>
      <c r="J1" s="10"/>
      <c r="K1" s="10"/>
      <c r="L1" s="10"/>
      <c r="M1" s="10"/>
      <c r="N1" s="10"/>
    </row>
    <row r="2" spans="1:185" ht="15.75" customHeight="1" thickTop="1" thickBot="1" x14ac:dyDescent="0.25">
      <c r="B2" s="11"/>
      <c r="C2" s="11"/>
      <c r="D2" s="11"/>
    </row>
    <row r="3" spans="1:185" ht="3.75" customHeight="1" thickTop="1" thickBot="1" x14ac:dyDescent="0.25">
      <c r="B3" s="13"/>
      <c r="C3" s="13"/>
      <c r="D3" s="13"/>
    </row>
    <row r="4" spans="1:185" s="14" customFormat="1" ht="15.75" customHeight="1" thickTop="1" x14ac:dyDescent="0.2">
      <c r="A4" s="1"/>
      <c r="B4" s="68" t="s">
        <v>37</v>
      </c>
      <c r="C4" s="69"/>
      <c r="D4" s="69"/>
      <c r="E4" s="15"/>
      <c r="F4" s="15"/>
      <c r="G4" s="15"/>
      <c r="H4" s="15"/>
      <c r="I4" s="15"/>
      <c r="J4" s="15"/>
      <c r="K4" s="15"/>
      <c r="L4" s="15"/>
      <c r="M4" s="15"/>
      <c r="N4" s="15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</row>
    <row r="5" spans="1:185" s="1" customFormat="1" ht="15.75" customHeight="1" x14ac:dyDescent="0.2">
      <c r="B5" s="70"/>
      <c r="C5" s="70"/>
      <c r="D5" s="70"/>
      <c r="E5" s="10"/>
      <c r="F5" s="10"/>
      <c r="G5" s="10"/>
      <c r="H5" s="10"/>
      <c r="I5" s="10"/>
      <c r="J5" s="10"/>
      <c r="K5" s="10"/>
      <c r="L5" s="10"/>
      <c r="M5" s="10"/>
      <c r="N5" s="10"/>
    </row>
    <row r="6" spans="1:185" s="17" customFormat="1" ht="27" customHeight="1" thickBot="1" x14ac:dyDescent="0.25">
      <c r="A6" s="1"/>
      <c r="B6" s="70"/>
      <c r="C6" s="70"/>
      <c r="D6" s="70"/>
      <c r="E6" s="16"/>
      <c r="F6" s="16"/>
      <c r="G6" s="16"/>
      <c r="H6" s="16"/>
      <c r="I6" s="16"/>
      <c r="J6" s="16"/>
      <c r="K6" s="16"/>
      <c r="L6" s="16"/>
      <c r="M6" s="16"/>
      <c r="N6" s="16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</row>
    <row r="7" spans="1:185" s="1" customFormat="1" ht="3.75" customHeight="1" thickTop="1" thickBot="1" x14ac:dyDescent="0.25">
      <c r="B7" s="18"/>
      <c r="C7" s="18"/>
      <c r="D7" s="18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85" ht="15" customHeight="1" thickBot="1" x14ac:dyDescent="0.25">
      <c r="B8" s="19"/>
      <c r="C8" s="19"/>
      <c r="D8" s="19"/>
    </row>
    <row r="9" spans="1:185" ht="7.5" customHeight="1" thickTop="1" x14ac:dyDescent="0.2">
      <c r="B9" s="20"/>
      <c r="C9" s="21"/>
      <c r="D9" s="22"/>
    </row>
    <row r="10" spans="1:185" ht="15" customHeight="1" thickBot="1" x14ac:dyDescent="0.25">
      <c r="B10" s="20"/>
      <c r="C10" s="23" t="s">
        <v>33</v>
      </c>
      <c r="D10" s="22"/>
    </row>
    <row r="11" spans="1:185" ht="3.75" customHeight="1" thickTop="1" x14ac:dyDescent="0.2">
      <c r="B11" s="20"/>
      <c r="C11" s="24"/>
      <c r="D11" s="22"/>
    </row>
    <row r="12" spans="1:185" ht="16.5" customHeight="1" x14ac:dyDescent="0.25">
      <c r="B12" s="74" t="s">
        <v>36</v>
      </c>
      <c r="C12" s="9">
        <v>1000</v>
      </c>
      <c r="D12" s="20"/>
    </row>
    <row r="13" spans="1:185" ht="3.75" customHeight="1" x14ac:dyDescent="0.2">
      <c r="B13" s="75"/>
      <c r="C13" s="25"/>
      <c r="D13" s="20"/>
    </row>
    <row r="14" spans="1:185" s="29" customFormat="1" ht="21" customHeight="1" thickBot="1" x14ac:dyDescent="0.25">
      <c r="A14" s="26"/>
      <c r="B14" s="76"/>
      <c r="C14" s="27"/>
      <c r="D14" s="27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</row>
    <row r="15" spans="1:185" ht="21" customHeight="1" thickTop="1" thickBot="1" x14ac:dyDescent="0.25">
      <c r="B15" s="71"/>
      <c r="C15" s="71"/>
      <c r="D15" s="71"/>
    </row>
    <row r="16" spans="1:185" ht="38.25" customHeight="1" thickTop="1" thickBot="1" x14ac:dyDescent="0.25">
      <c r="B16" s="44"/>
      <c r="C16" s="30" t="s">
        <v>34</v>
      </c>
      <c r="D16" s="31" t="s">
        <v>35</v>
      </c>
    </row>
    <row r="17" spans="1:185" s="36" customFormat="1" ht="21.75" customHeight="1" thickTop="1" x14ac:dyDescent="0.2">
      <c r="A17" s="32"/>
      <c r="B17" s="33" t="s">
        <v>15</v>
      </c>
      <c r="C17" s="34">
        <f>AVERAGE(C18:C33)</f>
        <v>446.5</v>
      </c>
      <c r="D17" s="42">
        <f t="shared" ref="D17" si="0">AVERAGE(D18:D33)</f>
        <v>4465</v>
      </c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2"/>
    </row>
    <row r="18" spans="1:185" ht="16.5" customHeight="1" x14ac:dyDescent="0.2">
      <c r="B18" s="37" t="s">
        <v>26</v>
      </c>
      <c r="C18" s="38">
        <v>430</v>
      </c>
      <c r="D18" s="43">
        <f>$C$12*C18/100</f>
        <v>4300</v>
      </c>
    </row>
    <row r="19" spans="1:185" ht="16.5" customHeight="1" x14ac:dyDescent="0.2">
      <c r="B19" s="37" t="s">
        <v>16</v>
      </c>
      <c r="C19" s="38">
        <v>445</v>
      </c>
      <c r="D19" s="43">
        <f t="shared" ref="D19:D33" si="1">$C$12*C19/100</f>
        <v>4450</v>
      </c>
    </row>
    <row r="20" spans="1:185" ht="16.5" customHeight="1" x14ac:dyDescent="0.2">
      <c r="B20" s="37" t="s">
        <v>17</v>
      </c>
      <c r="C20" s="38">
        <v>445</v>
      </c>
      <c r="D20" s="43">
        <f t="shared" si="1"/>
        <v>4450</v>
      </c>
    </row>
    <row r="21" spans="1:185" ht="16.5" customHeight="1" x14ac:dyDescent="0.2">
      <c r="B21" s="37" t="s">
        <v>18</v>
      </c>
      <c r="C21" s="38">
        <v>443</v>
      </c>
      <c r="D21" s="43">
        <f t="shared" si="1"/>
        <v>4430</v>
      </c>
    </row>
    <row r="22" spans="1:185" ht="16.5" customHeight="1" x14ac:dyDescent="0.2">
      <c r="B22" s="37" t="s">
        <v>27</v>
      </c>
      <c r="C22" s="38">
        <v>446</v>
      </c>
      <c r="D22" s="43">
        <f t="shared" si="1"/>
        <v>4460</v>
      </c>
    </row>
    <row r="23" spans="1:185" ht="16.5" customHeight="1" x14ac:dyDescent="0.2">
      <c r="B23" s="37" t="s">
        <v>28</v>
      </c>
      <c r="C23" s="38">
        <v>443</v>
      </c>
      <c r="D23" s="43">
        <f t="shared" si="1"/>
        <v>4430</v>
      </c>
    </row>
    <row r="24" spans="1:185" ht="16.5" customHeight="1" x14ac:dyDescent="0.2">
      <c r="B24" s="37" t="s">
        <v>19</v>
      </c>
      <c r="C24" s="38">
        <v>475</v>
      </c>
      <c r="D24" s="43">
        <f t="shared" si="1"/>
        <v>4750</v>
      </c>
    </row>
    <row r="25" spans="1:185" ht="16.5" customHeight="1" x14ac:dyDescent="0.2">
      <c r="B25" s="39" t="s">
        <v>20</v>
      </c>
      <c r="C25" s="38">
        <v>450</v>
      </c>
      <c r="D25" s="43">
        <f t="shared" si="1"/>
        <v>4500</v>
      </c>
    </row>
    <row r="26" spans="1:185" ht="16.5" customHeight="1" x14ac:dyDescent="0.2">
      <c r="B26" s="37" t="s">
        <v>21</v>
      </c>
      <c r="C26" s="38">
        <v>445</v>
      </c>
      <c r="D26" s="43">
        <f t="shared" si="1"/>
        <v>4450</v>
      </c>
    </row>
    <row r="27" spans="1:185" ht="16.5" customHeight="1" x14ac:dyDescent="0.2">
      <c r="B27" s="37" t="s">
        <v>22</v>
      </c>
      <c r="C27" s="38">
        <v>444</v>
      </c>
      <c r="D27" s="43">
        <f t="shared" si="1"/>
        <v>4440</v>
      </c>
    </row>
    <row r="28" spans="1:185" ht="16.5" customHeight="1" x14ac:dyDescent="0.2">
      <c r="B28" s="37" t="s">
        <v>29</v>
      </c>
      <c r="C28" s="38">
        <v>450</v>
      </c>
      <c r="D28" s="43">
        <f t="shared" si="1"/>
        <v>4500</v>
      </c>
    </row>
    <row r="29" spans="1:185" ht="16.5" customHeight="1" x14ac:dyDescent="0.2">
      <c r="B29" s="37" t="s">
        <v>30</v>
      </c>
      <c r="C29" s="38">
        <v>495</v>
      </c>
      <c r="D29" s="43">
        <f t="shared" si="1"/>
        <v>4950</v>
      </c>
    </row>
    <row r="30" spans="1:185" ht="16.5" customHeight="1" x14ac:dyDescent="0.2">
      <c r="B30" s="37" t="s">
        <v>23</v>
      </c>
      <c r="C30" s="38">
        <v>428</v>
      </c>
      <c r="D30" s="43">
        <f t="shared" si="1"/>
        <v>4280</v>
      </c>
    </row>
    <row r="31" spans="1:185" ht="16.5" customHeight="1" x14ac:dyDescent="0.2">
      <c r="B31" s="37" t="s">
        <v>31</v>
      </c>
      <c r="C31" s="38">
        <v>445</v>
      </c>
      <c r="D31" s="43">
        <f t="shared" si="1"/>
        <v>4450</v>
      </c>
    </row>
    <row r="32" spans="1:185" ht="16.5" customHeight="1" x14ac:dyDescent="0.2">
      <c r="B32" s="39" t="s">
        <v>24</v>
      </c>
      <c r="C32" s="38">
        <v>418</v>
      </c>
      <c r="D32" s="43">
        <f t="shared" si="1"/>
        <v>4180</v>
      </c>
    </row>
    <row r="33" spans="1:185" ht="16.5" customHeight="1" thickBot="1" x14ac:dyDescent="0.25">
      <c r="B33" s="40" t="s">
        <v>25</v>
      </c>
      <c r="C33" s="38">
        <v>442</v>
      </c>
      <c r="D33" s="43">
        <f t="shared" si="1"/>
        <v>4420</v>
      </c>
    </row>
    <row r="34" spans="1:185" ht="21.75" customHeight="1" thickTop="1" thickBot="1" x14ac:dyDescent="0.25">
      <c r="B34" s="72" t="s">
        <v>38</v>
      </c>
      <c r="C34" s="73"/>
      <c r="D34" s="73"/>
    </row>
    <row r="35" spans="1:185" s="41" customFormat="1" ht="13.5" thickTop="1" x14ac:dyDescent="0.2">
      <c r="A35" s="1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</row>
    <row r="36" spans="1:185" s="41" customFormat="1" x14ac:dyDescent="0.2">
      <c r="A36" s="1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</row>
    <row r="37" spans="1:185" s="41" customFormat="1" x14ac:dyDescent="0.2">
      <c r="A37" s="1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</row>
    <row r="38" spans="1:185" s="41" customFormat="1" x14ac:dyDescent="0.2">
      <c r="A38" s="1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</row>
    <row r="39" spans="1:185" s="41" customFormat="1" x14ac:dyDescent="0.2">
      <c r="A39" s="1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</row>
    <row r="40" spans="1:185" s="41" customFormat="1" x14ac:dyDescent="0.2">
      <c r="A40" s="1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</row>
    <row r="41" spans="1:185" s="41" customFormat="1" x14ac:dyDescent="0.2">
      <c r="A41" s="1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</row>
    <row r="42" spans="1:185" s="41" customFormat="1" x14ac:dyDescent="0.2">
      <c r="A42" s="1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</row>
    <row r="43" spans="1:185" s="41" customFormat="1" x14ac:dyDescent="0.2">
      <c r="A43" s="1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</row>
    <row r="44" spans="1:185" s="41" customFormat="1" x14ac:dyDescent="0.2">
      <c r="A44" s="1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</row>
    <row r="45" spans="1:185" s="41" customFormat="1" x14ac:dyDescent="0.2">
      <c r="A45" s="1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</row>
    <row r="46" spans="1:185" s="41" customFormat="1" x14ac:dyDescent="0.2">
      <c r="A46" s="1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</row>
    <row r="47" spans="1:185" s="41" customFormat="1" x14ac:dyDescent="0.2">
      <c r="A47" s="1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</row>
    <row r="48" spans="1:185" s="41" customFormat="1" x14ac:dyDescent="0.2">
      <c r="A48" s="1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</row>
    <row r="49" spans="1:185" s="41" customFormat="1" x14ac:dyDescent="0.2">
      <c r="A49" s="1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</row>
    <row r="50" spans="1:185" s="41" customFormat="1" x14ac:dyDescent="0.2">
      <c r="A50" s="1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</row>
    <row r="51" spans="1:185" s="41" customFormat="1" x14ac:dyDescent="0.2">
      <c r="A51" s="1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</row>
    <row r="52" spans="1:185" s="41" customFormat="1" x14ac:dyDescent="0.2">
      <c r="A52" s="1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</row>
    <row r="53" spans="1:185" s="41" customFormat="1" x14ac:dyDescent="0.2">
      <c r="A53" s="1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</row>
    <row r="54" spans="1:185" s="41" customFormat="1" x14ac:dyDescent="0.2">
      <c r="A54" s="1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</row>
    <row r="55" spans="1:185" s="41" customFormat="1" x14ac:dyDescent="0.2">
      <c r="A55" s="1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</row>
    <row r="56" spans="1:185" s="41" customFormat="1" x14ac:dyDescent="0.2">
      <c r="A56" s="1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</row>
    <row r="57" spans="1:185" s="41" customFormat="1" x14ac:dyDescent="0.2">
      <c r="A57" s="1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</row>
    <row r="58" spans="1:185" s="41" customFormat="1" x14ac:dyDescent="0.2">
      <c r="A58" s="1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</row>
    <row r="59" spans="1:185" s="41" customFormat="1" x14ac:dyDescent="0.2">
      <c r="A59" s="1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</row>
    <row r="60" spans="1:185" s="41" customFormat="1" x14ac:dyDescent="0.2">
      <c r="A60" s="1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</row>
    <row r="61" spans="1:185" s="41" customFormat="1" x14ac:dyDescent="0.2">
      <c r="A61" s="1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</row>
    <row r="62" spans="1:185" s="41" customFormat="1" x14ac:dyDescent="0.2">
      <c r="A62" s="1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</row>
    <row r="63" spans="1:185" s="41" customFormat="1" x14ac:dyDescent="0.2">
      <c r="A63" s="1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</row>
    <row r="64" spans="1:185" s="41" customFormat="1" x14ac:dyDescent="0.2">
      <c r="A64" s="1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</row>
    <row r="65" spans="1:185" s="41" customFormat="1" x14ac:dyDescent="0.2">
      <c r="A65" s="1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</row>
    <row r="66" spans="1:185" s="41" customFormat="1" x14ac:dyDescent="0.2">
      <c r="A66" s="1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</row>
    <row r="67" spans="1:185" s="41" customFormat="1" x14ac:dyDescent="0.2">
      <c r="A67" s="1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</row>
    <row r="68" spans="1:185" s="41" customFormat="1" x14ac:dyDescent="0.2">
      <c r="A68" s="1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</row>
    <row r="69" spans="1:185" s="41" customFormat="1" x14ac:dyDescent="0.2">
      <c r="A69" s="1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</row>
    <row r="70" spans="1:185" s="41" customFormat="1" x14ac:dyDescent="0.2">
      <c r="A70" s="1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</row>
    <row r="71" spans="1:185" s="41" customFormat="1" x14ac:dyDescent="0.2">
      <c r="A71" s="1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</row>
    <row r="72" spans="1:185" x14ac:dyDescent="0.2">
      <c r="B72" s="1"/>
      <c r="C72" s="1"/>
      <c r="D72" s="1"/>
    </row>
    <row r="73" spans="1:185" x14ac:dyDescent="0.2">
      <c r="B73" s="1"/>
      <c r="C73" s="1"/>
      <c r="D73" s="1"/>
    </row>
    <row r="74" spans="1:185" x14ac:dyDescent="0.2">
      <c r="B74" s="1"/>
      <c r="C74" s="1"/>
      <c r="D74" s="1"/>
    </row>
    <row r="75" spans="1:185" x14ac:dyDescent="0.2">
      <c r="B75" s="1"/>
      <c r="C75" s="1"/>
      <c r="D75" s="1"/>
    </row>
    <row r="76" spans="1:185" x14ac:dyDescent="0.2">
      <c r="B76" s="1"/>
      <c r="C76" s="1"/>
      <c r="D76" s="1"/>
    </row>
    <row r="77" spans="1:185" x14ac:dyDescent="0.2">
      <c r="B77" s="1"/>
      <c r="C77" s="1"/>
      <c r="D77" s="1"/>
    </row>
    <row r="78" spans="1:185" x14ac:dyDescent="0.2">
      <c r="B78" s="1"/>
      <c r="C78" s="1"/>
      <c r="D78" s="1"/>
    </row>
    <row r="79" spans="1:185" x14ac:dyDescent="0.2">
      <c r="B79" s="1"/>
      <c r="C79" s="1"/>
      <c r="D79" s="1"/>
    </row>
    <row r="80" spans="1:185" x14ac:dyDescent="0.2">
      <c r="B80" s="1"/>
      <c r="C80" s="1"/>
      <c r="D80" s="1"/>
    </row>
    <row r="81" spans="2:4" x14ac:dyDescent="0.2">
      <c r="B81" s="1"/>
      <c r="C81" s="1"/>
      <c r="D81" s="1"/>
    </row>
    <row r="82" spans="2:4" x14ac:dyDescent="0.2">
      <c r="B82" s="1"/>
      <c r="C82" s="1"/>
      <c r="D82" s="1"/>
    </row>
    <row r="83" spans="2:4" x14ac:dyDescent="0.2">
      <c r="B83" s="1"/>
      <c r="C83" s="1"/>
      <c r="D83" s="1"/>
    </row>
    <row r="84" spans="2:4" x14ac:dyDescent="0.2">
      <c r="B84" s="1"/>
      <c r="C84" s="1"/>
      <c r="D84" s="1"/>
    </row>
    <row r="85" spans="2:4" x14ac:dyDescent="0.2">
      <c r="B85" s="1"/>
      <c r="C85" s="1"/>
      <c r="D85" s="1"/>
    </row>
    <row r="86" spans="2:4" x14ac:dyDescent="0.2">
      <c r="B86" s="1"/>
      <c r="C86" s="1"/>
      <c r="D86" s="1"/>
    </row>
    <row r="87" spans="2:4" x14ac:dyDescent="0.2">
      <c r="B87" s="1"/>
      <c r="C87" s="1"/>
      <c r="D87" s="1"/>
    </row>
    <row r="88" spans="2:4" x14ac:dyDescent="0.2">
      <c r="B88" s="1"/>
      <c r="C88" s="1"/>
      <c r="D88" s="1"/>
    </row>
    <row r="89" spans="2:4" x14ac:dyDescent="0.2">
      <c r="B89" s="1"/>
      <c r="C89" s="1"/>
      <c r="D89" s="1"/>
    </row>
    <row r="90" spans="2:4" x14ac:dyDescent="0.2">
      <c r="B90" s="1"/>
      <c r="C90" s="1"/>
      <c r="D90" s="1"/>
    </row>
    <row r="91" spans="2:4" x14ac:dyDescent="0.2">
      <c r="B91" s="1"/>
      <c r="C91" s="1"/>
      <c r="D91" s="1"/>
    </row>
    <row r="92" spans="2:4" x14ac:dyDescent="0.2">
      <c r="B92" s="1"/>
      <c r="C92" s="1"/>
      <c r="D92" s="1"/>
    </row>
    <row r="93" spans="2:4" x14ac:dyDescent="0.2">
      <c r="B93" s="1"/>
      <c r="C93" s="1"/>
      <c r="D93" s="1"/>
    </row>
    <row r="94" spans="2:4" x14ac:dyDescent="0.2">
      <c r="B94" s="1"/>
      <c r="C94" s="1"/>
      <c r="D94" s="1"/>
    </row>
    <row r="95" spans="2:4" x14ac:dyDescent="0.2">
      <c r="B95" s="1"/>
      <c r="C95" s="1"/>
      <c r="D95" s="1"/>
    </row>
    <row r="96" spans="2:4" x14ac:dyDescent="0.2">
      <c r="B96" s="1"/>
      <c r="C96" s="1"/>
      <c r="D96" s="1"/>
    </row>
    <row r="97" spans="2:4" x14ac:dyDescent="0.2">
      <c r="B97" s="1"/>
      <c r="C97" s="1"/>
      <c r="D97" s="1"/>
    </row>
    <row r="98" spans="2:4" x14ac:dyDescent="0.2">
      <c r="B98" s="1"/>
      <c r="C98" s="1"/>
      <c r="D98" s="1"/>
    </row>
    <row r="99" spans="2:4" x14ac:dyDescent="0.2">
      <c r="B99" s="1"/>
      <c r="C99" s="1"/>
      <c r="D99" s="1"/>
    </row>
    <row r="100" spans="2:4" x14ac:dyDescent="0.2">
      <c r="B100" s="1"/>
      <c r="C100" s="1"/>
      <c r="D100" s="1"/>
    </row>
    <row r="101" spans="2:4" x14ac:dyDescent="0.2">
      <c r="B101" s="1"/>
      <c r="C101" s="1"/>
      <c r="D101" s="1"/>
    </row>
    <row r="102" spans="2:4" x14ac:dyDescent="0.2">
      <c r="B102" s="1"/>
      <c r="C102" s="1"/>
      <c r="D102" s="1"/>
    </row>
    <row r="103" spans="2:4" x14ac:dyDescent="0.2">
      <c r="B103" s="1"/>
      <c r="C103" s="1"/>
      <c r="D103" s="1"/>
    </row>
    <row r="104" spans="2:4" x14ac:dyDescent="0.2">
      <c r="B104" s="1"/>
      <c r="C104" s="1"/>
      <c r="D104" s="1"/>
    </row>
    <row r="105" spans="2:4" x14ac:dyDescent="0.2">
      <c r="B105" s="1"/>
      <c r="C105" s="1"/>
      <c r="D105" s="1"/>
    </row>
    <row r="106" spans="2:4" x14ac:dyDescent="0.2">
      <c r="B106" s="1"/>
      <c r="C106" s="1"/>
      <c r="D106" s="1"/>
    </row>
    <row r="107" spans="2:4" x14ac:dyDescent="0.2">
      <c r="B107" s="1"/>
      <c r="C107" s="1"/>
      <c r="D107" s="1"/>
    </row>
    <row r="108" spans="2:4" x14ac:dyDescent="0.2">
      <c r="B108" s="1"/>
      <c r="C108" s="1"/>
      <c r="D108" s="1"/>
    </row>
    <row r="109" spans="2:4" x14ac:dyDescent="0.2">
      <c r="B109" s="1"/>
      <c r="C109" s="1"/>
      <c r="D109" s="1"/>
    </row>
    <row r="110" spans="2:4" x14ac:dyDescent="0.2">
      <c r="B110" s="1"/>
      <c r="C110" s="1"/>
      <c r="D110" s="1"/>
    </row>
    <row r="111" spans="2:4" x14ac:dyDescent="0.2">
      <c r="B111" s="1"/>
      <c r="C111" s="1"/>
      <c r="D111" s="1"/>
    </row>
    <row r="112" spans="2:4" x14ac:dyDescent="0.2">
      <c r="B112" s="1"/>
      <c r="C112" s="1"/>
      <c r="D112" s="1"/>
    </row>
    <row r="113" spans="2:4" x14ac:dyDescent="0.2">
      <c r="B113" s="1"/>
      <c r="C113" s="1"/>
      <c r="D113" s="1"/>
    </row>
    <row r="114" spans="2:4" x14ac:dyDescent="0.2">
      <c r="B114" s="1"/>
      <c r="C114" s="1"/>
      <c r="D114" s="1"/>
    </row>
    <row r="115" spans="2:4" x14ac:dyDescent="0.2">
      <c r="B115" s="1"/>
      <c r="C115" s="1"/>
      <c r="D115" s="1"/>
    </row>
    <row r="116" spans="2:4" x14ac:dyDescent="0.2">
      <c r="B116" s="1"/>
      <c r="C116" s="1"/>
      <c r="D116" s="1"/>
    </row>
    <row r="117" spans="2:4" x14ac:dyDescent="0.2">
      <c r="B117" s="1"/>
      <c r="C117" s="1"/>
      <c r="D117" s="1"/>
    </row>
    <row r="118" spans="2:4" x14ac:dyDescent="0.2">
      <c r="B118" s="1"/>
      <c r="C118" s="1"/>
      <c r="D118" s="1"/>
    </row>
    <row r="119" spans="2:4" x14ac:dyDescent="0.2">
      <c r="B119" s="1"/>
      <c r="C119" s="1"/>
      <c r="D119" s="1"/>
    </row>
    <row r="120" spans="2:4" x14ac:dyDescent="0.2">
      <c r="B120" s="1"/>
      <c r="C120" s="1"/>
      <c r="D120" s="1"/>
    </row>
    <row r="121" spans="2:4" x14ac:dyDescent="0.2">
      <c r="B121" s="1"/>
      <c r="C121" s="1"/>
      <c r="D121" s="1"/>
    </row>
    <row r="122" spans="2:4" x14ac:dyDescent="0.2">
      <c r="B122" s="1"/>
      <c r="C122" s="1"/>
      <c r="D122" s="1"/>
    </row>
    <row r="123" spans="2:4" x14ac:dyDescent="0.2">
      <c r="B123" s="1"/>
      <c r="C123" s="1"/>
      <c r="D123" s="1"/>
    </row>
    <row r="124" spans="2:4" x14ac:dyDescent="0.2">
      <c r="B124" s="1"/>
      <c r="C124" s="1"/>
      <c r="D124" s="1"/>
    </row>
    <row r="125" spans="2:4" x14ac:dyDescent="0.2">
      <c r="B125" s="1"/>
      <c r="C125" s="1"/>
      <c r="D125" s="1"/>
    </row>
    <row r="126" spans="2:4" x14ac:dyDescent="0.2">
      <c r="B126" s="1"/>
      <c r="C126" s="1"/>
      <c r="D126" s="1"/>
    </row>
    <row r="127" spans="2:4" x14ac:dyDescent="0.2">
      <c r="B127" s="1"/>
      <c r="C127" s="1"/>
      <c r="D127" s="1"/>
    </row>
    <row r="128" spans="2:4" x14ac:dyDescent="0.2">
      <c r="B128" s="1"/>
      <c r="C128" s="1"/>
      <c r="D128" s="1"/>
    </row>
    <row r="129" spans="2:4" x14ac:dyDescent="0.2">
      <c r="B129" s="1"/>
      <c r="C129" s="1"/>
      <c r="D129" s="1"/>
    </row>
    <row r="130" spans="2:4" x14ac:dyDescent="0.2">
      <c r="B130" s="1"/>
      <c r="C130" s="1"/>
      <c r="D130" s="1"/>
    </row>
    <row r="131" spans="2:4" x14ac:dyDescent="0.2">
      <c r="B131" s="1"/>
      <c r="C131" s="1"/>
      <c r="D131" s="1"/>
    </row>
    <row r="132" spans="2:4" x14ac:dyDescent="0.2">
      <c r="B132" s="1"/>
      <c r="C132" s="1"/>
      <c r="D132" s="1"/>
    </row>
    <row r="133" spans="2:4" x14ac:dyDescent="0.2">
      <c r="B133" s="1"/>
      <c r="C133" s="1"/>
      <c r="D133" s="1"/>
    </row>
    <row r="134" spans="2:4" x14ac:dyDescent="0.2">
      <c r="B134" s="1"/>
      <c r="C134" s="1"/>
      <c r="D134" s="1"/>
    </row>
    <row r="135" spans="2:4" x14ac:dyDescent="0.2">
      <c r="B135" s="1"/>
      <c r="C135" s="1"/>
      <c r="D135" s="1"/>
    </row>
    <row r="136" spans="2:4" x14ac:dyDescent="0.2">
      <c r="B136" s="1"/>
      <c r="C136" s="1"/>
      <c r="D136" s="1"/>
    </row>
    <row r="137" spans="2:4" x14ac:dyDescent="0.2">
      <c r="B137" s="1"/>
      <c r="C137" s="1"/>
      <c r="D137" s="1"/>
    </row>
    <row r="138" spans="2:4" x14ac:dyDescent="0.2">
      <c r="B138" s="1"/>
      <c r="C138" s="1"/>
      <c r="D138" s="1"/>
    </row>
    <row r="139" spans="2:4" x14ac:dyDescent="0.2">
      <c r="B139" s="1"/>
      <c r="C139" s="1"/>
      <c r="D139" s="1"/>
    </row>
    <row r="140" spans="2:4" x14ac:dyDescent="0.2">
      <c r="B140" s="1"/>
      <c r="C140" s="1"/>
      <c r="D140" s="1"/>
    </row>
    <row r="141" spans="2:4" x14ac:dyDescent="0.2">
      <c r="B141" s="1"/>
      <c r="C141" s="1"/>
      <c r="D141" s="1"/>
    </row>
    <row r="142" spans="2:4" x14ac:dyDescent="0.2">
      <c r="B142" s="1"/>
      <c r="C142" s="1"/>
      <c r="D142" s="1"/>
    </row>
    <row r="143" spans="2:4" x14ac:dyDescent="0.2">
      <c r="B143" s="1"/>
      <c r="C143" s="1"/>
      <c r="D143" s="1"/>
    </row>
    <row r="144" spans="2:4" x14ac:dyDescent="0.2">
      <c r="B144" s="1"/>
      <c r="C144" s="1"/>
      <c r="D144" s="1"/>
    </row>
    <row r="145" spans="2:4" x14ac:dyDescent="0.2">
      <c r="B145" s="1"/>
      <c r="C145" s="1"/>
      <c r="D145" s="1"/>
    </row>
    <row r="146" spans="2:4" x14ac:dyDescent="0.2">
      <c r="B146" s="1"/>
      <c r="C146" s="1"/>
      <c r="D146" s="1"/>
    </row>
    <row r="147" spans="2:4" x14ac:dyDescent="0.2">
      <c r="B147" s="1"/>
      <c r="C147" s="1"/>
      <c r="D147" s="1"/>
    </row>
    <row r="148" spans="2:4" x14ac:dyDescent="0.2">
      <c r="B148" s="1"/>
      <c r="C148" s="1"/>
      <c r="D148" s="1"/>
    </row>
    <row r="149" spans="2:4" x14ac:dyDescent="0.2">
      <c r="B149" s="1"/>
      <c r="C149" s="1"/>
      <c r="D149" s="1"/>
    </row>
    <row r="150" spans="2:4" x14ac:dyDescent="0.2">
      <c r="B150" s="1"/>
      <c r="C150" s="1"/>
      <c r="D150" s="1"/>
    </row>
    <row r="151" spans="2:4" x14ac:dyDescent="0.2">
      <c r="B151" s="1"/>
      <c r="C151" s="1"/>
      <c r="D151" s="1"/>
    </row>
    <row r="152" spans="2:4" x14ac:dyDescent="0.2">
      <c r="B152" s="1"/>
      <c r="C152" s="1"/>
      <c r="D152" s="1"/>
    </row>
    <row r="153" spans="2:4" x14ac:dyDescent="0.2">
      <c r="B153" s="1"/>
      <c r="C153" s="1"/>
      <c r="D153" s="1"/>
    </row>
    <row r="154" spans="2:4" x14ac:dyDescent="0.2">
      <c r="B154" s="1"/>
      <c r="C154" s="1"/>
      <c r="D154" s="1"/>
    </row>
    <row r="155" spans="2:4" x14ac:dyDescent="0.2">
      <c r="B155" s="1"/>
      <c r="C155" s="1"/>
      <c r="D155" s="1"/>
    </row>
    <row r="156" spans="2:4" x14ac:dyDescent="0.2">
      <c r="B156" s="1"/>
      <c r="C156" s="1"/>
      <c r="D156" s="1"/>
    </row>
    <row r="157" spans="2:4" x14ac:dyDescent="0.2">
      <c r="B157" s="1"/>
      <c r="C157" s="1"/>
      <c r="D157" s="1"/>
    </row>
    <row r="158" spans="2:4" x14ac:dyDescent="0.2">
      <c r="B158" s="1"/>
      <c r="C158" s="1"/>
      <c r="D158" s="1"/>
    </row>
    <row r="159" spans="2:4" x14ac:dyDescent="0.2">
      <c r="B159" s="1"/>
      <c r="C159" s="1"/>
      <c r="D159" s="1"/>
    </row>
    <row r="160" spans="2:4" x14ac:dyDescent="0.2">
      <c r="B160" s="1"/>
      <c r="C160" s="1"/>
      <c r="D160" s="1"/>
    </row>
    <row r="161" spans="2:4" x14ac:dyDescent="0.2">
      <c r="B161" s="1"/>
      <c r="C161" s="1"/>
      <c r="D161" s="1"/>
    </row>
    <row r="162" spans="2:4" x14ac:dyDescent="0.2">
      <c r="B162" s="1"/>
      <c r="C162" s="1"/>
      <c r="D162" s="1"/>
    </row>
    <row r="163" spans="2:4" x14ac:dyDescent="0.2">
      <c r="B163" s="1"/>
      <c r="C163" s="1"/>
      <c r="D163" s="1"/>
    </row>
    <row r="164" spans="2:4" x14ac:dyDescent="0.2">
      <c r="B164" s="1"/>
      <c r="C164" s="1"/>
      <c r="D164" s="1"/>
    </row>
    <row r="165" spans="2:4" x14ac:dyDescent="0.2">
      <c r="B165" s="1"/>
      <c r="C165" s="1"/>
      <c r="D165" s="1"/>
    </row>
    <row r="166" spans="2:4" x14ac:dyDescent="0.2">
      <c r="B166" s="1"/>
      <c r="C166" s="1"/>
      <c r="D166" s="1"/>
    </row>
    <row r="167" spans="2:4" x14ac:dyDescent="0.2">
      <c r="B167" s="1"/>
      <c r="C167" s="1"/>
      <c r="D167" s="1"/>
    </row>
    <row r="168" spans="2:4" x14ac:dyDescent="0.2">
      <c r="B168" s="1"/>
      <c r="C168" s="1"/>
      <c r="D168" s="1"/>
    </row>
    <row r="169" spans="2:4" x14ac:dyDescent="0.2">
      <c r="B169" s="1"/>
      <c r="C169" s="1"/>
      <c r="D169" s="1"/>
    </row>
    <row r="170" spans="2:4" x14ac:dyDescent="0.2">
      <c r="B170" s="1"/>
      <c r="C170" s="1"/>
      <c r="D170" s="1"/>
    </row>
    <row r="171" spans="2:4" x14ac:dyDescent="0.2">
      <c r="B171" s="1"/>
      <c r="C171" s="1"/>
      <c r="D171" s="1"/>
    </row>
    <row r="172" spans="2:4" x14ac:dyDescent="0.2">
      <c r="B172" s="1"/>
      <c r="C172" s="1"/>
      <c r="D172" s="1"/>
    </row>
    <row r="173" spans="2:4" x14ac:dyDescent="0.2">
      <c r="B173" s="1"/>
      <c r="C173" s="1"/>
      <c r="D173" s="1"/>
    </row>
    <row r="174" spans="2:4" x14ac:dyDescent="0.2">
      <c r="B174" s="1"/>
      <c r="C174" s="1"/>
      <c r="D174" s="1"/>
    </row>
    <row r="175" spans="2:4" x14ac:dyDescent="0.2">
      <c r="B175" s="1"/>
      <c r="C175" s="1"/>
      <c r="D175" s="1"/>
    </row>
    <row r="176" spans="2:4" x14ac:dyDescent="0.2">
      <c r="B176" s="1"/>
      <c r="C176" s="1"/>
      <c r="D176" s="1"/>
    </row>
    <row r="177" spans="2:4" x14ac:dyDescent="0.2">
      <c r="B177" s="1"/>
      <c r="C177" s="1"/>
      <c r="D177" s="1"/>
    </row>
    <row r="178" spans="2:4" x14ac:dyDescent="0.2">
      <c r="B178" s="1"/>
      <c r="C178" s="1"/>
      <c r="D178" s="1"/>
    </row>
    <row r="179" spans="2:4" x14ac:dyDescent="0.2">
      <c r="B179" s="1"/>
      <c r="C179" s="1"/>
      <c r="D179" s="1"/>
    </row>
    <row r="180" spans="2:4" x14ac:dyDescent="0.2">
      <c r="B180" s="1"/>
      <c r="C180" s="1"/>
      <c r="D180" s="1"/>
    </row>
    <row r="181" spans="2:4" x14ac:dyDescent="0.2">
      <c r="B181" s="1"/>
      <c r="C181" s="1"/>
      <c r="D181" s="1"/>
    </row>
    <row r="182" spans="2:4" x14ac:dyDescent="0.2">
      <c r="B182" s="1"/>
      <c r="C182" s="1"/>
      <c r="D182" s="1"/>
    </row>
    <row r="183" spans="2:4" x14ac:dyDescent="0.2">
      <c r="B183" s="1"/>
      <c r="C183" s="1"/>
      <c r="D183" s="1"/>
    </row>
    <row r="184" spans="2:4" x14ac:dyDescent="0.2">
      <c r="B184" s="1"/>
      <c r="C184" s="1"/>
      <c r="D184" s="1"/>
    </row>
    <row r="185" spans="2:4" x14ac:dyDescent="0.2">
      <c r="B185" s="1"/>
      <c r="C185" s="1"/>
      <c r="D185" s="1"/>
    </row>
    <row r="186" spans="2:4" x14ac:dyDescent="0.2">
      <c r="B186" s="1"/>
      <c r="C186" s="1"/>
      <c r="D186" s="1"/>
    </row>
    <row r="187" spans="2:4" x14ac:dyDescent="0.2">
      <c r="B187" s="1"/>
      <c r="C187" s="1"/>
      <c r="D187" s="1"/>
    </row>
    <row r="188" spans="2:4" x14ac:dyDescent="0.2">
      <c r="B188" s="1"/>
      <c r="C188" s="1"/>
      <c r="D188" s="1"/>
    </row>
    <row r="189" spans="2:4" x14ac:dyDescent="0.2">
      <c r="B189" s="1"/>
      <c r="C189" s="1"/>
      <c r="D189" s="1"/>
    </row>
    <row r="190" spans="2:4" x14ac:dyDescent="0.2">
      <c r="B190" s="1"/>
      <c r="C190" s="1"/>
      <c r="D190" s="1"/>
    </row>
    <row r="191" spans="2:4" x14ac:dyDescent="0.2">
      <c r="B191" s="1"/>
      <c r="C191" s="1"/>
      <c r="D191" s="1"/>
    </row>
    <row r="192" spans="2:4" x14ac:dyDescent="0.2">
      <c r="B192" s="1"/>
      <c r="C192" s="1"/>
      <c r="D192" s="1"/>
    </row>
    <row r="193" spans="2:4" x14ac:dyDescent="0.2">
      <c r="B193" s="1"/>
      <c r="C193" s="1"/>
      <c r="D193" s="1"/>
    </row>
    <row r="194" spans="2:4" x14ac:dyDescent="0.2">
      <c r="B194" s="1"/>
      <c r="C194" s="1"/>
      <c r="D194" s="1"/>
    </row>
    <row r="195" spans="2:4" x14ac:dyDescent="0.2">
      <c r="B195" s="1"/>
      <c r="C195" s="1"/>
      <c r="D195" s="1"/>
    </row>
    <row r="196" spans="2:4" x14ac:dyDescent="0.2">
      <c r="B196" s="1"/>
      <c r="C196" s="1"/>
      <c r="D196" s="1"/>
    </row>
    <row r="197" spans="2:4" x14ac:dyDescent="0.2">
      <c r="B197" s="1"/>
      <c r="C197" s="1"/>
      <c r="D197" s="1"/>
    </row>
    <row r="198" spans="2:4" x14ac:dyDescent="0.2">
      <c r="B198" s="1"/>
      <c r="C198" s="1"/>
      <c r="D198" s="1"/>
    </row>
    <row r="199" spans="2:4" x14ac:dyDescent="0.2">
      <c r="B199" s="1"/>
      <c r="C199" s="1"/>
      <c r="D199" s="1"/>
    </row>
    <row r="200" spans="2:4" x14ac:dyDescent="0.2">
      <c r="B200" s="1"/>
      <c r="C200" s="1"/>
      <c r="D200" s="1"/>
    </row>
    <row r="201" spans="2:4" x14ac:dyDescent="0.2">
      <c r="B201" s="1"/>
      <c r="C201" s="1"/>
      <c r="D201" s="1"/>
    </row>
    <row r="202" spans="2:4" x14ac:dyDescent="0.2">
      <c r="B202" s="1"/>
      <c r="C202" s="1"/>
      <c r="D202" s="1"/>
    </row>
    <row r="203" spans="2:4" x14ac:dyDescent="0.2">
      <c r="B203" s="1"/>
      <c r="C203" s="1"/>
      <c r="D203" s="1"/>
    </row>
    <row r="204" spans="2:4" x14ac:dyDescent="0.2">
      <c r="B204" s="1"/>
      <c r="C204" s="1"/>
      <c r="D204" s="1"/>
    </row>
    <row r="205" spans="2:4" x14ac:dyDescent="0.2">
      <c r="B205" s="1"/>
      <c r="C205" s="1"/>
      <c r="D205" s="1"/>
    </row>
  </sheetData>
  <sheetProtection selectLockedCells="1"/>
  <customSheetViews>
    <customSheetView guid="{B6552C68-4AE0-4344-BA51-40BC9ED124FB}" fitToPage="1" printArea="1" hiddenColumns="1">
      <selection activeCell="C12" sqref="C12"/>
      <pageMargins left="0.78740157499999996" right="0.78740157499999996" top="0.984251969" bottom="0.984251969" header="0.4921259845" footer="0.4921259845"/>
      <pageSetup paperSize="9" scale="59" orientation="portrait" r:id="rId1"/>
      <headerFooter alignWithMargins="0"/>
    </customSheetView>
  </customSheetViews>
  <mergeCells count="4">
    <mergeCell ref="B34:D34"/>
    <mergeCell ref="B15:D15"/>
    <mergeCell ref="B12:B14"/>
    <mergeCell ref="B4:D6"/>
  </mergeCells>
  <phoneticPr fontId="3" type="noConversion"/>
  <conditionalFormatting sqref="D18:D33">
    <cfRule type="cellIs" dxfId="2" priority="8" stopIfTrue="1" operator="equal">
      <formula>0</formula>
    </cfRule>
    <cfRule type="top10" dxfId="1" priority="9" stopIfTrue="1" bottom="1" rank="1"/>
    <cfRule type="top10" dxfId="0" priority="10" stopIfTrue="1" rank="1"/>
  </conditionalFormatting>
  <pageMargins left="0.78740157499999996" right="0.78740157499999996" top="0.984251969" bottom="0.984251969" header="0.4921259845" footer="0.4921259845"/>
  <pageSetup paperSize="9" scale="59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6CE225-F2D0-4B07-B25C-5C5036F9B187}">
  <dimension ref="A1:AY1"/>
  <sheetViews>
    <sheetView zoomScale="90" zoomScaleNormal="90" workbookViewId="0">
      <selection activeCell="Y38" sqref="Y38"/>
    </sheetView>
  </sheetViews>
  <sheetFormatPr baseColWidth="10" defaultRowHeight="12.75" x14ac:dyDescent="0.2"/>
  <cols>
    <col min="1" max="51" width="11.42578125" style="1"/>
  </cols>
  <sheetData/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41C401-0B27-496F-897B-5FA732EE48D8}">
  <dimension ref="A1:J512"/>
  <sheetViews>
    <sheetView topLeftCell="A13" workbookViewId="0">
      <selection activeCell="G42" sqref="G42"/>
    </sheetView>
  </sheetViews>
  <sheetFormatPr baseColWidth="10" defaultRowHeight="12.75" x14ac:dyDescent="0.2"/>
  <cols>
    <col min="1" max="1" width="22.85546875" customWidth="1"/>
    <col min="2" max="2" width="18.42578125" customWidth="1"/>
    <col min="3" max="10" width="18.140625" customWidth="1"/>
  </cols>
  <sheetData>
    <row r="1" spans="1:10" ht="47.25" customHeight="1" x14ac:dyDescent="0.2">
      <c r="A1" s="2"/>
      <c r="B1" s="3" t="s">
        <v>45</v>
      </c>
      <c r="C1" s="3" t="s">
        <v>45</v>
      </c>
      <c r="D1" s="3" t="s">
        <v>45</v>
      </c>
      <c r="E1" s="3" t="s">
        <v>45</v>
      </c>
      <c r="F1" s="3" t="s">
        <v>45</v>
      </c>
      <c r="G1" s="3" t="s">
        <v>45</v>
      </c>
      <c r="H1" s="3" t="s">
        <v>45</v>
      </c>
      <c r="I1" s="3" t="s">
        <v>45</v>
      </c>
      <c r="J1" s="3" t="s">
        <v>45</v>
      </c>
    </row>
    <row r="2" spans="1:10" ht="19.5" customHeight="1" x14ac:dyDescent="0.2">
      <c r="A2" s="2" t="s">
        <v>39</v>
      </c>
      <c r="B2" s="3">
        <v>2025</v>
      </c>
      <c r="C2" s="3">
        <v>2024</v>
      </c>
      <c r="D2" s="3">
        <v>2023</v>
      </c>
      <c r="E2" s="3">
        <v>2022</v>
      </c>
      <c r="F2" s="3">
        <v>2021</v>
      </c>
      <c r="G2" s="3">
        <v>2020</v>
      </c>
      <c r="H2" s="3">
        <v>2019</v>
      </c>
      <c r="I2" s="3">
        <v>2018</v>
      </c>
      <c r="J2" s="3">
        <v>2017</v>
      </c>
    </row>
    <row r="3" spans="1:10" ht="15.75" x14ac:dyDescent="0.2">
      <c r="A3" s="4" t="s">
        <v>2</v>
      </c>
      <c r="B3" s="45">
        <v>430</v>
      </c>
      <c r="C3" s="45">
        <v>430</v>
      </c>
      <c r="D3" s="45">
        <v>430</v>
      </c>
      <c r="E3" s="45">
        <v>430</v>
      </c>
      <c r="F3" s="45">
        <v>430</v>
      </c>
      <c r="G3" s="45">
        <v>430</v>
      </c>
      <c r="H3" s="45">
        <v>430</v>
      </c>
      <c r="I3" s="45">
        <v>417</v>
      </c>
      <c r="J3" s="45">
        <v>417</v>
      </c>
    </row>
    <row r="4" spans="1:10" ht="15.75" x14ac:dyDescent="0.2">
      <c r="A4" s="4" t="s">
        <v>3</v>
      </c>
      <c r="B4" s="45">
        <v>496</v>
      </c>
      <c r="C4" s="45">
        <v>445</v>
      </c>
      <c r="D4" s="45">
        <v>445</v>
      </c>
      <c r="E4" s="45">
        <v>445</v>
      </c>
      <c r="F4" s="45">
        <v>445</v>
      </c>
      <c r="G4" s="45">
        <v>445</v>
      </c>
      <c r="H4" s="45">
        <v>445</v>
      </c>
      <c r="I4" s="45">
        <v>445</v>
      </c>
      <c r="J4" s="45">
        <v>445</v>
      </c>
    </row>
    <row r="5" spans="1:10" ht="15.75" x14ac:dyDescent="0.2">
      <c r="A5" s="4" t="s">
        <v>4</v>
      </c>
      <c r="B5" s="45">
        <v>445</v>
      </c>
      <c r="C5" s="45">
        <v>445</v>
      </c>
      <c r="D5" s="45">
        <v>445</v>
      </c>
      <c r="E5" s="45">
        <v>445</v>
      </c>
      <c r="F5" s="45">
        <v>445</v>
      </c>
      <c r="G5" s="45">
        <v>445</v>
      </c>
      <c r="H5" s="45">
        <v>445</v>
      </c>
      <c r="I5" s="45">
        <v>445</v>
      </c>
      <c r="J5" s="45">
        <v>445</v>
      </c>
    </row>
    <row r="6" spans="1:10" ht="15.75" x14ac:dyDescent="0.2">
      <c r="A6" s="4" t="s">
        <v>32</v>
      </c>
      <c r="B6" s="45">
        <v>443</v>
      </c>
      <c r="C6" s="45">
        <v>443</v>
      </c>
      <c r="D6" s="45">
        <v>443</v>
      </c>
      <c r="E6" s="45">
        <v>443</v>
      </c>
      <c r="F6" s="45">
        <v>443</v>
      </c>
      <c r="G6" s="45">
        <v>443</v>
      </c>
      <c r="H6" s="45">
        <v>443</v>
      </c>
      <c r="I6" s="45">
        <v>443</v>
      </c>
      <c r="J6" s="45">
        <v>443</v>
      </c>
    </row>
    <row r="7" spans="1:10" ht="15.75" x14ac:dyDescent="0.2">
      <c r="A7" s="4" t="s">
        <v>5</v>
      </c>
      <c r="B7" s="45">
        <v>468</v>
      </c>
      <c r="C7" s="45">
        <v>446</v>
      </c>
      <c r="D7" s="45">
        <v>446</v>
      </c>
      <c r="E7" s="45">
        <v>446</v>
      </c>
      <c r="F7" s="45">
        <v>446</v>
      </c>
      <c r="G7" s="45">
        <v>446</v>
      </c>
      <c r="H7" s="45">
        <v>446</v>
      </c>
      <c r="I7" s="45">
        <v>446</v>
      </c>
      <c r="J7" s="45">
        <v>446</v>
      </c>
    </row>
    <row r="8" spans="1:10" ht="15.75" x14ac:dyDescent="0.2">
      <c r="A8" s="4" t="s">
        <v>6</v>
      </c>
      <c r="B8" s="45">
        <v>443</v>
      </c>
      <c r="C8" s="45">
        <v>443</v>
      </c>
      <c r="D8" s="45">
        <v>443</v>
      </c>
      <c r="E8" s="45">
        <v>443</v>
      </c>
      <c r="F8" s="45">
        <v>443</v>
      </c>
      <c r="G8" s="45">
        <v>443</v>
      </c>
      <c r="H8" s="45">
        <v>443</v>
      </c>
      <c r="I8" s="45">
        <v>442</v>
      </c>
      <c r="J8" s="45">
        <v>442</v>
      </c>
    </row>
    <row r="9" spans="1:10" ht="15.75" x14ac:dyDescent="0.2">
      <c r="A9" s="4" t="s">
        <v>13</v>
      </c>
      <c r="B9" s="45">
        <v>475</v>
      </c>
      <c r="C9" s="45">
        <v>475</v>
      </c>
      <c r="D9" s="45">
        <v>475</v>
      </c>
      <c r="E9" s="45">
        <v>475</v>
      </c>
      <c r="F9" s="45">
        <v>475</v>
      </c>
      <c r="G9" s="45">
        <v>475</v>
      </c>
      <c r="H9" s="45">
        <v>485</v>
      </c>
      <c r="I9" s="45">
        <v>485</v>
      </c>
      <c r="J9" s="45">
        <v>485</v>
      </c>
    </row>
    <row r="10" spans="1:10" ht="15.75" x14ac:dyDescent="0.2">
      <c r="A10" s="8" t="s">
        <v>14</v>
      </c>
      <c r="B10" s="45">
        <v>450</v>
      </c>
      <c r="C10" s="45">
        <v>450</v>
      </c>
      <c r="D10" s="45">
        <v>450</v>
      </c>
      <c r="E10" s="45">
        <v>450</v>
      </c>
      <c r="F10" s="45">
        <v>450</v>
      </c>
      <c r="G10" s="45">
        <v>450</v>
      </c>
      <c r="H10" s="45">
        <v>450</v>
      </c>
      <c r="I10" s="45">
        <v>418</v>
      </c>
      <c r="J10" s="45">
        <v>418</v>
      </c>
    </row>
    <row r="11" spans="1:10" ht="15.75" x14ac:dyDescent="0.2">
      <c r="A11" s="4" t="s">
        <v>0</v>
      </c>
      <c r="B11" s="45">
        <v>445</v>
      </c>
      <c r="C11" s="45">
        <v>445</v>
      </c>
      <c r="D11" s="45">
        <v>445</v>
      </c>
      <c r="E11" s="45">
        <v>443</v>
      </c>
      <c r="F11" s="45">
        <v>443</v>
      </c>
      <c r="G11" s="45">
        <v>443</v>
      </c>
      <c r="H11" s="45">
        <v>443</v>
      </c>
      <c r="I11" s="45">
        <v>443</v>
      </c>
      <c r="J11" s="45">
        <v>443</v>
      </c>
    </row>
    <row r="12" spans="1:10" ht="15.75" x14ac:dyDescent="0.2">
      <c r="A12" s="4" t="s">
        <v>7</v>
      </c>
      <c r="B12" s="45">
        <v>444</v>
      </c>
      <c r="C12" s="45">
        <v>444</v>
      </c>
      <c r="D12" s="45">
        <v>444</v>
      </c>
      <c r="E12" s="45">
        <v>444</v>
      </c>
      <c r="F12" s="45">
        <v>418</v>
      </c>
      <c r="G12" s="45">
        <v>418</v>
      </c>
      <c r="H12" s="45">
        <v>418</v>
      </c>
      <c r="I12" s="45">
        <v>418</v>
      </c>
      <c r="J12" s="45">
        <v>418</v>
      </c>
    </row>
    <row r="13" spans="1:10" ht="15.75" x14ac:dyDescent="0.2">
      <c r="A13" s="4" t="s">
        <v>8</v>
      </c>
      <c r="B13" s="45">
        <v>450</v>
      </c>
      <c r="C13" s="45">
        <v>450</v>
      </c>
      <c r="D13" s="45">
        <v>435</v>
      </c>
      <c r="E13" s="45">
        <v>435</v>
      </c>
      <c r="F13" s="45">
        <v>435</v>
      </c>
      <c r="G13" s="45">
        <v>435</v>
      </c>
      <c r="H13" s="45">
        <v>435</v>
      </c>
      <c r="I13" s="45">
        <v>435</v>
      </c>
      <c r="J13" s="45">
        <v>435</v>
      </c>
    </row>
    <row r="14" spans="1:10" ht="15.75" x14ac:dyDescent="0.2">
      <c r="A14" s="4" t="s">
        <v>9</v>
      </c>
      <c r="B14" s="45">
        <v>495</v>
      </c>
      <c r="C14" s="45">
        <v>495</v>
      </c>
      <c r="D14" s="45">
        <v>495</v>
      </c>
      <c r="E14" s="45">
        <v>495</v>
      </c>
      <c r="F14" s="45">
        <v>495</v>
      </c>
      <c r="G14" s="45">
        <v>495</v>
      </c>
      <c r="H14" s="45">
        <v>495</v>
      </c>
      <c r="I14" s="45">
        <v>495</v>
      </c>
      <c r="J14" s="45">
        <v>495</v>
      </c>
    </row>
    <row r="15" spans="1:10" ht="15.75" x14ac:dyDescent="0.2">
      <c r="A15" s="4" t="s">
        <v>10</v>
      </c>
      <c r="B15" s="45">
        <v>428</v>
      </c>
      <c r="C15" s="45">
        <v>428</v>
      </c>
      <c r="D15" s="45">
        <v>428</v>
      </c>
      <c r="E15" s="45">
        <v>428</v>
      </c>
      <c r="F15" s="45">
        <v>428</v>
      </c>
      <c r="G15" s="45">
        <v>428</v>
      </c>
      <c r="H15" s="45">
        <v>428</v>
      </c>
      <c r="I15" s="45">
        <v>428</v>
      </c>
      <c r="J15" s="45">
        <v>428</v>
      </c>
    </row>
    <row r="16" spans="1:10" ht="15.75" x14ac:dyDescent="0.2">
      <c r="A16" s="4" t="s">
        <v>11</v>
      </c>
      <c r="B16" s="45">
        <v>445</v>
      </c>
      <c r="C16" s="45">
        <v>445</v>
      </c>
      <c r="D16" s="45">
        <v>445</v>
      </c>
      <c r="E16" s="45">
        <v>445</v>
      </c>
      <c r="F16" s="45">
        <v>445</v>
      </c>
      <c r="G16" s="45">
        <v>445</v>
      </c>
      <c r="H16" s="45">
        <v>445</v>
      </c>
      <c r="I16" s="45">
        <v>445</v>
      </c>
      <c r="J16" s="45">
        <v>445</v>
      </c>
    </row>
    <row r="17" spans="1:10" ht="15.75" x14ac:dyDescent="0.2">
      <c r="A17" s="5" t="s">
        <v>1</v>
      </c>
      <c r="B17" s="45">
        <v>418</v>
      </c>
      <c r="C17" s="46">
        <v>418</v>
      </c>
      <c r="D17" s="46">
        <v>418</v>
      </c>
      <c r="E17" s="46">
        <v>418</v>
      </c>
      <c r="F17" s="46">
        <v>418</v>
      </c>
      <c r="G17" s="46">
        <v>418</v>
      </c>
      <c r="H17" s="46">
        <v>418</v>
      </c>
      <c r="I17" s="46">
        <v>418</v>
      </c>
      <c r="J17" s="46">
        <v>418</v>
      </c>
    </row>
    <row r="18" spans="1:10" ht="15.75" x14ac:dyDescent="0.2">
      <c r="A18" s="4" t="s">
        <v>12</v>
      </c>
      <c r="B18" s="45">
        <v>442</v>
      </c>
      <c r="C18" s="46">
        <v>442</v>
      </c>
      <c r="D18" s="46">
        <v>442</v>
      </c>
      <c r="E18" s="46">
        <v>442</v>
      </c>
      <c r="F18" s="46">
        <v>442</v>
      </c>
      <c r="G18" s="46">
        <v>442</v>
      </c>
      <c r="H18" s="46">
        <v>442</v>
      </c>
      <c r="I18" s="46">
        <v>442</v>
      </c>
      <c r="J18" s="46">
        <v>435</v>
      </c>
    </row>
    <row r="19" spans="1:10" ht="15.75" x14ac:dyDescent="0.2">
      <c r="A19" s="6"/>
      <c r="B19" s="48"/>
    </row>
    <row r="20" spans="1:10" ht="15.75" x14ac:dyDescent="0.2">
      <c r="A20" s="6"/>
      <c r="B20" s="48"/>
    </row>
    <row r="21" spans="1:10" ht="15.75" x14ac:dyDescent="0.2">
      <c r="A21" s="6"/>
      <c r="B21" s="77" t="s">
        <v>46</v>
      </c>
      <c r="C21" s="78"/>
      <c r="D21" s="78"/>
      <c r="E21" s="78"/>
      <c r="F21" s="78"/>
      <c r="G21" s="78"/>
      <c r="H21" s="78"/>
      <c r="I21" s="78"/>
      <c r="J21" s="78"/>
    </row>
    <row r="22" spans="1:10" ht="17.25" customHeight="1" x14ac:dyDescent="0.2">
      <c r="A22" s="48"/>
      <c r="B22" s="3">
        <v>2025</v>
      </c>
      <c r="C22" s="3">
        <v>2024</v>
      </c>
      <c r="D22" s="3">
        <v>2023</v>
      </c>
      <c r="E22" s="3">
        <v>2022</v>
      </c>
      <c r="F22" s="3">
        <v>2021</v>
      </c>
      <c r="G22" s="3">
        <v>2020</v>
      </c>
      <c r="H22" s="3">
        <v>2019</v>
      </c>
      <c r="I22" s="3">
        <v>2018</v>
      </c>
      <c r="J22" s="3">
        <v>2017</v>
      </c>
    </row>
    <row r="23" spans="1:10" ht="15.75" x14ac:dyDescent="0.2">
      <c r="A23" s="4" t="s">
        <v>2</v>
      </c>
      <c r="B23" s="67">
        <f>'Berechnungstool 2025'!$C$12*B3/100</f>
        <v>0</v>
      </c>
      <c r="C23" s="67">
        <f>'Berechnungstool 2025'!$C$12*C3/100</f>
        <v>0</v>
      </c>
      <c r="D23" s="67">
        <f>'Berechnungstool 2025'!$C$12*D3/100</f>
        <v>0</v>
      </c>
      <c r="E23" s="67">
        <f>'Berechnungstool 2025'!$C$12*E3/100</f>
        <v>0</v>
      </c>
      <c r="F23" s="67">
        <f>'Berechnungstool 2025'!$C$12*F3/100</f>
        <v>0</v>
      </c>
      <c r="G23" s="67">
        <f>'Berechnungstool 2025'!$C$12*G3/100</f>
        <v>0</v>
      </c>
      <c r="H23" s="67">
        <f>'Berechnungstool 2025'!$C$12*H3/100</f>
        <v>0</v>
      </c>
      <c r="I23" s="67">
        <f>'Berechnungstool 2025'!$C$12*I3/100</f>
        <v>0</v>
      </c>
      <c r="J23" s="67">
        <f>'Berechnungstool 2025'!$C$12*J3/100</f>
        <v>0</v>
      </c>
    </row>
    <row r="24" spans="1:10" ht="15.75" x14ac:dyDescent="0.2">
      <c r="A24" s="4" t="s">
        <v>3</v>
      </c>
      <c r="B24" s="67">
        <f>'Berechnungstool 2025'!$C$12*B4/100</f>
        <v>0</v>
      </c>
      <c r="C24" s="67">
        <f>'Berechnungstool 2025'!$C$12*C4/100</f>
        <v>0</v>
      </c>
      <c r="D24" s="67">
        <f>'Berechnungstool 2025'!$C$12*D4/100</f>
        <v>0</v>
      </c>
      <c r="E24" s="67">
        <f>'Berechnungstool 2025'!$C$12*E4/100</f>
        <v>0</v>
      </c>
      <c r="F24" s="67">
        <f>'Berechnungstool 2025'!$C$12*F4/100</f>
        <v>0</v>
      </c>
      <c r="G24" s="67">
        <f>'Berechnungstool 2025'!$C$12*G4/100</f>
        <v>0</v>
      </c>
      <c r="H24" s="67">
        <f>'Berechnungstool 2025'!$C$12*H4/100</f>
        <v>0</v>
      </c>
      <c r="I24" s="67">
        <f>'Berechnungstool 2025'!$C$12*I4/100</f>
        <v>0</v>
      </c>
      <c r="J24" s="67">
        <f>'Berechnungstool 2025'!$C$12*J4/100</f>
        <v>0</v>
      </c>
    </row>
    <row r="25" spans="1:10" ht="15.75" x14ac:dyDescent="0.2">
      <c r="A25" s="4" t="s">
        <v>4</v>
      </c>
      <c r="B25" s="67">
        <f>'Berechnungstool 2025'!$C$12*B5/100</f>
        <v>0</v>
      </c>
      <c r="C25" s="67">
        <f>'Berechnungstool 2025'!$C$12*C5/100</f>
        <v>0</v>
      </c>
      <c r="D25" s="67">
        <f>'Berechnungstool 2025'!$C$12*D5/100</f>
        <v>0</v>
      </c>
      <c r="E25" s="67">
        <f>'Berechnungstool 2025'!$C$12*E5/100</f>
        <v>0</v>
      </c>
      <c r="F25" s="67">
        <f>'Berechnungstool 2025'!$C$12*F5/100</f>
        <v>0</v>
      </c>
      <c r="G25" s="67">
        <f>'Berechnungstool 2025'!$C$12*G5/100</f>
        <v>0</v>
      </c>
      <c r="H25" s="67">
        <f>'Berechnungstool 2025'!$C$12*H5/100</f>
        <v>0</v>
      </c>
      <c r="I25" s="67">
        <f>'Berechnungstool 2025'!$C$12*I5/100</f>
        <v>0</v>
      </c>
      <c r="J25" s="67">
        <f>'Berechnungstool 2025'!$C$12*J5/100</f>
        <v>0</v>
      </c>
    </row>
    <row r="26" spans="1:10" ht="15.75" x14ac:dyDescent="0.2">
      <c r="A26" s="4" t="s">
        <v>32</v>
      </c>
      <c r="B26" s="67">
        <f>'Berechnungstool 2025'!$C$12*B6/100</f>
        <v>0</v>
      </c>
      <c r="C26" s="67">
        <f>'Berechnungstool 2025'!$C$12*C6/100</f>
        <v>0</v>
      </c>
      <c r="D26" s="67">
        <f>'Berechnungstool 2025'!$C$12*D6/100</f>
        <v>0</v>
      </c>
      <c r="E26" s="67">
        <f>'Berechnungstool 2025'!$C$12*E6/100</f>
        <v>0</v>
      </c>
      <c r="F26" s="67">
        <f>'Berechnungstool 2025'!$C$12*F6/100</f>
        <v>0</v>
      </c>
      <c r="G26" s="67">
        <f>'Berechnungstool 2025'!$C$12*G6/100</f>
        <v>0</v>
      </c>
      <c r="H26" s="67">
        <f>'Berechnungstool 2025'!$C$12*H6/100</f>
        <v>0</v>
      </c>
      <c r="I26" s="67">
        <f>'Berechnungstool 2025'!$C$12*I6/100</f>
        <v>0</v>
      </c>
      <c r="J26" s="67">
        <f>'Berechnungstool 2025'!$C$12*J6/100</f>
        <v>0</v>
      </c>
    </row>
    <row r="27" spans="1:10" ht="15.75" x14ac:dyDescent="0.2">
      <c r="A27" s="4" t="s">
        <v>5</v>
      </c>
      <c r="B27" s="67">
        <f>'Berechnungstool 2025'!$C$12*B7/100</f>
        <v>0</v>
      </c>
      <c r="C27" s="67">
        <f>'Berechnungstool 2025'!$C$12*C7/100</f>
        <v>0</v>
      </c>
      <c r="D27" s="67">
        <f>'Berechnungstool 2025'!$C$12*D7/100</f>
        <v>0</v>
      </c>
      <c r="E27" s="67">
        <f>'Berechnungstool 2025'!$C$12*E7/100</f>
        <v>0</v>
      </c>
      <c r="F27" s="67">
        <f>'Berechnungstool 2025'!$C$12*F7/100</f>
        <v>0</v>
      </c>
      <c r="G27" s="67">
        <f>'Berechnungstool 2025'!$C$12*G7/100</f>
        <v>0</v>
      </c>
      <c r="H27" s="67">
        <f>'Berechnungstool 2025'!$C$12*H7/100</f>
        <v>0</v>
      </c>
      <c r="I27" s="67">
        <f>'Berechnungstool 2025'!$C$12*I7/100</f>
        <v>0</v>
      </c>
      <c r="J27" s="67">
        <f>'Berechnungstool 2025'!$C$12*J7/100</f>
        <v>0</v>
      </c>
    </row>
    <row r="28" spans="1:10" ht="15.75" x14ac:dyDescent="0.2">
      <c r="A28" s="4" t="s">
        <v>6</v>
      </c>
      <c r="B28" s="67">
        <f>'Berechnungstool 2025'!$C$12*B8/100</f>
        <v>0</v>
      </c>
      <c r="C28" s="67">
        <f>'Berechnungstool 2025'!$C$12*C8/100</f>
        <v>0</v>
      </c>
      <c r="D28" s="67">
        <f>'Berechnungstool 2025'!$C$12*D8/100</f>
        <v>0</v>
      </c>
      <c r="E28" s="67">
        <f>'Berechnungstool 2025'!$C$12*E8/100</f>
        <v>0</v>
      </c>
      <c r="F28" s="67">
        <f>'Berechnungstool 2025'!$C$12*F8/100</f>
        <v>0</v>
      </c>
      <c r="G28" s="67">
        <f>'Berechnungstool 2025'!$C$12*G8/100</f>
        <v>0</v>
      </c>
      <c r="H28" s="67">
        <f>'Berechnungstool 2025'!$C$12*H8/100</f>
        <v>0</v>
      </c>
      <c r="I28" s="67">
        <f>'Berechnungstool 2025'!$C$12*I8/100</f>
        <v>0</v>
      </c>
      <c r="J28" s="67">
        <f>'Berechnungstool 2025'!$C$12*J8/100</f>
        <v>0</v>
      </c>
    </row>
    <row r="29" spans="1:10" ht="15.75" x14ac:dyDescent="0.2">
      <c r="A29" s="4" t="s">
        <v>13</v>
      </c>
      <c r="B29" s="67">
        <f>'Berechnungstool 2025'!$C$12*B9/100</f>
        <v>0</v>
      </c>
      <c r="C29" s="67">
        <f>'Berechnungstool 2025'!$C$12*C9/100</f>
        <v>0</v>
      </c>
      <c r="D29" s="67">
        <f>'Berechnungstool 2025'!$C$12*D9/100</f>
        <v>0</v>
      </c>
      <c r="E29" s="67">
        <f>'Berechnungstool 2025'!$C$12*E9/100</f>
        <v>0</v>
      </c>
      <c r="F29" s="67">
        <f>'Berechnungstool 2025'!$C$12*F9/100</f>
        <v>0</v>
      </c>
      <c r="G29" s="67">
        <f>'Berechnungstool 2025'!$C$12*G9/100</f>
        <v>0</v>
      </c>
      <c r="H29" s="67">
        <f>'Berechnungstool 2025'!$C$12*H9/100</f>
        <v>0</v>
      </c>
      <c r="I29" s="67">
        <f>'Berechnungstool 2025'!$C$12*I9/100</f>
        <v>0</v>
      </c>
      <c r="J29" s="67">
        <f>'Berechnungstool 2025'!$C$12*J9/100</f>
        <v>0</v>
      </c>
    </row>
    <row r="30" spans="1:10" ht="15.75" x14ac:dyDescent="0.2">
      <c r="A30" s="8" t="s">
        <v>14</v>
      </c>
      <c r="B30" s="67">
        <f>'Berechnungstool 2025'!$C$12*B10/100</f>
        <v>0</v>
      </c>
      <c r="C30" s="67">
        <f>'Berechnungstool 2025'!$C$12*C10/100</f>
        <v>0</v>
      </c>
      <c r="D30" s="67">
        <f>'Berechnungstool 2025'!$C$12*D10/100</f>
        <v>0</v>
      </c>
      <c r="E30" s="67">
        <f>'Berechnungstool 2025'!$C$12*E10/100</f>
        <v>0</v>
      </c>
      <c r="F30" s="67">
        <f>'Berechnungstool 2025'!$C$12*F10/100</f>
        <v>0</v>
      </c>
      <c r="G30" s="67">
        <f>'Berechnungstool 2025'!$C$12*G10/100</f>
        <v>0</v>
      </c>
      <c r="H30" s="67">
        <f>'Berechnungstool 2025'!$C$12*H10/100</f>
        <v>0</v>
      </c>
      <c r="I30" s="67">
        <f>'Berechnungstool 2025'!$C$12*I10/100</f>
        <v>0</v>
      </c>
      <c r="J30" s="67">
        <f>'Berechnungstool 2025'!$C$12*J10/100</f>
        <v>0</v>
      </c>
    </row>
    <row r="31" spans="1:10" ht="15.75" x14ac:dyDescent="0.2">
      <c r="A31" s="4" t="s">
        <v>0</v>
      </c>
      <c r="B31" s="67">
        <f>'Berechnungstool 2025'!$C$12*B11/100</f>
        <v>0</v>
      </c>
      <c r="C31" s="67">
        <f>'Berechnungstool 2025'!$C$12*C11/100</f>
        <v>0</v>
      </c>
      <c r="D31" s="67">
        <f>'Berechnungstool 2025'!$C$12*D11/100</f>
        <v>0</v>
      </c>
      <c r="E31" s="67">
        <f>'Berechnungstool 2025'!$C$12*E11/100</f>
        <v>0</v>
      </c>
      <c r="F31" s="67">
        <f>'Berechnungstool 2025'!$C$12*F11/100</f>
        <v>0</v>
      </c>
      <c r="G31" s="67">
        <f>'Berechnungstool 2025'!$C$12*G11/100</f>
        <v>0</v>
      </c>
      <c r="H31" s="67">
        <f>'Berechnungstool 2025'!$C$12*H11/100</f>
        <v>0</v>
      </c>
      <c r="I31" s="67">
        <f>'Berechnungstool 2025'!$C$12*I11/100</f>
        <v>0</v>
      </c>
      <c r="J31" s="67">
        <f>'Berechnungstool 2025'!$C$12*J11/100</f>
        <v>0</v>
      </c>
    </row>
    <row r="32" spans="1:10" ht="15.75" x14ac:dyDescent="0.2">
      <c r="A32" s="4" t="s">
        <v>7</v>
      </c>
      <c r="B32" s="67">
        <f>'Berechnungstool 2025'!$C$12*B12/100</f>
        <v>0</v>
      </c>
      <c r="C32" s="67">
        <f>'Berechnungstool 2025'!$C$12*C12/100</f>
        <v>0</v>
      </c>
      <c r="D32" s="67">
        <f>'Berechnungstool 2025'!$C$12*D12/100</f>
        <v>0</v>
      </c>
      <c r="E32" s="67">
        <f>'Berechnungstool 2025'!$C$12*E12/100</f>
        <v>0</v>
      </c>
      <c r="F32" s="67">
        <f>'Berechnungstool 2025'!$C$12*F12/100</f>
        <v>0</v>
      </c>
      <c r="G32" s="67">
        <f>'Berechnungstool 2025'!$C$12*G12/100</f>
        <v>0</v>
      </c>
      <c r="H32" s="67">
        <f>'Berechnungstool 2025'!$C$12*H12/100</f>
        <v>0</v>
      </c>
      <c r="I32" s="67">
        <f>'Berechnungstool 2025'!$C$12*I12/100</f>
        <v>0</v>
      </c>
      <c r="J32" s="67">
        <f>'Berechnungstool 2025'!$C$12*J12/100</f>
        <v>0</v>
      </c>
    </row>
    <row r="33" spans="1:10" ht="15.75" x14ac:dyDescent="0.2">
      <c r="A33" s="4" t="s">
        <v>8</v>
      </c>
      <c r="B33" s="67">
        <f>'Berechnungstool 2025'!$C$12*B13/100</f>
        <v>0</v>
      </c>
      <c r="C33" s="67">
        <f>'Berechnungstool 2025'!$C$12*C13/100</f>
        <v>0</v>
      </c>
      <c r="D33" s="67">
        <f>'Berechnungstool 2025'!$C$12*D13/100</f>
        <v>0</v>
      </c>
      <c r="E33" s="67">
        <f>'Berechnungstool 2025'!$C$12*E13/100</f>
        <v>0</v>
      </c>
      <c r="F33" s="67">
        <f>'Berechnungstool 2025'!$C$12*F13/100</f>
        <v>0</v>
      </c>
      <c r="G33" s="67">
        <f>'Berechnungstool 2025'!$C$12*G13/100</f>
        <v>0</v>
      </c>
      <c r="H33" s="67">
        <f>'Berechnungstool 2025'!$C$12*H13/100</f>
        <v>0</v>
      </c>
      <c r="I33" s="67">
        <f>'Berechnungstool 2025'!$C$12*I13/100</f>
        <v>0</v>
      </c>
      <c r="J33" s="67">
        <f>'Berechnungstool 2025'!$C$12*J13/100</f>
        <v>0</v>
      </c>
    </row>
    <row r="34" spans="1:10" ht="15.75" x14ac:dyDescent="0.2">
      <c r="A34" s="4" t="s">
        <v>9</v>
      </c>
      <c r="B34" s="67">
        <f>'Berechnungstool 2025'!$C$12*B14/100</f>
        <v>0</v>
      </c>
      <c r="C34" s="67">
        <f>'Berechnungstool 2025'!$C$12*C14/100</f>
        <v>0</v>
      </c>
      <c r="D34" s="67">
        <f>'Berechnungstool 2025'!$C$12*D14/100</f>
        <v>0</v>
      </c>
      <c r="E34" s="67">
        <f>'Berechnungstool 2025'!$C$12*E14/100</f>
        <v>0</v>
      </c>
      <c r="F34" s="67">
        <f>'Berechnungstool 2025'!$C$12*F14/100</f>
        <v>0</v>
      </c>
      <c r="G34" s="67">
        <f>'Berechnungstool 2025'!$C$12*G14/100</f>
        <v>0</v>
      </c>
      <c r="H34" s="67">
        <f>'Berechnungstool 2025'!$C$12*H14/100</f>
        <v>0</v>
      </c>
      <c r="I34" s="67">
        <f>'Berechnungstool 2025'!$C$12*I14/100</f>
        <v>0</v>
      </c>
      <c r="J34" s="67">
        <f>'Berechnungstool 2025'!$C$12*J14/100</f>
        <v>0</v>
      </c>
    </row>
    <row r="35" spans="1:10" ht="15.75" x14ac:dyDescent="0.2">
      <c r="A35" s="4" t="s">
        <v>10</v>
      </c>
      <c r="B35" s="67">
        <f>'Berechnungstool 2025'!$C$12*B15/100</f>
        <v>0</v>
      </c>
      <c r="C35" s="67">
        <f>'Berechnungstool 2025'!$C$12*C15/100</f>
        <v>0</v>
      </c>
      <c r="D35" s="67">
        <f>'Berechnungstool 2025'!$C$12*D15/100</f>
        <v>0</v>
      </c>
      <c r="E35" s="67">
        <f>'Berechnungstool 2025'!$C$12*E15/100</f>
        <v>0</v>
      </c>
      <c r="F35" s="67">
        <f>'Berechnungstool 2025'!$C$12*F15/100</f>
        <v>0</v>
      </c>
      <c r="G35" s="67">
        <f>'Berechnungstool 2025'!$C$12*G15/100</f>
        <v>0</v>
      </c>
      <c r="H35" s="67">
        <f>'Berechnungstool 2025'!$C$12*H15/100</f>
        <v>0</v>
      </c>
      <c r="I35" s="67">
        <f>'Berechnungstool 2025'!$C$12*I15/100</f>
        <v>0</v>
      </c>
      <c r="J35" s="67">
        <f>'Berechnungstool 2025'!$C$12*J15/100</f>
        <v>0</v>
      </c>
    </row>
    <row r="36" spans="1:10" ht="15.75" x14ac:dyDescent="0.2">
      <c r="A36" s="4" t="s">
        <v>11</v>
      </c>
      <c r="B36" s="67">
        <f>'Berechnungstool 2025'!$C$12*B16/100</f>
        <v>0</v>
      </c>
      <c r="C36" s="67">
        <f>'Berechnungstool 2025'!$C$12*C16/100</f>
        <v>0</v>
      </c>
      <c r="D36" s="67">
        <f>'Berechnungstool 2025'!$C$12*D16/100</f>
        <v>0</v>
      </c>
      <c r="E36" s="67">
        <f>'Berechnungstool 2025'!$C$12*E16/100</f>
        <v>0</v>
      </c>
      <c r="F36" s="67">
        <f>'Berechnungstool 2025'!$C$12*F16/100</f>
        <v>0</v>
      </c>
      <c r="G36" s="67">
        <f>'Berechnungstool 2025'!$C$12*G16/100</f>
        <v>0</v>
      </c>
      <c r="H36" s="67">
        <f>'Berechnungstool 2025'!$C$12*H16/100</f>
        <v>0</v>
      </c>
      <c r="I36" s="67">
        <f>'Berechnungstool 2025'!$C$12*I16/100</f>
        <v>0</v>
      </c>
      <c r="J36" s="67">
        <f>'Berechnungstool 2025'!$C$12*J16/100</f>
        <v>0</v>
      </c>
    </row>
    <row r="37" spans="1:10" ht="15.75" x14ac:dyDescent="0.2">
      <c r="A37" s="5" t="s">
        <v>1</v>
      </c>
      <c r="B37" s="67">
        <f>'Berechnungstool 2025'!$C$12*B17/100</f>
        <v>0</v>
      </c>
      <c r="C37" s="67">
        <f>'Berechnungstool 2025'!$C$12*C17/100</f>
        <v>0</v>
      </c>
      <c r="D37" s="67">
        <f>'Berechnungstool 2025'!$C$12*D17/100</f>
        <v>0</v>
      </c>
      <c r="E37" s="67">
        <f>'Berechnungstool 2025'!$C$12*E17/100</f>
        <v>0</v>
      </c>
      <c r="F37" s="67">
        <f>'Berechnungstool 2025'!$C$12*F17/100</f>
        <v>0</v>
      </c>
      <c r="G37" s="67">
        <f>'Berechnungstool 2025'!$C$12*G17/100</f>
        <v>0</v>
      </c>
      <c r="H37" s="67">
        <f>'Berechnungstool 2025'!$C$12*H17/100</f>
        <v>0</v>
      </c>
      <c r="I37" s="67">
        <f>'Berechnungstool 2025'!$C$12*I17/100</f>
        <v>0</v>
      </c>
      <c r="J37" s="67">
        <f>'Berechnungstool 2025'!$C$12*J17/100</f>
        <v>0</v>
      </c>
    </row>
    <row r="38" spans="1:10" ht="15.75" x14ac:dyDescent="0.2">
      <c r="A38" s="4" t="s">
        <v>12</v>
      </c>
      <c r="B38" s="67">
        <f>'Berechnungstool 2025'!$C$12*B18/100</f>
        <v>0</v>
      </c>
      <c r="C38" s="67">
        <f>'Berechnungstool 2025'!$C$12*C18/100</f>
        <v>0</v>
      </c>
      <c r="D38" s="67">
        <f>'Berechnungstool 2025'!$C$12*D18/100</f>
        <v>0</v>
      </c>
      <c r="E38" s="67">
        <f>'Berechnungstool 2025'!$C$12*E18/100</f>
        <v>0</v>
      </c>
      <c r="F38" s="67">
        <f>'Berechnungstool 2025'!$C$12*F18/100</f>
        <v>0</v>
      </c>
      <c r="G38" s="67">
        <f>'Berechnungstool 2025'!$C$12*G18/100</f>
        <v>0</v>
      </c>
      <c r="H38" s="67">
        <f>'Berechnungstool 2025'!$C$12*H18/100</f>
        <v>0</v>
      </c>
      <c r="I38" s="67">
        <f>'Berechnungstool 2025'!$C$12*I18/100</f>
        <v>0</v>
      </c>
      <c r="J38" s="67">
        <f>'Berechnungstool 2025'!$C$12*J18/100</f>
        <v>0</v>
      </c>
    </row>
    <row r="39" spans="1:10" ht="15.75" x14ac:dyDescent="0.2">
      <c r="A39" s="6"/>
      <c r="B39" s="54"/>
    </row>
    <row r="40" spans="1:10" ht="15.75" x14ac:dyDescent="0.2">
      <c r="A40" s="6"/>
      <c r="B40" s="54"/>
    </row>
    <row r="42" spans="1:10" ht="47.25" customHeight="1" x14ac:dyDescent="0.2">
      <c r="A42" s="48"/>
      <c r="B42" s="49"/>
    </row>
    <row r="43" spans="1:10" ht="15.75" x14ac:dyDescent="0.2">
      <c r="A43" s="6"/>
    </row>
    <row r="44" spans="1:10" ht="15.75" x14ac:dyDescent="0.2">
      <c r="A44" s="6"/>
    </row>
    <row r="45" spans="1:10" ht="15.75" x14ac:dyDescent="0.2">
      <c r="A45" s="6"/>
    </row>
    <row r="46" spans="1:10" ht="15.75" x14ac:dyDescent="0.2">
      <c r="A46" s="6"/>
    </row>
    <row r="47" spans="1:10" ht="15.75" x14ac:dyDescent="0.2">
      <c r="A47" s="6"/>
    </row>
    <row r="48" spans="1:10" ht="15.75" x14ac:dyDescent="0.2">
      <c r="A48" s="6"/>
    </row>
    <row r="49" spans="1:3" ht="15.75" x14ac:dyDescent="0.2">
      <c r="A49" s="6"/>
    </row>
    <row r="50" spans="1:3" ht="15.75" x14ac:dyDescent="0.2">
      <c r="A50" s="51"/>
    </row>
    <row r="51" spans="1:3" ht="15.75" x14ac:dyDescent="0.2">
      <c r="A51" s="6"/>
    </row>
    <row r="52" spans="1:3" ht="15.75" x14ac:dyDescent="0.2">
      <c r="A52" s="6"/>
    </row>
    <row r="53" spans="1:3" ht="15.75" x14ac:dyDescent="0.2">
      <c r="A53" s="6"/>
    </row>
    <row r="54" spans="1:3" ht="15.75" x14ac:dyDescent="0.2">
      <c r="A54" s="6"/>
      <c r="C54" s="52"/>
    </row>
    <row r="55" spans="1:3" ht="15.75" x14ac:dyDescent="0.2">
      <c r="A55" s="6"/>
    </row>
    <row r="56" spans="1:3" ht="15.75" x14ac:dyDescent="0.2">
      <c r="A56" s="6"/>
    </row>
    <row r="57" spans="1:3" ht="15.75" x14ac:dyDescent="0.2">
      <c r="A57" s="53"/>
    </row>
    <row r="58" spans="1:3" ht="15.75" x14ac:dyDescent="0.2">
      <c r="A58" s="6"/>
    </row>
    <row r="62" spans="1:3" ht="15.75" x14ac:dyDescent="0.2">
      <c r="A62" s="48"/>
      <c r="B62" s="49"/>
    </row>
    <row r="63" spans="1:3" ht="15.75" x14ac:dyDescent="0.2">
      <c r="A63" s="6"/>
    </row>
    <row r="64" spans="1:3" ht="15.75" x14ac:dyDescent="0.2">
      <c r="A64" s="6"/>
    </row>
    <row r="65" spans="1:3" ht="15.75" x14ac:dyDescent="0.2">
      <c r="A65" s="6"/>
    </row>
    <row r="66" spans="1:3" ht="15.75" x14ac:dyDescent="0.2">
      <c r="A66" s="6"/>
    </row>
    <row r="67" spans="1:3" ht="15.75" x14ac:dyDescent="0.2">
      <c r="A67" s="6"/>
    </row>
    <row r="68" spans="1:3" ht="15.75" x14ac:dyDescent="0.2">
      <c r="A68" s="6"/>
    </row>
    <row r="69" spans="1:3" ht="15.75" x14ac:dyDescent="0.2">
      <c r="A69" s="6"/>
    </row>
    <row r="70" spans="1:3" ht="15.75" x14ac:dyDescent="0.2">
      <c r="A70" s="53"/>
    </row>
    <row r="71" spans="1:3" ht="15.75" x14ac:dyDescent="0.2">
      <c r="A71" s="6"/>
    </row>
    <row r="72" spans="1:3" ht="15.75" x14ac:dyDescent="0.2">
      <c r="A72" s="6"/>
    </row>
    <row r="73" spans="1:3" ht="15.75" x14ac:dyDescent="0.2">
      <c r="A73" s="6"/>
    </row>
    <row r="74" spans="1:3" ht="15.75" x14ac:dyDescent="0.2">
      <c r="A74" s="6"/>
      <c r="C74" s="52"/>
    </row>
    <row r="75" spans="1:3" ht="15.75" x14ac:dyDescent="0.2">
      <c r="A75" s="6"/>
    </row>
    <row r="76" spans="1:3" ht="15.75" x14ac:dyDescent="0.2">
      <c r="A76" s="6"/>
    </row>
    <row r="77" spans="1:3" ht="15.75" x14ac:dyDescent="0.2">
      <c r="A77" s="53"/>
    </row>
    <row r="78" spans="1:3" ht="15.75" x14ac:dyDescent="0.2">
      <c r="A78" s="6"/>
    </row>
    <row r="82" spans="1:3" ht="15.75" x14ac:dyDescent="0.2">
      <c r="A82" s="48"/>
      <c r="B82" s="49"/>
    </row>
    <row r="83" spans="1:3" ht="15.75" x14ac:dyDescent="0.2">
      <c r="A83" s="6"/>
    </row>
    <row r="84" spans="1:3" ht="15.75" x14ac:dyDescent="0.2">
      <c r="A84" s="6"/>
    </row>
    <row r="85" spans="1:3" ht="15.75" x14ac:dyDescent="0.2">
      <c r="A85" s="6"/>
    </row>
    <row r="86" spans="1:3" ht="15.75" x14ac:dyDescent="0.2">
      <c r="A86" s="6"/>
    </row>
    <row r="87" spans="1:3" ht="15.75" x14ac:dyDescent="0.2">
      <c r="A87" s="6"/>
    </row>
    <row r="88" spans="1:3" ht="15.75" x14ac:dyDescent="0.2">
      <c r="A88" s="6"/>
    </row>
    <row r="89" spans="1:3" ht="15.75" x14ac:dyDescent="0.2">
      <c r="A89" s="6"/>
    </row>
    <row r="90" spans="1:3" ht="15.75" x14ac:dyDescent="0.2">
      <c r="A90" s="53"/>
    </row>
    <row r="91" spans="1:3" ht="15.75" x14ac:dyDescent="0.2">
      <c r="A91" s="6"/>
    </row>
    <row r="92" spans="1:3" ht="15.75" x14ac:dyDescent="0.2">
      <c r="A92" s="6"/>
    </row>
    <row r="93" spans="1:3" ht="15.75" x14ac:dyDescent="0.2">
      <c r="A93" s="6"/>
    </row>
    <row r="94" spans="1:3" ht="15.75" x14ac:dyDescent="0.2">
      <c r="A94" s="6"/>
      <c r="C94" s="52"/>
    </row>
    <row r="95" spans="1:3" ht="15.75" x14ac:dyDescent="0.2">
      <c r="A95" s="6"/>
    </row>
    <row r="96" spans="1:3" ht="15.75" x14ac:dyDescent="0.2">
      <c r="A96" s="6"/>
    </row>
    <row r="97" spans="1:2" ht="15.75" x14ac:dyDescent="0.2">
      <c r="A97" s="53"/>
    </row>
    <row r="98" spans="1:2" ht="15.75" x14ac:dyDescent="0.2">
      <c r="A98" s="6"/>
    </row>
    <row r="102" spans="1:2" ht="15.75" x14ac:dyDescent="0.2">
      <c r="A102" s="48"/>
      <c r="B102" s="49"/>
    </row>
    <row r="103" spans="1:2" ht="15.75" x14ac:dyDescent="0.2">
      <c r="A103" s="6"/>
    </row>
    <row r="104" spans="1:2" ht="15.75" x14ac:dyDescent="0.2">
      <c r="A104" s="6"/>
    </row>
    <row r="105" spans="1:2" ht="15.75" x14ac:dyDescent="0.2">
      <c r="A105" s="6"/>
    </row>
    <row r="106" spans="1:2" ht="15.75" x14ac:dyDescent="0.2">
      <c r="A106" s="6"/>
    </row>
    <row r="107" spans="1:2" ht="15.75" x14ac:dyDescent="0.2">
      <c r="A107" s="6"/>
    </row>
    <row r="108" spans="1:2" ht="15.75" x14ac:dyDescent="0.2">
      <c r="A108" s="6"/>
    </row>
    <row r="109" spans="1:2" ht="15.75" x14ac:dyDescent="0.2">
      <c r="A109" s="6"/>
    </row>
    <row r="110" spans="1:2" ht="15.75" x14ac:dyDescent="0.2">
      <c r="A110" s="53"/>
    </row>
    <row r="111" spans="1:2" ht="15.75" x14ac:dyDescent="0.2">
      <c r="A111" s="6"/>
    </row>
    <row r="112" spans="1:2" ht="15.75" x14ac:dyDescent="0.2">
      <c r="A112" s="6"/>
    </row>
    <row r="113" spans="1:3" ht="15.75" x14ac:dyDescent="0.2">
      <c r="A113" s="6"/>
    </row>
    <row r="114" spans="1:3" ht="15.75" x14ac:dyDescent="0.2">
      <c r="A114" s="6"/>
      <c r="C114" s="52"/>
    </row>
    <row r="115" spans="1:3" ht="15.75" x14ac:dyDescent="0.2">
      <c r="A115" s="6"/>
    </row>
    <row r="116" spans="1:3" ht="15.75" x14ac:dyDescent="0.2">
      <c r="A116" s="6"/>
    </row>
    <row r="117" spans="1:3" ht="15.75" x14ac:dyDescent="0.2">
      <c r="A117" s="53"/>
    </row>
    <row r="118" spans="1:3" ht="15.75" x14ac:dyDescent="0.2">
      <c r="A118" s="6"/>
    </row>
    <row r="122" spans="1:3" ht="47.25" customHeight="1" x14ac:dyDescent="0.2">
      <c r="A122" s="48"/>
      <c r="B122" s="49"/>
    </row>
    <row r="123" spans="1:3" ht="15.75" x14ac:dyDescent="0.2">
      <c r="A123" s="6"/>
    </row>
    <row r="124" spans="1:3" ht="15.75" x14ac:dyDescent="0.2">
      <c r="A124" s="6"/>
    </row>
    <row r="125" spans="1:3" ht="15.75" x14ac:dyDescent="0.2">
      <c r="A125" s="6"/>
    </row>
    <row r="126" spans="1:3" ht="15.75" x14ac:dyDescent="0.2">
      <c r="A126" s="6"/>
    </row>
    <row r="127" spans="1:3" ht="15.75" x14ac:dyDescent="0.2">
      <c r="A127" s="6"/>
    </row>
    <row r="128" spans="1:3" ht="15.75" x14ac:dyDescent="0.2">
      <c r="A128" s="6"/>
    </row>
    <row r="129" spans="1:3" ht="15.75" x14ac:dyDescent="0.2">
      <c r="A129" s="6"/>
    </row>
    <row r="130" spans="1:3" ht="15.75" x14ac:dyDescent="0.2">
      <c r="A130" s="53"/>
    </row>
    <row r="131" spans="1:3" ht="15.75" x14ac:dyDescent="0.2">
      <c r="A131" s="6"/>
    </row>
    <row r="132" spans="1:3" ht="15.75" x14ac:dyDescent="0.2">
      <c r="A132" s="6"/>
    </row>
    <row r="133" spans="1:3" ht="15.75" x14ac:dyDescent="0.2">
      <c r="A133" s="6"/>
    </row>
    <row r="134" spans="1:3" ht="15.75" x14ac:dyDescent="0.2">
      <c r="A134" s="6"/>
      <c r="C134" s="52"/>
    </row>
    <row r="135" spans="1:3" ht="15.75" x14ac:dyDescent="0.2">
      <c r="A135" s="6"/>
    </row>
    <row r="136" spans="1:3" ht="15.75" x14ac:dyDescent="0.2">
      <c r="A136" s="6"/>
    </row>
    <row r="137" spans="1:3" ht="15.75" x14ac:dyDescent="0.2">
      <c r="A137" s="53"/>
    </row>
    <row r="138" spans="1:3" ht="15.75" x14ac:dyDescent="0.2">
      <c r="A138" s="6"/>
    </row>
    <row r="139" spans="1:3" ht="15.75" x14ac:dyDescent="0.2">
      <c r="A139" s="6"/>
    </row>
    <row r="141" spans="1:3" ht="15.75" x14ac:dyDescent="0.2">
      <c r="A141" s="48"/>
      <c r="B141" s="49"/>
    </row>
    <row r="142" spans="1:3" ht="15.75" x14ac:dyDescent="0.2">
      <c r="A142" s="6"/>
    </row>
    <row r="143" spans="1:3" ht="15.75" x14ac:dyDescent="0.2">
      <c r="A143" s="6"/>
    </row>
    <row r="144" spans="1:3" ht="15.75" x14ac:dyDescent="0.2">
      <c r="A144" s="6"/>
    </row>
    <row r="145" spans="1:2" ht="15.75" x14ac:dyDescent="0.2">
      <c r="A145" s="6"/>
    </row>
    <row r="146" spans="1:2" ht="15.75" x14ac:dyDescent="0.2">
      <c r="A146" s="6"/>
    </row>
    <row r="147" spans="1:2" ht="15.75" x14ac:dyDescent="0.2">
      <c r="A147" s="6"/>
    </row>
    <row r="148" spans="1:2" ht="15.75" x14ac:dyDescent="0.2">
      <c r="A148" s="6"/>
    </row>
    <row r="149" spans="1:2" ht="15.75" x14ac:dyDescent="0.2">
      <c r="A149" s="53"/>
    </row>
    <row r="150" spans="1:2" ht="15.75" x14ac:dyDescent="0.2">
      <c r="A150" s="6"/>
    </row>
    <row r="151" spans="1:2" ht="15.75" x14ac:dyDescent="0.2">
      <c r="A151" s="6"/>
    </row>
    <row r="152" spans="1:2" ht="15.75" x14ac:dyDescent="0.2">
      <c r="A152" s="6"/>
    </row>
    <row r="153" spans="1:2" ht="15.75" x14ac:dyDescent="0.2">
      <c r="A153" s="6"/>
    </row>
    <row r="154" spans="1:2" ht="15.75" x14ac:dyDescent="0.2">
      <c r="A154" s="6"/>
    </row>
    <row r="155" spans="1:2" ht="15.75" x14ac:dyDescent="0.2">
      <c r="A155" s="6"/>
    </row>
    <row r="156" spans="1:2" ht="15.75" x14ac:dyDescent="0.2">
      <c r="A156" s="53"/>
    </row>
    <row r="157" spans="1:2" ht="15.75" x14ac:dyDescent="0.2">
      <c r="A157" s="6"/>
    </row>
    <row r="158" spans="1:2" ht="15.75" x14ac:dyDescent="0.2">
      <c r="A158" s="6"/>
    </row>
    <row r="160" spans="1:2" ht="15.75" x14ac:dyDescent="0.2">
      <c r="A160" s="48"/>
      <c r="B160" s="49"/>
    </row>
    <row r="161" spans="1:3" ht="15.75" x14ac:dyDescent="0.2">
      <c r="A161" s="6"/>
    </row>
    <row r="162" spans="1:3" ht="15.75" x14ac:dyDescent="0.2">
      <c r="A162" s="6"/>
    </row>
    <row r="163" spans="1:3" ht="15.75" x14ac:dyDescent="0.2">
      <c r="A163" s="6"/>
    </row>
    <row r="164" spans="1:3" ht="15.75" x14ac:dyDescent="0.2">
      <c r="A164" s="6"/>
    </row>
    <row r="165" spans="1:3" ht="15.75" x14ac:dyDescent="0.2">
      <c r="A165" s="6"/>
    </row>
    <row r="166" spans="1:3" ht="15.75" x14ac:dyDescent="0.2">
      <c r="A166" s="6"/>
    </row>
    <row r="167" spans="1:3" ht="15.75" x14ac:dyDescent="0.2">
      <c r="A167" s="6"/>
    </row>
    <row r="168" spans="1:3" ht="15.75" x14ac:dyDescent="0.2">
      <c r="A168" s="53"/>
    </row>
    <row r="169" spans="1:3" ht="15.75" x14ac:dyDescent="0.2">
      <c r="A169" s="6"/>
    </row>
    <row r="170" spans="1:3" ht="15.75" x14ac:dyDescent="0.2">
      <c r="A170" s="6"/>
    </row>
    <row r="171" spans="1:3" ht="15.75" x14ac:dyDescent="0.2">
      <c r="A171" s="6"/>
    </row>
    <row r="172" spans="1:3" ht="15.75" x14ac:dyDescent="0.2">
      <c r="A172" s="6"/>
      <c r="C172" s="52"/>
    </row>
    <row r="173" spans="1:3" ht="15.75" x14ac:dyDescent="0.2">
      <c r="A173" s="6"/>
    </row>
    <row r="174" spans="1:3" ht="15.75" x14ac:dyDescent="0.2">
      <c r="A174" s="6"/>
    </row>
    <row r="175" spans="1:3" ht="15.75" x14ac:dyDescent="0.2">
      <c r="A175" s="53"/>
    </row>
    <row r="176" spans="1:3" ht="15.75" x14ac:dyDescent="0.2">
      <c r="A176" s="6"/>
    </row>
    <row r="177" spans="1:3" ht="15.75" x14ac:dyDescent="0.2">
      <c r="A177" s="6"/>
    </row>
    <row r="179" spans="1:3" ht="15.75" x14ac:dyDescent="0.2">
      <c r="A179" s="48"/>
      <c r="B179" s="49"/>
    </row>
    <row r="180" spans="1:3" ht="15.75" x14ac:dyDescent="0.2">
      <c r="A180" s="6"/>
      <c r="B180" s="50"/>
    </row>
    <row r="181" spans="1:3" ht="15.75" x14ac:dyDescent="0.2">
      <c r="A181" s="6"/>
      <c r="B181" s="50"/>
    </row>
    <row r="182" spans="1:3" ht="15.75" x14ac:dyDescent="0.2">
      <c r="A182" s="6"/>
      <c r="B182" s="50"/>
    </row>
    <row r="183" spans="1:3" ht="15.75" x14ac:dyDescent="0.2">
      <c r="A183" s="6"/>
      <c r="B183" s="50"/>
    </row>
    <row r="184" spans="1:3" ht="15.75" x14ac:dyDescent="0.2">
      <c r="A184" s="6"/>
      <c r="B184" s="50"/>
    </row>
    <row r="185" spans="1:3" ht="15.75" x14ac:dyDescent="0.2">
      <c r="A185" s="6"/>
      <c r="B185" s="50"/>
    </row>
    <row r="186" spans="1:3" ht="15.75" x14ac:dyDescent="0.2">
      <c r="A186" s="6"/>
      <c r="B186" s="50"/>
    </row>
    <row r="187" spans="1:3" ht="15.75" x14ac:dyDescent="0.2">
      <c r="A187" s="53"/>
      <c r="B187" s="50"/>
    </row>
    <row r="188" spans="1:3" ht="15.75" x14ac:dyDescent="0.2">
      <c r="A188" s="6"/>
      <c r="B188" s="50"/>
    </row>
    <row r="189" spans="1:3" ht="15.75" x14ac:dyDescent="0.2">
      <c r="A189" s="6"/>
      <c r="B189" s="50"/>
    </row>
    <row r="190" spans="1:3" ht="15.75" x14ac:dyDescent="0.2">
      <c r="A190" s="6"/>
      <c r="B190" s="50"/>
    </row>
    <row r="191" spans="1:3" ht="15.75" x14ac:dyDescent="0.2">
      <c r="A191" s="6"/>
      <c r="B191" s="50"/>
      <c r="C191" s="52"/>
    </row>
    <row r="192" spans="1:3" ht="15.75" x14ac:dyDescent="0.2">
      <c r="A192" s="6"/>
      <c r="B192" s="50"/>
    </row>
    <row r="193" spans="1:2" ht="15.75" x14ac:dyDescent="0.2">
      <c r="A193" s="6"/>
      <c r="B193" s="50"/>
    </row>
    <row r="194" spans="1:2" ht="15.75" x14ac:dyDescent="0.2">
      <c r="A194" s="53"/>
      <c r="B194" s="47"/>
    </row>
    <row r="195" spans="1:2" ht="15.75" x14ac:dyDescent="0.2">
      <c r="A195" s="6"/>
      <c r="B195" s="47"/>
    </row>
    <row r="197" spans="1:2" x14ac:dyDescent="0.2">
      <c r="A197" s="55"/>
    </row>
    <row r="198" spans="1:2" ht="15.75" x14ac:dyDescent="0.2">
      <c r="A198" s="48"/>
      <c r="B198" s="49"/>
    </row>
    <row r="199" spans="1:2" ht="15.75" x14ac:dyDescent="0.2">
      <c r="A199" s="6"/>
      <c r="B199" s="50"/>
    </row>
    <row r="200" spans="1:2" ht="15.75" x14ac:dyDescent="0.2">
      <c r="A200" s="6"/>
      <c r="B200" s="50"/>
    </row>
    <row r="201" spans="1:2" ht="15.75" x14ac:dyDescent="0.2">
      <c r="A201" s="6"/>
      <c r="B201" s="50"/>
    </row>
    <row r="202" spans="1:2" ht="15.75" x14ac:dyDescent="0.2">
      <c r="A202" s="6"/>
      <c r="B202" s="50"/>
    </row>
    <row r="203" spans="1:2" ht="15.75" x14ac:dyDescent="0.2">
      <c r="A203" s="6"/>
      <c r="B203" s="50"/>
    </row>
    <row r="204" spans="1:2" ht="15.75" x14ac:dyDescent="0.2">
      <c r="A204" s="6"/>
      <c r="B204" s="50"/>
    </row>
    <row r="205" spans="1:2" ht="15.75" x14ac:dyDescent="0.2">
      <c r="A205" s="6"/>
      <c r="B205" s="50"/>
    </row>
    <row r="206" spans="1:2" ht="15.75" x14ac:dyDescent="0.2">
      <c r="A206" s="53"/>
      <c r="B206" s="50"/>
    </row>
    <row r="207" spans="1:2" ht="15.75" x14ac:dyDescent="0.2">
      <c r="A207" s="6"/>
      <c r="B207" s="50"/>
    </row>
    <row r="208" spans="1:2" ht="15.75" x14ac:dyDescent="0.2">
      <c r="A208" s="6"/>
      <c r="B208" s="50"/>
    </row>
    <row r="209" spans="1:2" ht="15.75" x14ac:dyDescent="0.2">
      <c r="A209" s="6"/>
      <c r="B209" s="50"/>
    </row>
    <row r="210" spans="1:2" ht="15.75" x14ac:dyDescent="0.2">
      <c r="A210" s="6"/>
      <c r="B210" s="50"/>
    </row>
    <row r="211" spans="1:2" ht="15.75" x14ac:dyDescent="0.2">
      <c r="A211" s="6"/>
      <c r="B211" s="50"/>
    </row>
    <row r="212" spans="1:2" ht="15.75" x14ac:dyDescent="0.2">
      <c r="A212" s="6"/>
      <c r="B212" s="50"/>
    </row>
    <row r="213" spans="1:2" ht="15.75" x14ac:dyDescent="0.2">
      <c r="A213" s="53"/>
      <c r="B213" s="47"/>
    </row>
    <row r="214" spans="1:2" ht="15.75" x14ac:dyDescent="0.2">
      <c r="A214" s="6"/>
      <c r="B214" s="47"/>
    </row>
    <row r="215" spans="1:2" ht="15.75" x14ac:dyDescent="0.2">
      <c r="A215" s="6"/>
      <c r="B215" s="7"/>
    </row>
    <row r="217" spans="1:2" ht="15.75" x14ac:dyDescent="0.2">
      <c r="A217" s="48"/>
      <c r="B217" s="49"/>
    </row>
    <row r="218" spans="1:2" ht="15.75" x14ac:dyDescent="0.2">
      <c r="A218" s="6"/>
      <c r="B218" s="50"/>
    </row>
    <row r="219" spans="1:2" ht="15.75" x14ac:dyDescent="0.2">
      <c r="A219" s="6"/>
      <c r="B219" s="50"/>
    </row>
    <row r="220" spans="1:2" ht="15.75" x14ac:dyDescent="0.2">
      <c r="A220" s="6"/>
      <c r="B220" s="50"/>
    </row>
    <row r="221" spans="1:2" ht="15.75" x14ac:dyDescent="0.2">
      <c r="A221" s="6"/>
      <c r="B221" s="50"/>
    </row>
    <row r="222" spans="1:2" ht="15.75" x14ac:dyDescent="0.2">
      <c r="A222" s="6"/>
      <c r="B222" s="50"/>
    </row>
    <row r="223" spans="1:2" ht="15.75" x14ac:dyDescent="0.2">
      <c r="A223" s="6"/>
      <c r="B223" s="50"/>
    </row>
    <row r="224" spans="1:2" ht="15.75" x14ac:dyDescent="0.2">
      <c r="A224" s="6"/>
      <c r="B224" s="50"/>
    </row>
    <row r="225" spans="1:2" ht="15.75" x14ac:dyDescent="0.2">
      <c r="A225" s="53"/>
      <c r="B225" s="50"/>
    </row>
    <row r="226" spans="1:2" ht="15.75" x14ac:dyDescent="0.2">
      <c r="A226" s="6"/>
      <c r="B226" s="50"/>
    </row>
    <row r="227" spans="1:2" ht="15.75" x14ac:dyDescent="0.2">
      <c r="A227" s="6"/>
      <c r="B227" s="50"/>
    </row>
    <row r="228" spans="1:2" ht="15.75" x14ac:dyDescent="0.2">
      <c r="A228" s="6"/>
      <c r="B228" s="50"/>
    </row>
    <row r="229" spans="1:2" ht="15.75" x14ac:dyDescent="0.2">
      <c r="A229" s="6"/>
      <c r="B229" s="50"/>
    </row>
    <row r="230" spans="1:2" ht="15.75" x14ac:dyDescent="0.2">
      <c r="A230" s="6"/>
      <c r="B230" s="50"/>
    </row>
    <row r="231" spans="1:2" ht="15.75" x14ac:dyDescent="0.2">
      <c r="A231" s="6"/>
      <c r="B231" s="50"/>
    </row>
    <row r="232" spans="1:2" ht="15.75" x14ac:dyDescent="0.2">
      <c r="A232" s="53"/>
      <c r="B232" s="47"/>
    </row>
    <row r="233" spans="1:2" ht="15.75" x14ac:dyDescent="0.2">
      <c r="A233" s="6"/>
      <c r="B233" s="47"/>
    </row>
    <row r="236" spans="1:2" ht="15.75" x14ac:dyDescent="0.2">
      <c r="A236" s="48"/>
      <c r="B236" s="49"/>
    </row>
    <row r="237" spans="1:2" ht="15.75" x14ac:dyDescent="0.2">
      <c r="A237" s="6"/>
      <c r="B237" s="50"/>
    </row>
    <row r="238" spans="1:2" ht="15.75" x14ac:dyDescent="0.2">
      <c r="A238" s="6"/>
      <c r="B238" s="50"/>
    </row>
    <row r="239" spans="1:2" ht="15.75" x14ac:dyDescent="0.2">
      <c r="A239" s="6"/>
      <c r="B239" s="50"/>
    </row>
    <row r="240" spans="1:2" ht="15.75" x14ac:dyDescent="0.2">
      <c r="A240" s="6"/>
      <c r="B240" s="50"/>
    </row>
    <row r="241" spans="1:2" ht="15.75" x14ac:dyDescent="0.2">
      <c r="A241" s="6"/>
      <c r="B241" s="50"/>
    </row>
    <row r="242" spans="1:2" ht="15.75" x14ac:dyDescent="0.2">
      <c r="A242" s="6"/>
      <c r="B242" s="50"/>
    </row>
    <row r="243" spans="1:2" ht="15.75" x14ac:dyDescent="0.2">
      <c r="A243" s="6"/>
      <c r="B243" s="50"/>
    </row>
    <row r="244" spans="1:2" ht="15.75" x14ac:dyDescent="0.2">
      <c r="A244" s="53"/>
      <c r="B244" s="50"/>
    </row>
    <row r="245" spans="1:2" ht="15.75" x14ac:dyDescent="0.2">
      <c r="A245" s="6"/>
      <c r="B245" s="50"/>
    </row>
    <row r="246" spans="1:2" ht="15.75" x14ac:dyDescent="0.2">
      <c r="A246" s="6"/>
      <c r="B246" s="50"/>
    </row>
    <row r="247" spans="1:2" ht="15.75" x14ac:dyDescent="0.2">
      <c r="A247" s="6"/>
      <c r="B247" s="50"/>
    </row>
    <row r="248" spans="1:2" ht="15.75" x14ac:dyDescent="0.2">
      <c r="A248" s="6"/>
      <c r="B248" s="50"/>
    </row>
    <row r="249" spans="1:2" ht="15.75" x14ac:dyDescent="0.2">
      <c r="A249" s="6"/>
      <c r="B249" s="50"/>
    </row>
    <row r="250" spans="1:2" ht="15.75" x14ac:dyDescent="0.2">
      <c r="A250" s="6"/>
      <c r="B250" s="50"/>
    </row>
    <row r="251" spans="1:2" ht="15.75" x14ac:dyDescent="0.2">
      <c r="A251" s="53"/>
      <c r="B251" s="47"/>
    </row>
    <row r="252" spans="1:2" ht="15.75" x14ac:dyDescent="0.2">
      <c r="A252" s="6"/>
      <c r="B252" s="47"/>
    </row>
    <row r="257" customFormat="1" x14ac:dyDescent="0.2"/>
    <row r="258" customFormat="1" x14ac:dyDescent="0.2"/>
    <row r="259" customFormat="1" x14ac:dyDescent="0.2"/>
    <row r="260" customFormat="1" x14ac:dyDescent="0.2"/>
    <row r="261" customFormat="1" x14ac:dyDescent="0.2"/>
    <row r="262" customFormat="1" x14ac:dyDescent="0.2"/>
    <row r="263" customFormat="1" x14ac:dyDescent="0.2"/>
    <row r="264" customFormat="1" x14ac:dyDescent="0.2"/>
    <row r="265" customFormat="1" x14ac:dyDescent="0.2"/>
    <row r="266" customFormat="1" x14ac:dyDescent="0.2"/>
    <row r="267" customFormat="1" x14ac:dyDescent="0.2"/>
    <row r="268" customFormat="1" x14ac:dyDescent="0.2"/>
    <row r="269" customFormat="1" x14ac:dyDescent="0.2"/>
    <row r="270" customFormat="1" x14ac:dyDescent="0.2"/>
    <row r="271" customFormat="1" x14ac:dyDescent="0.2"/>
    <row r="272" customFormat="1" x14ac:dyDescent="0.2"/>
    <row r="273" customFormat="1" x14ac:dyDescent="0.2"/>
    <row r="274" customFormat="1" x14ac:dyDescent="0.2"/>
    <row r="275" customFormat="1" x14ac:dyDescent="0.2"/>
    <row r="276" customFormat="1" x14ac:dyDescent="0.2"/>
    <row r="277" customFormat="1" x14ac:dyDescent="0.2"/>
    <row r="278" customFormat="1" x14ac:dyDescent="0.2"/>
    <row r="279" customFormat="1" x14ac:dyDescent="0.2"/>
    <row r="280" customFormat="1" x14ac:dyDescent="0.2"/>
    <row r="281" customFormat="1" x14ac:dyDescent="0.2"/>
    <row r="282" customFormat="1" x14ac:dyDescent="0.2"/>
    <row r="283" customFormat="1" x14ac:dyDescent="0.2"/>
    <row r="284" customFormat="1" x14ac:dyDescent="0.2"/>
    <row r="285" customFormat="1" x14ac:dyDescent="0.2"/>
    <row r="286" customFormat="1" x14ac:dyDescent="0.2"/>
    <row r="287" customFormat="1" x14ac:dyDescent="0.2"/>
    <row r="288" customFormat="1" x14ac:dyDescent="0.2"/>
    <row r="289" customFormat="1" x14ac:dyDescent="0.2"/>
    <row r="290" customFormat="1" x14ac:dyDescent="0.2"/>
    <row r="291" customFormat="1" x14ac:dyDescent="0.2"/>
    <row r="292" customFormat="1" x14ac:dyDescent="0.2"/>
    <row r="293" customFormat="1" x14ac:dyDescent="0.2"/>
    <row r="294" customFormat="1" x14ac:dyDescent="0.2"/>
    <row r="295" customFormat="1" x14ac:dyDescent="0.2"/>
    <row r="296" customFormat="1" x14ac:dyDescent="0.2"/>
    <row r="297" customFormat="1" x14ac:dyDescent="0.2"/>
    <row r="298" customFormat="1" x14ac:dyDescent="0.2"/>
    <row r="299" customFormat="1" x14ac:dyDescent="0.2"/>
    <row r="300" customFormat="1" x14ac:dyDescent="0.2"/>
    <row r="301" customFormat="1" x14ac:dyDescent="0.2"/>
    <row r="302" customFormat="1" x14ac:dyDescent="0.2"/>
    <row r="303" customFormat="1" x14ac:dyDescent="0.2"/>
    <row r="304" customFormat="1" x14ac:dyDescent="0.2"/>
    <row r="305" customFormat="1" x14ac:dyDescent="0.2"/>
    <row r="306" customFormat="1" x14ac:dyDescent="0.2"/>
    <row r="307" customFormat="1" x14ac:dyDescent="0.2"/>
    <row r="308" customFormat="1" x14ac:dyDescent="0.2"/>
    <row r="309" customFormat="1" x14ac:dyDescent="0.2"/>
    <row r="310" customFormat="1" x14ac:dyDescent="0.2"/>
    <row r="311" customFormat="1" x14ac:dyDescent="0.2"/>
    <row r="312" customFormat="1" x14ac:dyDescent="0.2"/>
    <row r="313" customFormat="1" x14ac:dyDescent="0.2"/>
    <row r="314" customFormat="1" x14ac:dyDescent="0.2"/>
    <row r="315" customFormat="1" x14ac:dyDescent="0.2"/>
    <row r="316" customFormat="1" x14ac:dyDescent="0.2"/>
    <row r="317" customFormat="1" x14ac:dyDescent="0.2"/>
    <row r="318" customFormat="1" x14ac:dyDescent="0.2"/>
    <row r="319" customFormat="1" x14ac:dyDescent="0.2"/>
    <row r="320" customFormat="1" x14ac:dyDescent="0.2"/>
    <row r="321" customFormat="1" x14ac:dyDescent="0.2"/>
    <row r="322" customFormat="1" x14ac:dyDescent="0.2"/>
    <row r="323" customFormat="1" x14ac:dyDescent="0.2"/>
    <row r="324" customFormat="1" x14ac:dyDescent="0.2"/>
    <row r="325" customFormat="1" x14ac:dyDescent="0.2"/>
    <row r="326" customFormat="1" x14ac:dyDescent="0.2"/>
    <row r="327" customFormat="1" x14ac:dyDescent="0.2"/>
    <row r="328" customFormat="1" x14ac:dyDescent="0.2"/>
    <row r="329" customFormat="1" x14ac:dyDescent="0.2"/>
    <row r="330" customFormat="1" x14ac:dyDescent="0.2"/>
    <row r="331" customFormat="1" x14ac:dyDescent="0.2"/>
    <row r="332" customFormat="1" x14ac:dyDescent="0.2"/>
    <row r="333" customFormat="1" x14ac:dyDescent="0.2"/>
    <row r="334" customFormat="1" x14ac:dyDescent="0.2"/>
    <row r="335" customFormat="1" x14ac:dyDescent="0.2"/>
    <row r="336" customFormat="1" x14ac:dyDescent="0.2"/>
    <row r="337" customFormat="1" x14ac:dyDescent="0.2"/>
    <row r="338" customFormat="1" x14ac:dyDescent="0.2"/>
    <row r="339" customFormat="1" x14ac:dyDescent="0.2"/>
    <row r="340" customFormat="1" x14ac:dyDescent="0.2"/>
    <row r="341" customFormat="1" x14ac:dyDescent="0.2"/>
    <row r="342" customFormat="1" x14ac:dyDescent="0.2"/>
    <row r="343" customFormat="1" x14ac:dyDescent="0.2"/>
    <row r="344" customFormat="1" x14ac:dyDescent="0.2"/>
    <row r="345" customFormat="1" x14ac:dyDescent="0.2"/>
    <row r="346" customFormat="1" x14ac:dyDescent="0.2"/>
    <row r="347" customFormat="1" x14ac:dyDescent="0.2"/>
    <row r="348" customFormat="1" x14ac:dyDescent="0.2"/>
    <row r="349" customFormat="1" x14ac:dyDescent="0.2"/>
    <row r="350" customFormat="1" x14ac:dyDescent="0.2"/>
    <row r="351" customFormat="1" x14ac:dyDescent="0.2"/>
    <row r="352" customFormat="1" x14ac:dyDescent="0.2"/>
    <row r="353" customFormat="1" x14ac:dyDescent="0.2"/>
    <row r="354" customFormat="1" x14ac:dyDescent="0.2"/>
    <row r="355" customFormat="1" x14ac:dyDescent="0.2"/>
    <row r="356" customFormat="1" x14ac:dyDescent="0.2"/>
    <row r="357" customFormat="1" x14ac:dyDescent="0.2"/>
    <row r="358" customFormat="1" x14ac:dyDescent="0.2"/>
    <row r="359" customFormat="1" x14ac:dyDescent="0.2"/>
    <row r="360" customFormat="1" x14ac:dyDescent="0.2"/>
    <row r="361" customFormat="1" x14ac:dyDescent="0.2"/>
    <row r="362" customFormat="1" x14ac:dyDescent="0.2"/>
    <row r="363" customFormat="1" x14ac:dyDescent="0.2"/>
    <row r="364" customFormat="1" x14ac:dyDescent="0.2"/>
    <row r="365" customFormat="1" x14ac:dyDescent="0.2"/>
    <row r="366" customFormat="1" x14ac:dyDescent="0.2"/>
    <row r="367" customFormat="1" x14ac:dyDescent="0.2"/>
    <row r="368" customFormat="1" x14ac:dyDescent="0.2"/>
    <row r="369" customFormat="1" x14ac:dyDescent="0.2"/>
    <row r="370" customFormat="1" x14ac:dyDescent="0.2"/>
    <row r="371" customFormat="1" x14ac:dyDescent="0.2"/>
    <row r="372" customFormat="1" x14ac:dyDescent="0.2"/>
    <row r="373" customFormat="1" x14ac:dyDescent="0.2"/>
    <row r="374" customFormat="1" x14ac:dyDescent="0.2"/>
    <row r="375" customFormat="1" x14ac:dyDescent="0.2"/>
    <row r="376" customFormat="1" x14ac:dyDescent="0.2"/>
    <row r="377" customFormat="1" x14ac:dyDescent="0.2"/>
    <row r="378" customFormat="1" x14ac:dyDescent="0.2"/>
    <row r="379" customFormat="1" x14ac:dyDescent="0.2"/>
    <row r="380" customFormat="1" x14ac:dyDescent="0.2"/>
    <row r="381" customFormat="1" x14ac:dyDescent="0.2"/>
    <row r="382" customFormat="1" x14ac:dyDescent="0.2"/>
    <row r="383" customFormat="1" x14ac:dyDescent="0.2"/>
    <row r="384" customFormat="1" x14ac:dyDescent="0.2"/>
    <row r="385" customFormat="1" x14ac:dyDescent="0.2"/>
    <row r="386" customFormat="1" x14ac:dyDescent="0.2"/>
    <row r="387" customFormat="1" x14ac:dyDescent="0.2"/>
    <row r="388" customFormat="1" x14ac:dyDescent="0.2"/>
    <row r="389" customFormat="1" x14ac:dyDescent="0.2"/>
    <row r="390" customFormat="1" x14ac:dyDescent="0.2"/>
    <row r="391" customFormat="1" x14ac:dyDescent="0.2"/>
    <row r="392" customFormat="1" x14ac:dyDescent="0.2"/>
    <row r="393" customFormat="1" x14ac:dyDescent="0.2"/>
    <row r="394" customFormat="1" x14ac:dyDescent="0.2"/>
    <row r="395" customFormat="1" x14ac:dyDescent="0.2"/>
    <row r="396" customFormat="1" x14ac:dyDescent="0.2"/>
    <row r="397" customFormat="1" x14ac:dyDescent="0.2"/>
    <row r="398" customFormat="1" x14ac:dyDescent="0.2"/>
    <row r="399" customFormat="1" x14ac:dyDescent="0.2"/>
    <row r="400" customFormat="1" x14ac:dyDescent="0.2"/>
    <row r="401" customFormat="1" x14ac:dyDescent="0.2"/>
    <row r="402" customFormat="1" x14ac:dyDescent="0.2"/>
    <row r="403" customFormat="1" x14ac:dyDescent="0.2"/>
    <row r="404" customFormat="1" x14ac:dyDescent="0.2"/>
    <row r="405" customFormat="1" x14ac:dyDescent="0.2"/>
    <row r="406" customFormat="1" x14ac:dyDescent="0.2"/>
    <row r="407" customFormat="1" x14ac:dyDescent="0.2"/>
    <row r="408" customFormat="1" x14ac:dyDescent="0.2"/>
    <row r="409" customFormat="1" x14ac:dyDescent="0.2"/>
    <row r="410" customFormat="1" x14ac:dyDescent="0.2"/>
    <row r="411" customFormat="1" x14ac:dyDescent="0.2"/>
    <row r="412" customFormat="1" x14ac:dyDescent="0.2"/>
    <row r="413" customFormat="1" x14ac:dyDescent="0.2"/>
    <row r="414" customFormat="1" x14ac:dyDescent="0.2"/>
    <row r="415" customFormat="1" x14ac:dyDescent="0.2"/>
    <row r="416" customFormat="1" x14ac:dyDescent="0.2"/>
    <row r="417" customFormat="1" x14ac:dyDescent="0.2"/>
    <row r="418" customFormat="1" x14ac:dyDescent="0.2"/>
    <row r="419" customFormat="1" x14ac:dyDescent="0.2"/>
    <row r="420" customFormat="1" x14ac:dyDescent="0.2"/>
    <row r="421" customFormat="1" x14ac:dyDescent="0.2"/>
    <row r="422" customFormat="1" x14ac:dyDescent="0.2"/>
    <row r="423" customFormat="1" x14ac:dyDescent="0.2"/>
    <row r="424" customFormat="1" x14ac:dyDescent="0.2"/>
    <row r="425" customFormat="1" x14ac:dyDescent="0.2"/>
    <row r="426" customFormat="1" x14ac:dyDescent="0.2"/>
    <row r="427" customFormat="1" x14ac:dyDescent="0.2"/>
    <row r="428" customFormat="1" x14ac:dyDescent="0.2"/>
    <row r="429" customFormat="1" x14ac:dyDescent="0.2"/>
    <row r="430" customFormat="1" x14ac:dyDescent="0.2"/>
    <row r="431" customFormat="1" x14ac:dyDescent="0.2"/>
    <row r="432" customFormat="1" x14ac:dyDescent="0.2"/>
    <row r="433" customFormat="1" x14ac:dyDescent="0.2"/>
    <row r="434" customFormat="1" x14ac:dyDescent="0.2"/>
    <row r="435" customFormat="1" x14ac:dyDescent="0.2"/>
    <row r="436" customFormat="1" x14ac:dyDescent="0.2"/>
    <row r="437" customFormat="1" x14ac:dyDescent="0.2"/>
    <row r="438" customFormat="1" x14ac:dyDescent="0.2"/>
    <row r="439" customFormat="1" x14ac:dyDescent="0.2"/>
    <row r="440" customFormat="1" x14ac:dyDescent="0.2"/>
    <row r="441" customFormat="1" x14ac:dyDescent="0.2"/>
    <row r="442" customFormat="1" x14ac:dyDescent="0.2"/>
    <row r="443" customFormat="1" x14ac:dyDescent="0.2"/>
    <row r="444" customFormat="1" x14ac:dyDescent="0.2"/>
    <row r="445" customFormat="1" x14ac:dyDescent="0.2"/>
    <row r="446" customFormat="1" x14ac:dyDescent="0.2"/>
    <row r="447" customFormat="1" x14ac:dyDescent="0.2"/>
    <row r="448" customFormat="1" x14ac:dyDescent="0.2"/>
    <row r="449" customFormat="1" x14ac:dyDescent="0.2"/>
    <row r="450" customFormat="1" x14ac:dyDescent="0.2"/>
    <row r="451" customFormat="1" x14ac:dyDescent="0.2"/>
    <row r="452" customFormat="1" x14ac:dyDescent="0.2"/>
    <row r="453" customFormat="1" x14ac:dyDescent="0.2"/>
    <row r="454" customFormat="1" x14ac:dyDescent="0.2"/>
    <row r="455" customFormat="1" x14ac:dyDescent="0.2"/>
    <row r="456" customFormat="1" x14ac:dyDescent="0.2"/>
    <row r="457" customFormat="1" x14ac:dyDescent="0.2"/>
    <row r="458" customFormat="1" x14ac:dyDescent="0.2"/>
    <row r="459" customFormat="1" x14ac:dyDescent="0.2"/>
    <row r="460" customFormat="1" x14ac:dyDescent="0.2"/>
    <row r="461" customFormat="1" x14ac:dyDescent="0.2"/>
    <row r="462" customFormat="1" x14ac:dyDescent="0.2"/>
    <row r="463" customFormat="1" x14ac:dyDescent="0.2"/>
    <row r="464" customFormat="1" x14ac:dyDescent="0.2"/>
    <row r="465" customFormat="1" x14ac:dyDescent="0.2"/>
    <row r="466" customFormat="1" x14ac:dyDescent="0.2"/>
    <row r="467" customFormat="1" x14ac:dyDescent="0.2"/>
    <row r="468" customFormat="1" x14ac:dyDescent="0.2"/>
    <row r="469" customFormat="1" x14ac:dyDescent="0.2"/>
    <row r="470" customFormat="1" x14ac:dyDescent="0.2"/>
    <row r="471" customFormat="1" x14ac:dyDescent="0.2"/>
    <row r="472" customFormat="1" x14ac:dyDescent="0.2"/>
    <row r="473" customFormat="1" x14ac:dyDescent="0.2"/>
    <row r="474" customFormat="1" x14ac:dyDescent="0.2"/>
    <row r="475" customFormat="1" x14ac:dyDescent="0.2"/>
    <row r="476" customFormat="1" x14ac:dyDescent="0.2"/>
    <row r="477" customFormat="1" x14ac:dyDescent="0.2"/>
    <row r="478" customFormat="1" x14ac:dyDescent="0.2"/>
    <row r="479" customFormat="1" x14ac:dyDescent="0.2"/>
    <row r="480" customFormat="1" x14ac:dyDescent="0.2"/>
    <row r="481" customFormat="1" x14ac:dyDescent="0.2"/>
    <row r="482" customFormat="1" x14ac:dyDescent="0.2"/>
    <row r="483" customFormat="1" x14ac:dyDescent="0.2"/>
    <row r="484" customFormat="1" x14ac:dyDescent="0.2"/>
    <row r="485" customFormat="1" x14ac:dyDescent="0.2"/>
    <row r="486" customFormat="1" x14ac:dyDescent="0.2"/>
    <row r="487" customFormat="1" x14ac:dyDescent="0.2"/>
    <row r="488" customFormat="1" x14ac:dyDescent="0.2"/>
    <row r="489" customFormat="1" x14ac:dyDescent="0.2"/>
    <row r="490" customFormat="1" x14ac:dyDescent="0.2"/>
    <row r="491" customFormat="1" x14ac:dyDescent="0.2"/>
    <row r="492" customFormat="1" x14ac:dyDescent="0.2"/>
    <row r="493" customFormat="1" x14ac:dyDescent="0.2"/>
    <row r="494" customFormat="1" x14ac:dyDescent="0.2"/>
    <row r="495" customFormat="1" x14ac:dyDescent="0.2"/>
    <row r="496" customFormat="1" x14ac:dyDescent="0.2"/>
    <row r="497" customFormat="1" x14ac:dyDescent="0.2"/>
    <row r="498" customFormat="1" x14ac:dyDescent="0.2"/>
    <row r="499" customFormat="1" x14ac:dyDescent="0.2"/>
    <row r="500" customFormat="1" x14ac:dyDescent="0.2"/>
    <row r="501" customFormat="1" x14ac:dyDescent="0.2"/>
    <row r="502" customFormat="1" x14ac:dyDescent="0.2"/>
    <row r="503" customFormat="1" x14ac:dyDescent="0.2"/>
    <row r="504" customFormat="1" x14ac:dyDescent="0.2"/>
    <row r="505" customFormat="1" x14ac:dyDescent="0.2"/>
    <row r="506" customFormat="1" x14ac:dyDescent="0.2"/>
    <row r="507" customFormat="1" x14ac:dyDescent="0.2"/>
    <row r="508" customFormat="1" x14ac:dyDescent="0.2"/>
    <row r="509" customFormat="1" x14ac:dyDescent="0.2"/>
    <row r="510" customFormat="1" x14ac:dyDescent="0.2"/>
    <row r="511" customFormat="1" x14ac:dyDescent="0.2"/>
    <row r="512" customFormat="1" x14ac:dyDescent="0.2"/>
  </sheetData>
  <mergeCells count="1">
    <mergeCell ref="B21:J21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41862C-C937-4690-9072-CEF567C9E148}">
  <dimension ref="A1:AY1"/>
  <sheetViews>
    <sheetView zoomScale="90" zoomScaleNormal="90" workbookViewId="0">
      <selection activeCell="G42" sqref="G42"/>
    </sheetView>
  </sheetViews>
  <sheetFormatPr baseColWidth="10" defaultRowHeight="12.75" x14ac:dyDescent="0.2"/>
  <cols>
    <col min="1" max="51" width="11.42578125" style="66"/>
    <col min="52" max="16384" width="11.42578125" style="65"/>
  </cols>
  <sheetData/>
  <sheetProtection algorithmName="SHA-512" hashValue="RnqTSXcEsScb6/ZFYomKVkmUlS88E3R5CB0xMj4ITmeHlCBLb0QNzBs241px4Jp5OM+rqM6puIQKlBFawvQlfQ==" saltValue="FEqb/aQPSwNNRWFk91O+nw==" spinCount="100000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2</vt:i4>
      </vt:variant>
    </vt:vector>
  </HeadingPairs>
  <TitlesOfParts>
    <vt:vector size="7" baseType="lpstr">
      <vt:lpstr>Berechnungstool 2025</vt:lpstr>
      <vt:lpstr>Berechnungstool 2024</vt:lpstr>
      <vt:lpstr>Entwicklung der Gebühren</vt:lpstr>
      <vt:lpstr>Datenbasis 2025</vt:lpstr>
      <vt:lpstr>Entwicklung der Gewerbesteuer</vt:lpstr>
      <vt:lpstr>'Berechnungstool 2024'!Druckbereich</vt:lpstr>
      <vt:lpstr>'Berechnungstool 2025'!Druckbereich</vt:lpstr>
    </vt:vector>
  </TitlesOfParts>
  <Company>IHK Lippe zu Detmold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G.Bergner-Pieper</dc:creator>
  <cp:lastModifiedBy>Carl, Matthias</cp:lastModifiedBy>
  <cp:lastPrinted>2015-04-21T11:22:32Z</cp:lastPrinted>
  <dcterms:created xsi:type="dcterms:W3CDTF">2007-03-06T13:14:41Z</dcterms:created>
  <dcterms:modified xsi:type="dcterms:W3CDTF">2025-02-25T12:06:26Z</dcterms:modified>
</cp:coreProperties>
</file>