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eam Standort\Steuern und öffentlich Finanzen\Steuern\Grundsteuerreform\"/>
    </mc:Choice>
  </mc:AlternateContent>
  <xr:revisionPtr revIDLastSave="0" documentId="13_ncr:1_{8D84543C-604F-4EB4-8B5E-CBA8FFD3AD6D}" xr6:coauthVersionLast="47" xr6:coauthVersionMax="47" xr10:uidLastSave="{00000000-0000-0000-0000-000000000000}"/>
  <bookViews>
    <workbookView xWindow="-120" yWindow="-120" windowWidth="29040" windowHeight="15840" xr2:uid="{24FC39FB-FD37-4E38-8CEF-AD20041A95DE}"/>
  </bookViews>
  <sheets>
    <sheet name="Berechnungstoo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1" i="1"/>
  <c r="F19" i="1"/>
  <c r="D29" i="1"/>
  <c r="D21" i="1"/>
  <c r="D19" i="1"/>
  <c r="B21" i="1"/>
  <c r="C20" i="1"/>
  <c r="G43" i="1"/>
  <c r="E43" i="1"/>
  <c r="C43" i="1"/>
  <c r="G42" i="1"/>
  <c r="E42" i="1"/>
  <c r="C42" i="1"/>
  <c r="G41" i="1"/>
  <c r="E41" i="1"/>
  <c r="C41" i="1"/>
  <c r="G40" i="1"/>
  <c r="E40" i="1"/>
  <c r="C40" i="1"/>
  <c r="G39" i="1"/>
  <c r="E39" i="1"/>
  <c r="C39" i="1"/>
  <c r="G38" i="1"/>
  <c r="E38" i="1"/>
  <c r="C38" i="1"/>
  <c r="B29" i="1"/>
  <c r="B19" i="1"/>
  <c r="G23" i="1"/>
  <c r="G24" i="1"/>
  <c r="G25" i="1"/>
  <c r="G26" i="1"/>
  <c r="G27" i="1"/>
  <c r="G28" i="1"/>
  <c r="E23" i="1"/>
  <c r="E24" i="1"/>
  <c r="E25" i="1"/>
  <c r="E26" i="1"/>
  <c r="E27" i="1"/>
  <c r="E28" i="1"/>
  <c r="G31" i="1"/>
  <c r="G32" i="1"/>
  <c r="G33" i="1"/>
  <c r="G34" i="1"/>
  <c r="G35" i="1"/>
  <c r="G36" i="1"/>
  <c r="G37" i="1"/>
  <c r="G44" i="1"/>
  <c r="E31" i="1"/>
  <c r="E32" i="1"/>
  <c r="E33" i="1"/>
  <c r="E34" i="1"/>
  <c r="E35" i="1"/>
  <c r="E36" i="1"/>
  <c r="E37" i="1"/>
  <c r="E44" i="1"/>
  <c r="G30" i="1"/>
  <c r="G29" i="1" s="1"/>
  <c r="G22" i="1"/>
  <c r="G21" i="1" s="1"/>
  <c r="E30" i="1"/>
  <c r="E29" i="1" s="1"/>
  <c r="E22" i="1"/>
  <c r="E21" i="1" s="1"/>
  <c r="G20" i="1"/>
  <c r="G19" i="1" s="1"/>
  <c r="E20" i="1"/>
  <c r="E19" i="1" s="1"/>
  <c r="C23" i="1"/>
  <c r="C24" i="1"/>
  <c r="C25" i="1"/>
  <c r="C26" i="1"/>
  <c r="C27" i="1"/>
  <c r="C28" i="1"/>
  <c r="C31" i="1"/>
  <c r="C32" i="1"/>
  <c r="C33" i="1"/>
  <c r="C34" i="1"/>
  <c r="C35" i="1"/>
  <c r="C36" i="1"/>
  <c r="C37" i="1"/>
  <c r="C44" i="1"/>
  <c r="C30" i="1"/>
  <c r="C29" i="1" s="1"/>
  <c r="C22" i="1"/>
  <c r="C21" i="1" s="1"/>
  <c r="C19" i="1"/>
</calcChain>
</file>

<file path=xl/sharedStrings.xml><?xml version="1.0" encoding="utf-8"?>
<sst xmlns="http://schemas.openxmlformats.org/spreadsheetml/2006/main" count="41" uniqueCount="37">
  <si>
    <t xml:space="preserve"> IHK-Grundsteuer B
 Vergleichsrechner 2025</t>
  </si>
  <si>
    <t>Eingabefeld:</t>
  </si>
  <si>
    <r>
      <t xml:space="preserve">Grundsteuermessbetrag </t>
    </r>
    <r>
      <rPr>
        <sz val="9"/>
        <color rgb="FF193C7D"/>
        <rFont val="Arial"/>
        <family val="2"/>
      </rPr>
      <t xml:space="preserve">
</t>
    </r>
    <r>
      <rPr>
        <b/>
        <sz val="11"/>
        <color rgb="FF193C7D"/>
        <rFont val="Arial"/>
        <family val="2"/>
      </rPr>
      <t>zum 1.1.2025 in Euro</t>
    </r>
  </si>
  <si>
    <t>Die entsprechend ihrer eingegebenen Werte günstigsten bzw. teuersten Kommunen werden farbig hervorgehoben.</t>
  </si>
  <si>
    <t>einheitliche Hebesätze*</t>
  </si>
  <si>
    <t>Differenzierte Hebesätze*</t>
  </si>
  <si>
    <t>Nichtwohngrundstücke</t>
  </si>
  <si>
    <t>Wohngrundstücke</t>
  </si>
  <si>
    <t>Hebesatz*</t>
  </si>
  <si>
    <t>Summe
Grundsteuer B</t>
  </si>
  <si>
    <t>Kreisfreie Stadt</t>
  </si>
  <si>
    <t>Hagen</t>
  </si>
  <si>
    <t>Bereckerfeld</t>
  </si>
  <si>
    <t>Ennepetal</t>
  </si>
  <si>
    <t>Gevelsberg</t>
  </si>
  <si>
    <t>Herdecke</t>
  </si>
  <si>
    <t>Schwelm</t>
  </si>
  <si>
    <t>Sprockhövel</t>
  </si>
  <si>
    <t>Wetter</t>
  </si>
  <si>
    <t>Altena</t>
  </si>
  <si>
    <t>Balve</t>
  </si>
  <si>
    <t>Halver</t>
  </si>
  <si>
    <t>Hemer</t>
  </si>
  <si>
    <t>Herscheid</t>
  </si>
  <si>
    <t>Iserlohn</t>
  </si>
  <si>
    <t>Kierspe</t>
  </si>
  <si>
    <t>Lüdenscheid</t>
  </si>
  <si>
    <t>Meinerzhagen</t>
  </si>
  <si>
    <t>Menden</t>
  </si>
  <si>
    <t>Nachrodt-Wiblingwerde</t>
  </si>
  <si>
    <t>Neuenrade</t>
  </si>
  <si>
    <t>Plettenberg</t>
  </si>
  <si>
    <t>Schalksmühle</t>
  </si>
  <si>
    <t>Werdohl</t>
  </si>
  <si>
    <r>
      <t xml:space="preserve"> © SIHK zu Hagen - Stand: 16. August 2024                   * </t>
    </r>
    <r>
      <rPr>
        <sz val="8"/>
        <color indexed="9"/>
        <rFont val="Arial"/>
        <family val="2"/>
      </rPr>
      <t>Die Höhe beruht auf Berechnungen des Landes NRW  für aufkommensneutrale Hebesätze.</t>
    </r>
  </si>
  <si>
    <r>
      <t xml:space="preserve">Ennepe-Ruhr-Kreis </t>
    </r>
    <r>
      <rPr>
        <b/>
        <sz val="10"/>
        <color theme="0"/>
        <rFont val="Calibri"/>
        <family val="2"/>
      </rPr>
      <t>Ø</t>
    </r>
  </si>
  <si>
    <r>
      <t xml:space="preserve">Märkischer Kreis </t>
    </r>
    <r>
      <rPr>
        <b/>
        <sz val="10"/>
        <color theme="0"/>
        <rFont val="Calibri"/>
        <family val="2"/>
      </rPr>
      <t>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</si>
</sst>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b/>
      <sz val="22"/>
      <color rgb="FF193C7D"/>
      <name val="Arial"/>
      <family val="2"/>
    </font>
    <font>
      <sz val="22"/>
      <name val="Arial"/>
      <family val="2"/>
    </font>
    <font>
      <b/>
      <sz val="16"/>
      <color rgb="FF193C7D"/>
      <name val="Arial"/>
      <family val="2"/>
    </font>
    <font>
      <sz val="10"/>
      <color rgb="FF193C7D"/>
      <name val="Arial"/>
      <family val="2"/>
    </font>
    <font>
      <b/>
      <sz val="8"/>
      <color rgb="FF193C7D"/>
      <name val="Arial"/>
      <family val="2"/>
    </font>
    <font>
      <sz val="8"/>
      <color rgb="FF193C7D"/>
      <name val="Arial"/>
      <family val="2"/>
    </font>
    <font>
      <sz val="9"/>
      <color rgb="FF193C7D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193C7D"/>
      <name val="Arial"/>
      <family val="2"/>
    </font>
    <font>
      <b/>
      <sz val="9"/>
      <color rgb="FF193C7D"/>
      <name val="Arial"/>
      <family val="2"/>
    </font>
    <font>
      <sz val="11"/>
      <color rgb="FF193C7D"/>
      <name val="Arial"/>
      <family val="2"/>
    </font>
    <font>
      <b/>
      <sz val="12"/>
      <color rgb="FF193C7D"/>
      <name val="Arial"/>
      <family val="2"/>
    </font>
    <font>
      <b/>
      <sz val="10"/>
      <color rgb="FF193C7D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4B6EAF"/>
      <name val="Arial"/>
      <family val="2"/>
    </font>
    <font>
      <sz val="8"/>
      <color indexed="9"/>
      <name val="Arial"/>
      <family val="2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7D"/>
        <bgColor indexed="64"/>
      </patternFill>
    </fill>
    <fill>
      <patternFill patternType="solid">
        <fgColor rgb="FFD4DBE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93C7D"/>
        <bgColor theme="0"/>
      </patternFill>
    </fill>
    <fill>
      <patternFill patternType="solid">
        <fgColor rgb="FFEBEBEB"/>
        <bgColor rgb="FF193C7D"/>
      </patternFill>
    </fill>
    <fill>
      <patternFill patternType="solid">
        <fgColor rgb="FFEBEBEB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/>
      <top/>
      <bottom style="thick">
        <color rgb="FFD4DB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dashed">
        <color theme="0"/>
      </bottom>
      <diagonal/>
    </border>
    <border>
      <left style="thick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thick">
        <color theme="0"/>
      </left>
      <right/>
      <top style="dashed">
        <color theme="0"/>
      </top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 style="dashed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  <xf numFmtId="4" fontId="10" fillId="6" borderId="5" xfId="0" applyNumberFormat="1" applyFont="1" applyFill="1" applyBorder="1" applyProtection="1">
      <protection locked="0"/>
    </xf>
    <xf numFmtId="0" fontId="12" fillId="4" borderId="0" xfId="0" applyFont="1" applyFill="1"/>
    <xf numFmtId="0" fontId="7" fillId="4" borderId="6" xfId="0" applyFont="1" applyFill="1" applyBorder="1"/>
    <xf numFmtId="0" fontId="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left" vertical="center"/>
    </xf>
    <xf numFmtId="3" fontId="16" fillId="7" borderId="18" xfId="0" applyNumberFormat="1" applyFont="1" applyFill="1" applyBorder="1" applyAlignment="1">
      <alignment horizontal="center" vertical="center" shrinkToFit="1"/>
    </xf>
    <xf numFmtId="164" fontId="15" fillId="3" borderId="19" xfId="0" applyNumberFormat="1" applyFont="1" applyFill="1" applyBorder="1" applyAlignment="1">
      <alignment horizontal="right" vertical="center" indent="1" shrinkToFit="1"/>
    </xf>
    <xf numFmtId="164" fontId="16" fillId="7" borderId="20" xfId="0" applyNumberFormat="1" applyFont="1" applyFill="1" applyBorder="1" applyAlignment="1">
      <alignment horizontal="right" vertical="center" indent="1" shrinkToFit="1"/>
    </xf>
    <xf numFmtId="0" fontId="14" fillId="4" borderId="21" xfId="0" applyFont="1" applyFill="1" applyBorder="1" applyAlignment="1">
      <alignment horizontal="left" vertical="center"/>
    </xf>
    <xf numFmtId="3" fontId="17" fillId="8" borderId="22" xfId="0" applyNumberFormat="1" applyFont="1" applyFill="1" applyBorder="1" applyAlignment="1">
      <alignment horizontal="center" vertical="center" shrinkToFit="1"/>
    </xf>
    <xf numFmtId="164" fontId="14" fillId="9" borderId="23" xfId="0" applyNumberFormat="1" applyFont="1" applyFill="1" applyBorder="1" applyAlignment="1">
      <alignment horizontal="right" vertical="center" indent="1" shrinkToFit="1"/>
    </xf>
    <xf numFmtId="0" fontId="14" fillId="4" borderId="21" xfId="0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right" vertical="center" indent="1" shrinkToFit="1"/>
    </xf>
    <xf numFmtId="0" fontId="1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Border="1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10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Standard" xfId="0" builtinId="0"/>
  </cellStyles>
  <dxfs count="18"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</dxfs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/>
            </a:pPr>
            <a:r>
              <a:rPr lang="de-DE" sz="2000" b="1"/>
              <a:t>Grundsteuer B Nichtwohngrundstücke (2025)</a:t>
            </a:r>
          </a:p>
        </c:rich>
      </c:tx>
      <c:layout>
        <c:manualLayout>
          <c:xMode val="edge"/>
          <c:yMode val="edge"/>
          <c:x val="6.6984571158072492E-2"/>
          <c:y val="1.58758535915590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1917310500663"/>
          <c:y val="8.1969056076384619E-2"/>
          <c:w val="0.84756451529892907"/>
          <c:h val="0.72884164357358949"/>
        </c:manualLayout>
      </c:layout>
      <c:barChart>
        <c:barDir val="col"/>
        <c:grouping val="clustered"/>
        <c:varyColors val="0"/>
        <c:ser>
          <c:idx val="3"/>
          <c:order val="0"/>
          <c:tx>
            <c:v>einheitliche Hebesätze</c:v>
          </c:tx>
          <c:invertIfNegative val="0"/>
          <c:cat>
            <c:strRef>
              <c:f>'Berechnungstool 2024'!$A$20:$A$44</c:f>
              <c:strCache>
                <c:ptCount val="25"/>
                <c:pt idx="0">
                  <c:v>Hagen</c:v>
                </c:pt>
                <c:pt idx="1">
                  <c:v>Ennepe-Ruhr-Kreis Ø</c:v>
                </c:pt>
                <c:pt idx="2">
                  <c:v>Bereckerfeld</c:v>
                </c:pt>
                <c:pt idx="3">
                  <c:v>Ennepetal</c:v>
                </c:pt>
                <c:pt idx="4">
                  <c:v>Gevelsberg</c:v>
                </c:pt>
                <c:pt idx="5">
                  <c:v>Herdecke</c:v>
                </c:pt>
                <c:pt idx="6">
                  <c:v>Schwelm</c:v>
                </c:pt>
                <c:pt idx="7">
                  <c:v>Sprockhövel</c:v>
                </c:pt>
                <c:pt idx="8">
                  <c:v>Wetter</c:v>
                </c:pt>
                <c:pt idx="9">
                  <c:v>Märkischer Kreis Ø</c:v>
                </c:pt>
                <c:pt idx="10">
                  <c:v>Altena</c:v>
                </c:pt>
                <c:pt idx="11">
                  <c:v>Balve</c:v>
                </c:pt>
                <c:pt idx="12">
                  <c:v>Halver</c:v>
                </c:pt>
                <c:pt idx="13">
                  <c:v>Hemer</c:v>
                </c:pt>
                <c:pt idx="14">
                  <c:v>Herscheid</c:v>
                </c:pt>
                <c:pt idx="15">
                  <c:v>Iserlohn</c:v>
                </c:pt>
                <c:pt idx="16">
                  <c:v>Kierspe</c:v>
                </c:pt>
                <c:pt idx="17">
                  <c:v>Lüdenscheid</c:v>
                </c:pt>
                <c:pt idx="18">
                  <c:v>Meinerzhagen</c:v>
                </c:pt>
                <c:pt idx="19">
                  <c:v>Menden</c:v>
                </c:pt>
                <c:pt idx="20">
                  <c:v>Nachrodt-Wiblingwerde</c:v>
                </c:pt>
                <c:pt idx="21">
                  <c:v>Neuenrade</c:v>
                </c:pt>
                <c:pt idx="22">
                  <c:v>Plettenberg</c:v>
                </c:pt>
                <c:pt idx="23">
                  <c:v>Schalksmühle</c:v>
                </c:pt>
                <c:pt idx="24">
                  <c:v>Werdohl</c:v>
                </c:pt>
              </c:strCache>
            </c:strRef>
          </c:cat>
          <c:val>
            <c:numRef>
              <c:f>'Berechnungstool 2024'!$C$20:$C$44</c:f>
              <c:numCache>
                <c:formatCode>#,##0.00\ [$€-1]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C18-A992-D28EA22F54BC}"/>
            </c:ext>
          </c:extLst>
        </c:ser>
        <c:ser>
          <c:idx val="0"/>
          <c:order val="1"/>
          <c:tx>
            <c:v>differenzierte Hebesätze</c:v>
          </c:tx>
          <c:invertIfNegative val="0"/>
          <c:cat>
            <c:strRef>
              <c:f>'Berechnungstool 2024'!$A$20:$A$44</c:f>
              <c:strCache>
                <c:ptCount val="25"/>
                <c:pt idx="0">
                  <c:v>Hagen</c:v>
                </c:pt>
                <c:pt idx="1">
                  <c:v>Ennepe-Ruhr-Kreis Ø</c:v>
                </c:pt>
                <c:pt idx="2">
                  <c:v>Bereckerfeld</c:v>
                </c:pt>
                <c:pt idx="3">
                  <c:v>Ennepetal</c:v>
                </c:pt>
                <c:pt idx="4">
                  <c:v>Gevelsberg</c:v>
                </c:pt>
                <c:pt idx="5">
                  <c:v>Herdecke</c:v>
                </c:pt>
                <c:pt idx="6">
                  <c:v>Schwelm</c:v>
                </c:pt>
                <c:pt idx="7">
                  <c:v>Sprockhövel</c:v>
                </c:pt>
                <c:pt idx="8">
                  <c:v>Wetter</c:v>
                </c:pt>
                <c:pt idx="9">
                  <c:v>Märkischer Kreis Ø</c:v>
                </c:pt>
                <c:pt idx="10">
                  <c:v>Altena</c:v>
                </c:pt>
                <c:pt idx="11">
                  <c:v>Balve</c:v>
                </c:pt>
                <c:pt idx="12">
                  <c:v>Halver</c:v>
                </c:pt>
                <c:pt idx="13">
                  <c:v>Hemer</c:v>
                </c:pt>
                <c:pt idx="14">
                  <c:v>Herscheid</c:v>
                </c:pt>
                <c:pt idx="15">
                  <c:v>Iserlohn</c:v>
                </c:pt>
                <c:pt idx="16">
                  <c:v>Kierspe</c:v>
                </c:pt>
                <c:pt idx="17">
                  <c:v>Lüdenscheid</c:v>
                </c:pt>
                <c:pt idx="18">
                  <c:v>Meinerzhagen</c:v>
                </c:pt>
                <c:pt idx="19">
                  <c:v>Menden</c:v>
                </c:pt>
                <c:pt idx="20">
                  <c:v>Nachrodt-Wiblingwerde</c:v>
                </c:pt>
                <c:pt idx="21">
                  <c:v>Neuenrade</c:v>
                </c:pt>
                <c:pt idx="22">
                  <c:v>Plettenberg</c:v>
                </c:pt>
                <c:pt idx="23">
                  <c:v>Schalksmühle</c:v>
                </c:pt>
                <c:pt idx="24">
                  <c:v>Werdohl</c:v>
                </c:pt>
              </c:strCache>
            </c:strRef>
          </c:cat>
          <c:val>
            <c:numRef>
              <c:f>'Berechnungstool 2024'!$E$20:$E$44</c:f>
              <c:numCache>
                <c:formatCode>#,##0.00\ [$€-1]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C18-A992-D28EA22F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5104"/>
        <c:axId val="1"/>
      </c:barChart>
      <c:catAx>
        <c:axId val="986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\ [$€-40A]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98695104"/>
        <c:crosses val="autoZero"/>
        <c:crossBetween val="between"/>
      </c:valAx>
      <c:spPr>
        <a:gradFill flip="none" rotWithShape="1">
          <a:gsLst>
            <a:gs pos="33000">
              <a:srgbClr val="FFFFFF"/>
            </a:gs>
            <a:gs pos="0">
              <a:srgbClr val="D4DBE2"/>
            </a:gs>
            <a:gs pos="100000">
              <a:srgbClr val="FCFDFE"/>
            </a:gs>
          </a:gsLst>
          <a:lin ang="2700000" scaled="1"/>
          <a:tileRect/>
        </a:gradFill>
        <a:ln>
          <a:solidFill>
            <a:srgbClr val="003366"/>
          </a:solidFill>
        </a:ln>
      </c:spPr>
    </c:plotArea>
    <c:legend>
      <c:legendPos val="r"/>
      <c:layout>
        <c:manualLayout>
          <c:xMode val="edge"/>
          <c:yMode val="edge"/>
          <c:x val="0.67878439789848199"/>
          <c:y val="9.1245679859139645E-2"/>
          <c:w val="0.28542629389143598"/>
          <c:h val="7.7476753943942961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714376</xdr:colOff>
      <xdr:row>2</xdr:row>
      <xdr:rowOff>171450</xdr:rowOff>
    </xdr:from>
    <xdr:to>
      <xdr:col>6</xdr:col>
      <xdr:colOff>1036429</xdr:colOff>
      <xdr:row>5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D4BE2EC-8645-4368-88E3-6BC5A3B0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581025"/>
          <a:ext cx="246517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200025</xdr:rowOff>
    </xdr:from>
    <xdr:to>
      <xdr:col>19</xdr:col>
      <xdr:colOff>209550</xdr:colOff>
      <xdr:row>132</xdr:row>
      <xdr:rowOff>19050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7D43DF32-1ECB-48CE-BD1C-5CA5F0C98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0.01422</cdr:x>
      <cdr:y>0.96496</cdr:y>
    </cdr:from>
    <cdr:to>
      <cdr:x>0.38776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9539" y="6819900"/>
          <a:ext cx="2876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 © SIHK zu</a:t>
          </a:r>
          <a:r>
            <a:rPr lang="de-DE" sz="1100" baseline="0"/>
            <a:t> Hagen</a:t>
          </a:r>
          <a:r>
            <a:rPr lang="de-DE" sz="1100"/>
            <a:t>- Stand: 16.08.2024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4750-2E21-4026-A325-8C32376166D9}">
  <dimension ref="A1:G46"/>
  <sheetViews>
    <sheetView tabSelected="1" workbookViewId="0">
      <selection activeCell="B13" sqref="B13"/>
    </sheetView>
  </sheetViews>
  <sheetFormatPr baseColWidth="10" defaultRowHeight="15" x14ac:dyDescent="0.25"/>
  <cols>
    <col min="1" max="1" width="26.140625" bestFit="1" customWidth="1"/>
    <col min="3" max="3" width="20.7109375" customWidth="1"/>
    <col min="5" max="5" width="20.7109375" customWidth="1"/>
    <col min="7" max="7" width="20.710937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1"/>
    </row>
    <row r="2" spans="1:7" ht="16.5" thickTop="1" thickBot="1" x14ac:dyDescent="0.3">
      <c r="A2" s="2"/>
      <c r="B2" s="2"/>
      <c r="C2" s="2"/>
      <c r="D2" s="2"/>
      <c r="E2" s="2"/>
      <c r="F2" s="2"/>
      <c r="G2" s="2"/>
    </row>
    <row r="3" spans="1:7" ht="16.5" thickTop="1" thickBot="1" x14ac:dyDescent="0.3">
      <c r="A3" s="3"/>
      <c r="B3" s="3"/>
      <c r="C3" s="3"/>
      <c r="D3" s="3"/>
      <c r="E3" s="3"/>
      <c r="F3" s="3"/>
      <c r="G3" s="3"/>
    </row>
    <row r="4" spans="1:7" ht="15.75" thickTop="1" x14ac:dyDescent="0.25">
      <c r="A4" s="29" t="s">
        <v>0</v>
      </c>
      <c r="B4" s="30"/>
      <c r="C4" s="30"/>
      <c r="D4" s="30"/>
      <c r="E4" s="31"/>
      <c r="F4" s="31"/>
      <c r="G4" s="4"/>
    </row>
    <row r="5" spans="1:7" x14ac:dyDescent="0.25">
      <c r="A5" s="32"/>
      <c r="B5" s="32"/>
      <c r="C5" s="32"/>
      <c r="D5" s="32"/>
      <c r="E5" s="33"/>
      <c r="F5" s="33"/>
      <c r="G5" s="1"/>
    </row>
    <row r="6" spans="1:7" ht="27.75" customHeight="1" x14ac:dyDescent="0.25">
      <c r="A6" s="32"/>
      <c r="B6" s="32"/>
      <c r="C6" s="32"/>
      <c r="D6" s="32"/>
      <c r="E6" s="33"/>
      <c r="F6" s="33"/>
      <c r="G6" s="1"/>
    </row>
    <row r="7" spans="1:7" ht="21" thickBot="1" x14ac:dyDescent="0.3">
      <c r="A7" s="5"/>
      <c r="B7" s="5"/>
      <c r="C7" s="5"/>
      <c r="D7" s="5"/>
      <c r="E7" s="5"/>
      <c r="F7" s="1"/>
      <c r="G7" s="1"/>
    </row>
    <row r="8" spans="1:7" ht="15.75" thickBot="1" x14ac:dyDescent="0.3">
      <c r="A8" s="6"/>
      <c r="B8" s="6"/>
      <c r="C8" s="6"/>
      <c r="D8" s="6"/>
      <c r="E8" s="6"/>
      <c r="F8" s="6"/>
      <c r="G8" s="6"/>
    </row>
    <row r="9" spans="1:7" ht="15.75" thickTop="1" x14ac:dyDescent="0.25">
      <c r="A9" s="7"/>
      <c r="B9" s="8"/>
      <c r="C9" s="9"/>
      <c r="D9" s="10"/>
      <c r="E9" s="10"/>
      <c r="F9" s="10"/>
      <c r="G9" s="10"/>
    </row>
    <row r="10" spans="1:7" ht="15.75" thickBot="1" x14ac:dyDescent="0.3">
      <c r="A10" s="7"/>
      <c r="B10" s="11" t="s">
        <v>1</v>
      </c>
      <c r="C10" s="9"/>
      <c r="D10" s="10"/>
      <c r="E10" s="10"/>
      <c r="F10" s="10"/>
      <c r="G10" s="10"/>
    </row>
    <row r="11" spans="1:7" ht="15.75" thickTop="1" x14ac:dyDescent="0.25">
      <c r="A11" s="7"/>
      <c r="B11" s="12"/>
      <c r="C11" s="9"/>
      <c r="D11" s="10"/>
      <c r="E11" s="10"/>
      <c r="F11" s="10"/>
      <c r="G11" s="10"/>
    </row>
    <row r="12" spans="1:7" x14ac:dyDescent="0.25">
      <c r="A12" s="34" t="s">
        <v>2</v>
      </c>
      <c r="B12" s="13">
        <v>0</v>
      </c>
      <c r="C12" s="7"/>
      <c r="D12" s="37" t="s">
        <v>3</v>
      </c>
      <c r="E12" s="38"/>
      <c r="F12" s="38"/>
      <c r="G12" s="38"/>
    </row>
    <row r="13" spans="1:7" x14ac:dyDescent="0.25">
      <c r="A13" s="35"/>
      <c r="B13" s="14"/>
      <c r="C13" s="7"/>
      <c r="D13" s="39"/>
      <c r="E13" s="39"/>
      <c r="F13" s="39"/>
      <c r="G13" s="39"/>
    </row>
    <row r="14" spans="1:7" ht="15.75" thickBot="1" x14ac:dyDescent="0.3">
      <c r="A14" s="36"/>
      <c r="B14" s="15"/>
      <c r="C14" s="15"/>
      <c r="D14" s="40"/>
      <c r="E14" s="40"/>
      <c r="F14" s="40"/>
      <c r="G14" s="40"/>
    </row>
    <row r="15" spans="1:7" ht="16.5" thickTop="1" thickBot="1" x14ac:dyDescent="0.3">
      <c r="A15" s="41"/>
      <c r="B15" s="41"/>
      <c r="C15" s="41"/>
      <c r="D15" s="41"/>
      <c r="E15" s="41"/>
      <c r="F15" s="41"/>
      <c r="G15" s="41"/>
    </row>
    <row r="16" spans="1:7" ht="16.5" thickTop="1" thickBot="1" x14ac:dyDescent="0.3">
      <c r="A16" s="42"/>
      <c r="B16" s="44" t="s">
        <v>4</v>
      </c>
      <c r="C16" s="45"/>
      <c r="D16" s="48" t="s">
        <v>5</v>
      </c>
      <c r="E16" s="49"/>
      <c r="F16" s="49"/>
      <c r="G16" s="50"/>
    </row>
    <row r="17" spans="1:7" ht="15.75" thickTop="1" x14ac:dyDescent="0.25">
      <c r="A17" s="42"/>
      <c r="B17" s="46"/>
      <c r="C17" s="47"/>
      <c r="D17" s="51" t="s">
        <v>6</v>
      </c>
      <c r="E17" s="52"/>
      <c r="F17" s="51" t="s">
        <v>7</v>
      </c>
      <c r="G17" s="52"/>
    </row>
    <row r="18" spans="1:7" ht="26.25" thickBot="1" x14ac:dyDescent="0.3">
      <c r="A18" s="43"/>
      <c r="B18" s="16" t="s">
        <v>8</v>
      </c>
      <c r="C18" s="17" t="s">
        <v>9</v>
      </c>
      <c r="D18" s="16" t="s">
        <v>8</v>
      </c>
      <c r="E18" s="17" t="s">
        <v>9</v>
      </c>
      <c r="F18" s="16" t="s">
        <v>8</v>
      </c>
      <c r="G18" s="17" t="s">
        <v>9</v>
      </c>
    </row>
    <row r="19" spans="1:7" ht="15.75" thickTop="1" x14ac:dyDescent="0.25">
      <c r="A19" s="18" t="s">
        <v>10</v>
      </c>
      <c r="B19" s="19">
        <f t="shared" ref="B19:G19" si="0">AVERAGE(B20:B20)</f>
        <v>1306</v>
      </c>
      <c r="C19" s="20">
        <f t="shared" si="0"/>
        <v>0</v>
      </c>
      <c r="D19" s="19">
        <f t="shared" si="0"/>
        <v>2158</v>
      </c>
      <c r="E19" s="21">
        <f t="shared" si="0"/>
        <v>0</v>
      </c>
      <c r="F19" s="19">
        <f>AVERAGE(F20:F20)</f>
        <v>1011</v>
      </c>
      <c r="G19" s="20">
        <f t="shared" si="0"/>
        <v>0</v>
      </c>
    </row>
    <row r="20" spans="1:7" ht="15.75" thickBot="1" x14ac:dyDescent="0.3">
      <c r="A20" s="22" t="s">
        <v>11</v>
      </c>
      <c r="B20" s="23">
        <v>1306</v>
      </c>
      <c r="C20" s="26">
        <f>IF($B$12=0,0,$B$12*B20/100)</f>
        <v>0</v>
      </c>
      <c r="D20" s="23">
        <v>2158</v>
      </c>
      <c r="E20" s="26">
        <f>IF($B$12=0,0,$B$12*D20/100)</f>
        <v>0</v>
      </c>
      <c r="F20" s="23">
        <v>1011</v>
      </c>
      <c r="G20" s="26">
        <f>IF($B$12=0,0,$B$12*F20/100)</f>
        <v>0</v>
      </c>
    </row>
    <row r="21" spans="1:7" ht="15.75" thickTop="1" x14ac:dyDescent="0.25">
      <c r="A21" s="18" t="s">
        <v>35</v>
      </c>
      <c r="B21" s="19">
        <f t="shared" ref="B21:G21" si="1">AVERAGE(B22:B28)</f>
        <v>885.28571428571433</v>
      </c>
      <c r="C21" s="20">
        <f t="shared" si="1"/>
        <v>0</v>
      </c>
      <c r="D21" s="19">
        <f t="shared" si="1"/>
        <v>1295</v>
      </c>
      <c r="E21" s="21">
        <f t="shared" si="1"/>
        <v>0</v>
      </c>
      <c r="F21" s="19">
        <f t="shared" si="1"/>
        <v>764</v>
      </c>
      <c r="G21" s="20">
        <f t="shared" si="1"/>
        <v>0</v>
      </c>
    </row>
    <row r="22" spans="1:7" x14ac:dyDescent="0.25">
      <c r="A22" s="22" t="s">
        <v>12</v>
      </c>
      <c r="B22" s="23">
        <v>653</v>
      </c>
      <c r="C22" s="24">
        <f>IF($B$12=0,0,$B$12*B22/100)</f>
        <v>0</v>
      </c>
      <c r="D22" s="23">
        <v>1068</v>
      </c>
      <c r="E22" s="24">
        <f>IF($B$12=0,0,$B$12*D22/100)</f>
        <v>0</v>
      </c>
      <c r="F22" s="23">
        <v>584</v>
      </c>
      <c r="G22" s="24">
        <f t="shared" ref="G22:G28" si="2">IF($B$12=0,0,$B$12*F22/100)</f>
        <v>0</v>
      </c>
    </row>
    <row r="23" spans="1:7" x14ac:dyDescent="0.25">
      <c r="A23" s="22" t="s">
        <v>13</v>
      </c>
      <c r="B23" s="23">
        <v>1055</v>
      </c>
      <c r="C23" s="24">
        <f t="shared" ref="C23:C28" si="3">IF($B$12=0,0,$B$12*B23/100)</f>
        <v>0</v>
      </c>
      <c r="D23" s="23">
        <v>1590</v>
      </c>
      <c r="E23" s="24">
        <f t="shared" ref="E23:E28" si="4">IF($B$12=0,0,$B$12*D23/100)</f>
        <v>0</v>
      </c>
      <c r="F23" s="23">
        <v>852</v>
      </c>
      <c r="G23" s="24">
        <f t="shared" si="2"/>
        <v>0</v>
      </c>
    </row>
    <row r="24" spans="1:7" x14ac:dyDescent="0.25">
      <c r="A24" s="22" t="s">
        <v>14</v>
      </c>
      <c r="B24" s="23">
        <v>901</v>
      </c>
      <c r="C24" s="24">
        <f t="shared" si="3"/>
        <v>0</v>
      </c>
      <c r="D24" s="23">
        <v>1496</v>
      </c>
      <c r="E24" s="24">
        <f t="shared" si="4"/>
        <v>0</v>
      </c>
      <c r="F24" s="23">
        <v>727</v>
      </c>
      <c r="G24" s="24">
        <f t="shared" si="2"/>
        <v>0</v>
      </c>
    </row>
    <row r="25" spans="1:7" x14ac:dyDescent="0.25">
      <c r="A25" s="22" t="s">
        <v>15</v>
      </c>
      <c r="B25" s="23">
        <v>911</v>
      </c>
      <c r="C25" s="24">
        <f t="shared" si="3"/>
        <v>0</v>
      </c>
      <c r="D25" s="23">
        <v>981</v>
      </c>
      <c r="E25" s="24">
        <f t="shared" si="4"/>
        <v>0</v>
      </c>
      <c r="F25" s="23">
        <v>893</v>
      </c>
      <c r="G25" s="24">
        <f t="shared" si="2"/>
        <v>0</v>
      </c>
    </row>
    <row r="26" spans="1:7" x14ac:dyDescent="0.25">
      <c r="A26" s="22" t="s">
        <v>16</v>
      </c>
      <c r="B26" s="23">
        <v>993</v>
      </c>
      <c r="C26" s="24">
        <f t="shared" si="3"/>
        <v>0</v>
      </c>
      <c r="D26" s="23">
        <v>1744</v>
      </c>
      <c r="E26" s="24">
        <f t="shared" si="4"/>
        <v>0</v>
      </c>
      <c r="F26" s="23">
        <v>769</v>
      </c>
      <c r="G26" s="24">
        <f t="shared" si="2"/>
        <v>0</v>
      </c>
    </row>
    <row r="27" spans="1:7" x14ac:dyDescent="0.25">
      <c r="A27" s="22" t="s">
        <v>17</v>
      </c>
      <c r="B27" s="23">
        <v>729</v>
      </c>
      <c r="C27" s="24">
        <f t="shared" si="3"/>
        <v>0</v>
      </c>
      <c r="D27" s="23">
        <v>934</v>
      </c>
      <c r="E27" s="24">
        <f t="shared" si="4"/>
        <v>0</v>
      </c>
      <c r="F27" s="23">
        <v>670</v>
      </c>
      <c r="G27" s="24">
        <f t="shared" si="2"/>
        <v>0</v>
      </c>
    </row>
    <row r="28" spans="1:7" ht="15.75" thickBot="1" x14ac:dyDescent="0.3">
      <c r="A28" s="25" t="s">
        <v>18</v>
      </c>
      <c r="B28" s="23">
        <v>955</v>
      </c>
      <c r="C28" s="24">
        <f t="shared" si="3"/>
        <v>0</v>
      </c>
      <c r="D28" s="23">
        <v>1252</v>
      </c>
      <c r="E28" s="24">
        <f t="shared" si="4"/>
        <v>0</v>
      </c>
      <c r="F28" s="23">
        <v>853</v>
      </c>
      <c r="G28" s="24">
        <f t="shared" si="2"/>
        <v>0</v>
      </c>
    </row>
    <row r="29" spans="1:7" ht="15.75" thickTop="1" x14ac:dyDescent="0.25">
      <c r="A29" s="18" t="s">
        <v>36</v>
      </c>
      <c r="B29" s="19">
        <f t="shared" ref="B29:G29" si="5">AVERAGE(B30:B44)</f>
        <v>918.6</v>
      </c>
      <c r="C29" s="20">
        <f t="shared" si="5"/>
        <v>0</v>
      </c>
      <c r="D29" s="19">
        <f t="shared" ref="D29" si="6">AVERAGE(D30:D44)</f>
        <v>1521.9333333333334</v>
      </c>
      <c r="E29" s="21">
        <f t="shared" si="5"/>
        <v>0</v>
      </c>
      <c r="F29" s="19">
        <f>AVERAGE(F30:F44)</f>
        <v>736.13333333333333</v>
      </c>
      <c r="G29" s="20">
        <f t="shared" si="5"/>
        <v>0</v>
      </c>
    </row>
    <row r="30" spans="1:7" x14ac:dyDescent="0.25">
      <c r="A30" s="25" t="s">
        <v>19</v>
      </c>
      <c r="B30" s="23">
        <v>1384</v>
      </c>
      <c r="C30" s="24">
        <f t="shared" ref="C30:C44" si="7">IF($B$12=0,0,$B$12*B30/100)</f>
        <v>0</v>
      </c>
      <c r="D30" s="23">
        <v>2185</v>
      </c>
      <c r="E30" s="24">
        <f>IF($B$12=0,0,$B$12*D30/100)</f>
        <v>0</v>
      </c>
      <c r="F30" s="23">
        <v>1049</v>
      </c>
      <c r="G30" s="24">
        <f t="shared" ref="G30:G44" si="8">IF($B$12=0,0,$B$12*F30/100)</f>
        <v>0</v>
      </c>
    </row>
    <row r="31" spans="1:7" x14ac:dyDescent="0.25">
      <c r="A31" s="25" t="s">
        <v>20</v>
      </c>
      <c r="B31" s="23">
        <v>940</v>
      </c>
      <c r="C31" s="24">
        <f t="shared" si="7"/>
        <v>0</v>
      </c>
      <c r="D31" s="23">
        <v>1101</v>
      </c>
      <c r="E31" s="24">
        <f t="shared" ref="E31:E44" si="9">IF($B$12=0,0,$B$12*D31/100)</f>
        <v>0</v>
      </c>
      <c r="F31" s="23">
        <v>884</v>
      </c>
      <c r="G31" s="24">
        <f t="shared" si="8"/>
        <v>0</v>
      </c>
    </row>
    <row r="32" spans="1:7" x14ac:dyDescent="0.25">
      <c r="A32" s="25" t="s">
        <v>21</v>
      </c>
      <c r="B32" s="23">
        <v>746</v>
      </c>
      <c r="C32" s="24">
        <f t="shared" si="7"/>
        <v>0</v>
      </c>
      <c r="D32" s="23">
        <v>1221</v>
      </c>
      <c r="E32" s="24">
        <f t="shared" si="9"/>
        <v>0</v>
      </c>
      <c r="F32" s="23">
        <v>599</v>
      </c>
      <c r="G32" s="24">
        <f t="shared" si="8"/>
        <v>0</v>
      </c>
    </row>
    <row r="33" spans="1:7" x14ac:dyDescent="0.25">
      <c r="A33" s="25" t="s">
        <v>22</v>
      </c>
      <c r="B33" s="23">
        <v>941</v>
      </c>
      <c r="C33" s="24">
        <f t="shared" si="7"/>
        <v>0</v>
      </c>
      <c r="D33" s="23">
        <v>1501</v>
      </c>
      <c r="E33" s="24">
        <f t="shared" si="9"/>
        <v>0</v>
      </c>
      <c r="F33" s="23">
        <v>775</v>
      </c>
      <c r="G33" s="24">
        <f t="shared" si="8"/>
        <v>0</v>
      </c>
    </row>
    <row r="34" spans="1:7" x14ac:dyDescent="0.25">
      <c r="A34" s="25" t="s">
        <v>23</v>
      </c>
      <c r="B34" s="23">
        <v>796</v>
      </c>
      <c r="C34" s="24">
        <f t="shared" si="7"/>
        <v>0</v>
      </c>
      <c r="D34" s="23">
        <v>1334</v>
      </c>
      <c r="E34" s="24">
        <f t="shared" si="9"/>
        <v>0</v>
      </c>
      <c r="F34" s="23">
        <v>673</v>
      </c>
      <c r="G34" s="24">
        <f t="shared" si="8"/>
        <v>0</v>
      </c>
    </row>
    <row r="35" spans="1:7" x14ac:dyDescent="0.25">
      <c r="A35" s="25" t="s">
        <v>24</v>
      </c>
      <c r="B35" s="23">
        <v>921</v>
      </c>
      <c r="C35" s="24">
        <f t="shared" si="7"/>
        <v>0</v>
      </c>
      <c r="D35" s="23">
        <v>1670</v>
      </c>
      <c r="E35" s="24">
        <f t="shared" si="9"/>
        <v>0</v>
      </c>
      <c r="F35" s="23">
        <v>694</v>
      </c>
      <c r="G35" s="24">
        <f t="shared" si="8"/>
        <v>0</v>
      </c>
    </row>
    <row r="36" spans="1:7" x14ac:dyDescent="0.25">
      <c r="A36" s="25" t="s">
        <v>25</v>
      </c>
      <c r="B36" s="23">
        <v>757</v>
      </c>
      <c r="C36" s="24">
        <f t="shared" si="7"/>
        <v>0</v>
      </c>
      <c r="D36" s="23">
        <v>1278</v>
      </c>
      <c r="E36" s="24">
        <f t="shared" si="9"/>
        <v>0</v>
      </c>
      <c r="F36" s="23">
        <v>634</v>
      </c>
      <c r="G36" s="24">
        <f t="shared" si="8"/>
        <v>0</v>
      </c>
    </row>
    <row r="37" spans="1:7" x14ac:dyDescent="0.25">
      <c r="A37" s="25" t="s">
        <v>26</v>
      </c>
      <c r="B37" s="23">
        <v>1118</v>
      </c>
      <c r="C37" s="24">
        <f t="shared" si="7"/>
        <v>0</v>
      </c>
      <c r="D37" s="23">
        <v>1841</v>
      </c>
      <c r="E37" s="24">
        <f t="shared" si="9"/>
        <v>0</v>
      </c>
      <c r="F37" s="23">
        <v>843</v>
      </c>
      <c r="G37" s="24">
        <f t="shared" si="8"/>
        <v>0</v>
      </c>
    </row>
    <row r="38" spans="1:7" x14ac:dyDescent="0.25">
      <c r="A38" s="25" t="s">
        <v>27</v>
      </c>
      <c r="B38" s="23">
        <v>901</v>
      </c>
      <c r="C38" s="24">
        <f t="shared" si="7"/>
        <v>0</v>
      </c>
      <c r="D38" s="23">
        <v>1434</v>
      </c>
      <c r="E38" s="24">
        <f t="shared" si="9"/>
        <v>0</v>
      </c>
      <c r="F38" s="23">
        <v>722</v>
      </c>
      <c r="G38" s="24">
        <f t="shared" si="8"/>
        <v>0</v>
      </c>
    </row>
    <row r="39" spans="1:7" x14ac:dyDescent="0.25">
      <c r="A39" s="25" t="s">
        <v>28</v>
      </c>
      <c r="B39" s="23">
        <v>834</v>
      </c>
      <c r="C39" s="24">
        <f t="shared" si="7"/>
        <v>0</v>
      </c>
      <c r="D39" s="23">
        <v>1202</v>
      </c>
      <c r="E39" s="24">
        <f t="shared" si="9"/>
        <v>0</v>
      </c>
      <c r="F39" s="23">
        <v>711</v>
      </c>
      <c r="G39" s="24">
        <f t="shared" si="8"/>
        <v>0</v>
      </c>
    </row>
    <row r="40" spans="1:7" x14ac:dyDescent="0.25">
      <c r="A40" s="25" t="s">
        <v>29</v>
      </c>
      <c r="B40" s="23">
        <v>914</v>
      </c>
      <c r="C40" s="24">
        <f t="shared" si="7"/>
        <v>0</v>
      </c>
      <c r="D40" s="23">
        <v>1893</v>
      </c>
      <c r="E40" s="24">
        <f t="shared" si="9"/>
        <v>0</v>
      </c>
      <c r="F40" s="23">
        <v>770</v>
      </c>
      <c r="G40" s="24">
        <f t="shared" si="8"/>
        <v>0</v>
      </c>
    </row>
    <row r="41" spans="1:7" x14ac:dyDescent="0.25">
      <c r="A41" s="25" t="s">
        <v>30</v>
      </c>
      <c r="B41" s="23">
        <v>778</v>
      </c>
      <c r="C41" s="24">
        <f t="shared" si="7"/>
        <v>0</v>
      </c>
      <c r="D41" s="23">
        <v>1268</v>
      </c>
      <c r="E41" s="24">
        <f t="shared" si="9"/>
        <v>0</v>
      </c>
      <c r="F41" s="23">
        <v>644</v>
      </c>
      <c r="G41" s="24">
        <f t="shared" si="8"/>
        <v>0</v>
      </c>
    </row>
    <row r="42" spans="1:7" x14ac:dyDescent="0.25">
      <c r="A42" s="25" t="s">
        <v>31</v>
      </c>
      <c r="B42" s="23">
        <v>955</v>
      </c>
      <c r="C42" s="24">
        <f t="shared" si="7"/>
        <v>0</v>
      </c>
      <c r="D42" s="23">
        <v>1731</v>
      </c>
      <c r="E42" s="24">
        <f t="shared" si="9"/>
        <v>0</v>
      </c>
      <c r="F42" s="23">
        <v>678</v>
      </c>
      <c r="G42" s="24">
        <f t="shared" si="8"/>
        <v>0</v>
      </c>
    </row>
    <row r="43" spans="1:7" x14ac:dyDescent="0.25">
      <c r="A43" s="25" t="s">
        <v>32</v>
      </c>
      <c r="B43" s="23">
        <v>718</v>
      </c>
      <c r="C43" s="24">
        <f t="shared" si="7"/>
        <v>0</v>
      </c>
      <c r="D43" s="23">
        <v>1129</v>
      </c>
      <c r="E43" s="24">
        <f t="shared" si="9"/>
        <v>0</v>
      </c>
      <c r="F43" s="23">
        <v>582</v>
      </c>
      <c r="G43" s="24">
        <f t="shared" si="8"/>
        <v>0</v>
      </c>
    </row>
    <row r="44" spans="1:7" ht="15.75" thickBot="1" x14ac:dyDescent="0.3">
      <c r="A44" s="25" t="s">
        <v>33</v>
      </c>
      <c r="B44" s="23">
        <v>1076</v>
      </c>
      <c r="C44" s="24">
        <f t="shared" si="7"/>
        <v>0</v>
      </c>
      <c r="D44" s="23">
        <v>2041</v>
      </c>
      <c r="E44" s="24">
        <f t="shared" si="9"/>
        <v>0</v>
      </c>
      <c r="F44" s="23">
        <v>784</v>
      </c>
      <c r="G44" s="24">
        <f t="shared" si="8"/>
        <v>0</v>
      </c>
    </row>
    <row r="45" spans="1:7" ht="16.5" thickTop="1" thickBot="1" x14ac:dyDescent="0.3">
      <c r="A45" s="27" t="s">
        <v>34</v>
      </c>
      <c r="B45" s="28"/>
      <c r="C45" s="28"/>
      <c r="D45" s="28"/>
      <c r="E45" s="28"/>
      <c r="F45" s="28"/>
      <c r="G45" s="28"/>
    </row>
    <row r="46" spans="1:7" ht="15.75" thickTop="1" x14ac:dyDescent="0.25"/>
  </sheetData>
  <sheetProtection algorithmName="SHA-512" hashValue="d3rL88MotvLeiYya/DsvHTCm/PoohE2CwdGBepU5S7ykvc29tLAsqn4l+NUp3Xcc60fXGU1+MgFjwqFF1zzGWQ==" saltValue="YWnXs+101/Fj7Grr2qmm7w==" spinCount="100000" sheet="1" objects="1" scenarios="1"/>
  <mergeCells count="10">
    <mergeCell ref="A45:G45"/>
    <mergeCell ref="A4:F6"/>
    <mergeCell ref="A12:A14"/>
    <mergeCell ref="D12:G14"/>
    <mergeCell ref="A15:G15"/>
    <mergeCell ref="A16:A18"/>
    <mergeCell ref="B16:C17"/>
    <mergeCell ref="D16:G16"/>
    <mergeCell ref="D17:E17"/>
    <mergeCell ref="F17:G17"/>
  </mergeCells>
  <conditionalFormatting sqref="C30:C44">
    <cfRule type="cellIs" dxfId="17" priority="46" stopIfTrue="1" operator="equal">
      <formula>0</formula>
    </cfRule>
    <cfRule type="top10" dxfId="16" priority="47" stopIfTrue="1" bottom="1" rank="1"/>
    <cfRule type="top10" dxfId="15" priority="48" stopIfTrue="1" rank="1"/>
  </conditionalFormatting>
  <conditionalFormatting sqref="E30:E44">
    <cfRule type="cellIs" dxfId="14" priority="31" stopIfTrue="1" operator="equal">
      <formula>0</formula>
    </cfRule>
    <cfRule type="top10" dxfId="13" priority="32" stopIfTrue="1" bottom="1" rank="1"/>
    <cfRule type="top10" dxfId="12" priority="33" stopIfTrue="1" rank="1"/>
  </conditionalFormatting>
  <conditionalFormatting sqref="G30:G44">
    <cfRule type="cellIs" dxfId="11" priority="16" stopIfTrue="1" operator="equal">
      <formula>0</formula>
    </cfRule>
    <cfRule type="top10" dxfId="10" priority="17" stopIfTrue="1" bottom="1" rank="1"/>
    <cfRule type="top10" dxfId="9" priority="18" stopIfTrue="1" rank="1"/>
  </conditionalFormatting>
  <conditionalFormatting sqref="C22:C28">
    <cfRule type="cellIs" dxfId="8" priority="109" stopIfTrue="1" operator="equal">
      <formula>0</formula>
    </cfRule>
    <cfRule type="top10" dxfId="7" priority="110" stopIfTrue="1" bottom="1" rank="1"/>
    <cfRule type="top10" dxfId="6" priority="111" stopIfTrue="1" rank="1"/>
  </conditionalFormatting>
  <conditionalFormatting sqref="E22:E28">
    <cfRule type="cellIs" dxfId="5" priority="112" stopIfTrue="1" operator="equal">
      <formula>0</formula>
    </cfRule>
    <cfRule type="top10" dxfId="4" priority="113" stopIfTrue="1" bottom="1" rank="1"/>
    <cfRule type="top10" dxfId="3" priority="114" stopIfTrue="1" rank="1"/>
  </conditionalFormatting>
  <conditionalFormatting sqref="G22:G28">
    <cfRule type="cellIs" dxfId="2" priority="115" stopIfTrue="1" operator="equal">
      <formula>0</formula>
    </cfRule>
    <cfRule type="top10" dxfId="1" priority="116" stopIfTrue="1" bottom="1" rank="1"/>
    <cfRule type="top10" dxfId="0" priority="117" stopIfTrue="1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Berechnungstool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Lis</dc:creator>
  <cp:lastModifiedBy>Jütte, Kirsten</cp:lastModifiedBy>
  <dcterms:created xsi:type="dcterms:W3CDTF">2024-08-13T09:02:39Z</dcterms:created>
  <dcterms:modified xsi:type="dcterms:W3CDTF">2024-08-30T06:52:32Z</dcterms:modified>
</cp:coreProperties>
</file>