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GBB\Starthilfe\Businessplan +Canvas\"/>
    </mc:Choice>
  </mc:AlternateContent>
  <xr:revisionPtr revIDLastSave="0" documentId="14_{75C779B4-C52A-4B61-A7C3-E2E1CF60D0A5}" xr6:coauthVersionLast="47" xr6:coauthVersionMax="47" xr10:uidLastSave="{00000000-0000-0000-0000-000000000000}"/>
  <bookViews>
    <workbookView xWindow="-120" yWindow="-120" windowWidth="23940" windowHeight="15390" xr2:uid="{00000000-000D-0000-FFFF-FFFF00000000}"/>
  </bookViews>
  <sheets>
    <sheet name="3 JahresÜbersicht" sheetId="4" r:id="rId1"/>
    <sheet name="Umsatz im Detail" sheetId="5" r:id="rId2"/>
    <sheet name="Privater Finanzbedarf" sheetId="6" r:id="rId3"/>
    <sheet name=" Kapitalbedarf und Finanzierung" sheetId="7" r:id="rId4"/>
  </sheets>
  <definedNames>
    <definedName name="_xlnm.Print_Area" localSheetId="3">' Kapitalbedarf und Finanzierung'!$A$1:$B$49</definedName>
    <definedName name="_xlnm.Print_Area" localSheetId="0">'3 JahresÜbersicht'!$A$1:$AO$34</definedName>
    <definedName name="_xlnm.Print_Area" localSheetId="2">'Privater Finanzbedarf'!$A$1:$B$28</definedName>
    <definedName name="_xlnm.Print_Area" localSheetId="1">'Umsatz im Detail'!$A$1:$AL$17</definedName>
    <definedName name="_xlnm.Print_Titles" localSheetId="0">'3 JahresÜbersicht'!$A:$A</definedName>
    <definedName name="_xlnm.Print_Titles" localSheetId="1">'Umsatz im Detail'!$A:$A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4" l="1"/>
  <c r="C5" i="4" s="1"/>
  <c r="C8" i="4" s="1"/>
  <c r="C3" i="4"/>
  <c r="C4" i="4"/>
  <c r="AO31" i="4"/>
  <c r="AN31" i="4"/>
  <c r="AM31" i="4"/>
  <c r="D14" i="5" l="1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AF14" i="5"/>
  <c r="AG14" i="5"/>
  <c r="AH14" i="5"/>
  <c r="AI14" i="5"/>
  <c r="AJ14" i="5"/>
  <c r="AK14" i="5"/>
  <c r="AL14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AF9" i="5"/>
  <c r="AG9" i="5"/>
  <c r="AH9" i="5"/>
  <c r="AI9" i="5"/>
  <c r="AJ9" i="5"/>
  <c r="AK9" i="5"/>
  <c r="AL9" i="5"/>
  <c r="D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AF4" i="5"/>
  <c r="AG4" i="5"/>
  <c r="AH4" i="5"/>
  <c r="AI4" i="5"/>
  <c r="AJ4" i="5"/>
  <c r="AK4" i="5"/>
  <c r="AL4" i="5"/>
  <c r="B26" i="7"/>
  <c r="B45" i="7"/>
  <c r="B39" i="7"/>
  <c r="B32" i="7"/>
  <c r="B11" i="7"/>
  <c r="B27" i="6"/>
  <c r="B10" i="6"/>
  <c r="B33" i="4" l="1"/>
  <c r="B34" i="4" s="1"/>
  <c r="B28" i="6"/>
  <c r="B46" i="7"/>
  <c r="B48" i="7" s="1"/>
  <c r="E32" i="4" l="1"/>
  <c r="G32" i="4"/>
  <c r="I32" i="4"/>
  <c r="K32" i="4"/>
  <c r="M32" i="4"/>
  <c r="O32" i="4"/>
  <c r="Q32" i="4"/>
  <c r="S32" i="4"/>
  <c r="U32" i="4"/>
  <c r="W32" i="4"/>
  <c r="Y32" i="4"/>
  <c r="AA32" i="4"/>
  <c r="AC32" i="4"/>
  <c r="AE32" i="4"/>
  <c r="AG32" i="4"/>
  <c r="AI32" i="4"/>
  <c r="AK32" i="4"/>
  <c r="C32" i="4"/>
  <c r="F32" i="4"/>
  <c r="J32" i="4"/>
  <c r="N32" i="4"/>
  <c r="R32" i="4"/>
  <c r="V32" i="4"/>
  <c r="Z32" i="4"/>
  <c r="AD32" i="4"/>
  <c r="AH32" i="4"/>
  <c r="AL32" i="4"/>
  <c r="D32" i="4"/>
  <c r="H32" i="4"/>
  <c r="L32" i="4"/>
  <c r="P32" i="4"/>
  <c r="T32" i="4"/>
  <c r="X32" i="4"/>
  <c r="AB32" i="4"/>
  <c r="AF32" i="4"/>
  <c r="AJ32" i="4"/>
  <c r="D15" i="5" l="1"/>
  <c r="D4" i="4" s="1"/>
  <c r="E15" i="5"/>
  <c r="E4" i="4" s="1"/>
  <c r="F15" i="5"/>
  <c r="F4" i="4" s="1"/>
  <c r="G15" i="5"/>
  <c r="G4" i="4" s="1"/>
  <c r="H15" i="5"/>
  <c r="H4" i="4" s="1"/>
  <c r="I15" i="5"/>
  <c r="I4" i="4" s="1"/>
  <c r="J15" i="5"/>
  <c r="J4" i="4" s="1"/>
  <c r="K15" i="5"/>
  <c r="K4" i="4" s="1"/>
  <c r="L15" i="5"/>
  <c r="L4" i="4" s="1"/>
  <c r="M15" i="5"/>
  <c r="M4" i="4" s="1"/>
  <c r="N15" i="5"/>
  <c r="N4" i="4" s="1"/>
  <c r="O15" i="5"/>
  <c r="O4" i="4" s="1"/>
  <c r="P15" i="5"/>
  <c r="P4" i="4" s="1"/>
  <c r="Q15" i="5"/>
  <c r="Q4" i="4" s="1"/>
  <c r="R15" i="5"/>
  <c r="R4" i="4" s="1"/>
  <c r="S15" i="5"/>
  <c r="S4" i="4" s="1"/>
  <c r="T15" i="5"/>
  <c r="T4" i="4" s="1"/>
  <c r="U15" i="5"/>
  <c r="U4" i="4" s="1"/>
  <c r="V15" i="5"/>
  <c r="V4" i="4" s="1"/>
  <c r="W15" i="5"/>
  <c r="W4" i="4" s="1"/>
  <c r="X15" i="5"/>
  <c r="X4" i="4" s="1"/>
  <c r="Y15" i="5"/>
  <c r="Y4" i="4" s="1"/>
  <c r="Z15" i="5"/>
  <c r="Z4" i="4" s="1"/>
  <c r="AA15" i="5"/>
  <c r="AA4" i="4" s="1"/>
  <c r="AB15" i="5"/>
  <c r="AB4" i="4" s="1"/>
  <c r="AC15" i="5"/>
  <c r="AC4" i="4" s="1"/>
  <c r="AD15" i="5"/>
  <c r="AD4" i="4" s="1"/>
  <c r="AE15" i="5"/>
  <c r="AE4" i="4" s="1"/>
  <c r="AF15" i="5"/>
  <c r="AF4" i="4" s="1"/>
  <c r="AG15" i="5"/>
  <c r="AG4" i="4" s="1"/>
  <c r="AH15" i="5"/>
  <c r="AH4" i="4" s="1"/>
  <c r="AI15" i="5"/>
  <c r="AI4" i="4" s="1"/>
  <c r="AJ15" i="5"/>
  <c r="AJ4" i="4" s="1"/>
  <c r="AK15" i="5"/>
  <c r="AK4" i="4" s="1"/>
  <c r="AL15" i="5"/>
  <c r="AL4" i="4" s="1"/>
  <c r="D10" i="5"/>
  <c r="D3" i="4" s="1"/>
  <c r="E10" i="5"/>
  <c r="E3" i="4" s="1"/>
  <c r="F10" i="5"/>
  <c r="G10" i="5"/>
  <c r="G3" i="4" s="1"/>
  <c r="H10" i="5"/>
  <c r="H3" i="4" s="1"/>
  <c r="I10" i="5"/>
  <c r="I3" i="4" s="1"/>
  <c r="J10" i="5"/>
  <c r="K10" i="5"/>
  <c r="K3" i="4" s="1"/>
  <c r="L10" i="5"/>
  <c r="L3" i="4" s="1"/>
  <c r="M10" i="5"/>
  <c r="M3" i="4" s="1"/>
  <c r="N10" i="5"/>
  <c r="O10" i="5"/>
  <c r="O3" i="4" s="1"/>
  <c r="P10" i="5"/>
  <c r="P3" i="4" s="1"/>
  <c r="Q10" i="5"/>
  <c r="Q3" i="4" s="1"/>
  <c r="R10" i="5"/>
  <c r="S10" i="5"/>
  <c r="S3" i="4" s="1"/>
  <c r="T10" i="5"/>
  <c r="T3" i="4" s="1"/>
  <c r="U10" i="5"/>
  <c r="U3" i="4" s="1"/>
  <c r="V10" i="5"/>
  <c r="W10" i="5"/>
  <c r="W3" i="4" s="1"/>
  <c r="X10" i="5"/>
  <c r="X3" i="4" s="1"/>
  <c r="Y10" i="5"/>
  <c r="Y3" i="4" s="1"/>
  <c r="Z10" i="5"/>
  <c r="AA10" i="5"/>
  <c r="AA3" i="4" s="1"/>
  <c r="AB10" i="5"/>
  <c r="AB3" i="4" s="1"/>
  <c r="AC10" i="5"/>
  <c r="AC3" i="4" s="1"/>
  <c r="AD10" i="5"/>
  <c r="AE10" i="5"/>
  <c r="AE3" i="4" s="1"/>
  <c r="AF10" i="5"/>
  <c r="AF3" i="4" s="1"/>
  <c r="AG10" i="5"/>
  <c r="AG3" i="4" s="1"/>
  <c r="AH10" i="5"/>
  <c r="AI10" i="5"/>
  <c r="AI3" i="4" s="1"/>
  <c r="AJ10" i="5"/>
  <c r="AJ3" i="4" s="1"/>
  <c r="AK10" i="5"/>
  <c r="AK3" i="4" s="1"/>
  <c r="AL10" i="5"/>
  <c r="D5" i="5"/>
  <c r="D2" i="4" s="1"/>
  <c r="E5" i="5"/>
  <c r="E2" i="4" s="1"/>
  <c r="F5" i="5"/>
  <c r="F2" i="4" s="1"/>
  <c r="G5" i="5"/>
  <c r="G2" i="4" s="1"/>
  <c r="H5" i="5"/>
  <c r="H2" i="4" s="1"/>
  <c r="I5" i="5"/>
  <c r="I2" i="4" s="1"/>
  <c r="J5" i="5"/>
  <c r="J2" i="4" s="1"/>
  <c r="K5" i="5"/>
  <c r="K2" i="4" s="1"/>
  <c r="L5" i="5"/>
  <c r="L2" i="4" s="1"/>
  <c r="M5" i="5"/>
  <c r="M2" i="4" s="1"/>
  <c r="N5" i="5"/>
  <c r="N2" i="4" s="1"/>
  <c r="O5" i="5"/>
  <c r="O2" i="4" s="1"/>
  <c r="P5" i="5"/>
  <c r="P2" i="4" s="1"/>
  <c r="Q5" i="5"/>
  <c r="Q2" i="4" s="1"/>
  <c r="R5" i="5"/>
  <c r="R2" i="4" s="1"/>
  <c r="S5" i="5"/>
  <c r="S2" i="4" s="1"/>
  <c r="T5" i="5"/>
  <c r="T2" i="4" s="1"/>
  <c r="U5" i="5"/>
  <c r="U2" i="4" s="1"/>
  <c r="V5" i="5"/>
  <c r="V2" i="4" s="1"/>
  <c r="W5" i="5"/>
  <c r="W2" i="4" s="1"/>
  <c r="X5" i="5"/>
  <c r="X2" i="4" s="1"/>
  <c r="Y5" i="5"/>
  <c r="Y2" i="4" s="1"/>
  <c r="Z5" i="5"/>
  <c r="Z2" i="4" s="1"/>
  <c r="AA5" i="5"/>
  <c r="AA2" i="4" s="1"/>
  <c r="AB5" i="5"/>
  <c r="AB2" i="4" s="1"/>
  <c r="AC5" i="5"/>
  <c r="AC2" i="4" s="1"/>
  <c r="AD5" i="5"/>
  <c r="AD2" i="4" s="1"/>
  <c r="AE5" i="5"/>
  <c r="AE2" i="4" s="1"/>
  <c r="AF5" i="5"/>
  <c r="AF2" i="4" s="1"/>
  <c r="AG5" i="5"/>
  <c r="AG2" i="4" s="1"/>
  <c r="AH5" i="5"/>
  <c r="AH2" i="4" s="1"/>
  <c r="AI5" i="5"/>
  <c r="AI2" i="4" s="1"/>
  <c r="AJ5" i="5"/>
  <c r="AJ2" i="4" s="1"/>
  <c r="AK5" i="5"/>
  <c r="AK2" i="4" s="1"/>
  <c r="AL5" i="5"/>
  <c r="AL2" i="4" s="1"/>
  <c r="C14" i="5"/>
  <c r="C15" i="5" s="1"/>
  <c r="C9" i="5"/>
  <c r="C10" i="5" s="1"/>
  <c r="C4" i="5"/>
  <c r="C5" i="5" s="1"/>
  <c r="D1" i="5"/>
  <c r="E1" i="5" s="1"/>
  <c r="F1" i="5" s="1"/>
  <c r="G1" i="5" s="1"/>
  <c r="H1" i="5" s="1"/>
  <c r="I1" i="5" s="1"/>
  <c r="J1" i="5" s="1"/>
  <c r="K1" i="5" s="1"/>
  <c r="L1" i="5" s="1"/>
  <c r="M1" i="5" s="1"/>
  <c r="N1" i="5" s="1"/>
  <c r="O1" i="5" s="1"/>
  <c r="P1" i="5" s="1"/>
  <c r="Q1" i="5" s="1"/>
  <c r="R1" i="5" s="1"/>
  <c r="S1" i="5" s="1"/>
  <c r="T1" i="5" s="1"/>
  <c r="U1" i="5" s="1"/>
  <c r="V1" i="5" s="1"/>
  <c r="W1" i="5" s="1"/>
  <c r="X1" i="5" s="1"/>
  <c r="Y1" i="5" s="1"/>
  <c r="Z1" i="5" s="1"/>
  <c r="AA1" i="5" s="1"/>
  <c r="AB1" i="5" s="1"/>
  <c r="AC1" i="5" s="1"/>
  <c r="AD1" i="5" s="1"/>
  <c r="AE1" i="5" s="1"/>
  <c r="AF1" i="5" s="1"/>
  <c r="AG1" i="5" s="1"/>
  <c r="AH1" i="5" s="1"/>
  <c r="AI1" i="5" s="1"/>
  <c r="AJ1" i="5" s="1"/>
  <c r="AK1" i="5" s="1"/>
  <c r="AL1" i="5" s="1"/>
  <c r="AB17" i="5" l="1"/>
  <c r="L17" i="5"/>
  <c r="AJ17" i="5"/>
  <c r="T17" i="5"/>
  <c r="D17" i="5"/>
  <c r="AL17" i="5"/>
  <c r="AL3" i="4"/>
  <c r="AL5" i="4" s="1"/>
  <c r="AL8" i="4" s="1"/>
  <c r="AH17" i="5"/>
  <c r="AH3" i="4"/>
  <c r="AH5" i="4" s="1"/>
  <c r="AH8" i="4" s="1"/>
  <c r="AD17" i="5"/>
  <c r="AD3" i="4"/>
  <c r="AO3" i="4" s="1"/>
  <c r="Z17" i="5"/>
  <c r="Z3" i="4"/>
  <c r="Z5" i="4" s="1"/>
  <c r="Z8" i="4" s="1"/>
  <c r="V17" i="5"/>
  <c r="V3" i="4"/>
  <c r="V5" i="4" s="1"/>
  <c r="V8" i="4" s="1"/>
  <c r="R17" i="5"/>
  <c r="R3" i="4"/>
  <c r="AN3" i="4" s="1"/>
  <c r="N17" i="5"/>
  <c r="N3" i="4"/>
  <c r="N5" i="4" s="1"/>
  <c r="N8" i="4" s="1"/>
  <c r="J17" i="5"/>
  <c r="J3" i="4"/>
  <c r="F17" i="5"/>
  <c r="F3" i="4"/>
  <c r="AM3" i="4" s="1"/>
  <c r="AF17" i="5"/>
  <c r="X17" i="5"/>
  <c r="P17" i="5"/>
  <c r="H17" i="5"/>
  <c r="C17" i="5"/>
  <c r="AK17" i="5"/>
  <c r="AI17" i="5"/>
  <c r="AG17" i="5"/>
  <c r="AE17" i="5"/>
  <c r="AC17" i="5"/>
  <c r="AA17" i="5"/>
  <c r="Y17" i="5"/>
  <c r="W17" i="5"/>
  <c r="U17" i="5"/>
  <c r="S17" i="5"/>
  <c r="Q17" i="5"/>
  <c r="O17" i="5"/>
  <c r="M17" i="5"/>
  <c r="K17" i="5"/>
  <c r="I17" i="5"/>
  <c r="G17" i="5"/>
  <c r="E17" i="5"/>
  <c r="AO32" i="4"/>
  <c r="AN32" i="4"/>
  <c r="AO30" i="4"/>
  <c r="AN30" i="4"/>
  <c r="AO29" i="4"/>
  <c r="AN29" i="4"/>
  <c r="AO27" i="4"/>
  <c r="AN27" i="4"/>
  <c r="AO23" i="4"/>
  <c r="AN23" i="4"/>
  <c r="AO22" i="4"/>
  <c r="AN22" i="4"/>
  <c r="AO21" i="4"/>
  <c r="AN21" i="4"/>
  <c r="AO20" i="4"/>
  <c r="AN20" i="4"/>
  <c r="AO19" i="4"/>
  <c r="AN19" i="4"/>
  <c r="AO18" i="4"/>
  <c r="AN18" i="4"/>
  <c r="AO17" i="4"/>
  <c r="AN17" i="4"/>
  <c r="AO16" i="4"/>
  <c r="AN16" i="4"/>
  <c r="AO15" i="4"/>
  <c r="AN15" i="4"/>
  <c r="AO14" i="4"/>
  <c r="AN14" i="4"/>
  <c r="AO13" i="4"/>
  <c r="AN13" i="4"/>
  <c r="AO12" i="4"/>
  <c r="AN12" i="4"/>
  <c r="AO11" i="4"/>
  <c r="AN11" i="4"/>
  <c r="AO10" i="4"/>
  <c r="AN10" i="4"/>
  <c r="AO9" i="4"/>
  <c r="AN9" i="4"/>
  <c r="AO7" i="4"/>
  <c r="AN7" i="4"/>
  <c r="AO6" i="4"/>
  <c r="AN6" i="4"/>
  <c r="AO4" i="4"/>
  <c r="AN4" i="4"/>
  <c r="AO2" i="4"/>
  <c r="AN2" i="4"/>
  <c r="AM32" i="4"/>
  <c r="AM30" i="4"/>
  <c r="AM29" i="4"/>
  <c r="AM27" i="4"/>
  <c r="AM23" i="4"/>
  <c r="AM22" i="4"/>
  <c r="AM21" i="4"/>
  <c r="AM20" i="4"/>
  <c r="AM19" i="4"/>
  <c r="AM18" i="4"/>
  <c r="AM17" i="4"/>
  <c r="AM16" i="4"/>
  <c r="AM15" i="4"/>
  <c r="AM14" i="4"/>
  <c r="AM13" i="4"/>
  <c r="AM12" i="4"/>
  <c r="AM11" i="4"/>
  <c r="AM10" i="4"/>
  <c r="AM9" i="4"/>
  <c r="AM7" i="4"/>
  <c r="AM6" i="4"/>
  <c r="AM4" i="4"/>
  <c r="D5" i="4"/>
  <c r="D8" i="4" s="1"/>
  <c r="E5" i="4"/>
  <c r="E8" i="4" s="1"/>
  <c r="O5" i="4"/>
  <c r="O8" i="4" s="1"/>
  <c r="P5" i="4"/>
  <c r="Q5" i="4"/>
  <c r="Q8" i="4" s="1"/>
  <c r="S5" i="4"/>
  <c r="S8" i="4" s="1"/>
  <c r="T5" i="4"/>
  <c r="T8" i="4" s="1"/>
  <c r="U5" i="4"/>
  <c r="U8" i="4" s="1"/>
  <c r="W5" i="4"/>
  <c r="W8" i="4" s="1"/>
  <c r="X5" i="4"/>
  <c r="X8" i="4" s="1"/>
  <c r="Y5" i="4"/>
  <c r="Y8" i="4" s="1"/>
  <c r="AA5" i="4"/>
  <c r="AA8" i="4" s="1"/>
  <c r="AB5" i="4"/>
  <c r="AB8" i="4" s="1"/>
  <c r="AC5" i="4"/>
  <c r="AC8" i="4" s="1"/>
  <c r="AE5" i="4"/>
  <c r="AE8" i="4" s="1"/>
  <c r="AF5" i="4"/>
  <c r="AF8" i="4" s="1"/>
  <c r="AG5" i="4"/>
  <c r="AG8" i="4" s="1"/>
  <c r="AI5" i="4"/>
  <c r="AI8" i="4" s="1"/>
  <c r="AJ5" i="4"/>
  <c r="AJ8" i="4" s="1"/>
  <c r="AK5" i="4"/>
  <c r="AK8" i="4" s="1"/>
  <c r="D24" i="4"/>
  <c r="D25" i="4" s="1"/>
  <c r="E24" i="4"/>
  <c r="E25" i="4" s="1"/>
  <c r="F24" i="4"/>
  <c r="F25" i="4" s="1"/>
  <c r="G24" i="4"/>
  <c r="G25" i="4" s="1"/>
  <c r="H24" i="4"/>
  <c r="H25" i="4" s="1"/>
  <c r="I24" i="4"/>
  <c r="I25" i="4" s="1"/>
  <c r="J24" i="4"/>
  <c r="J25" i="4" s="1"/>
  <c r="K24" i="4"/>
  <c r="K25" i="4" s="1"/>
  <c r="L24" i="4"/>
  <c r="L25" i="4" s="1"/>
  <c r="M24" i="4"/>
  <c r="M25" i="4" s="1"/>
  <c r="N24" i="4"/>
  <c r="N25" i="4" s="1"/>
  <c r="O24" i="4"/>
  <c r="O25" i="4" s="1"/>
  <c r="P24" i="4"/>
  <c r="P25" i="4" s="1"/>
  <c r="Q24" i="4"/>
  <c r="Q25" i="4" s="1"/>
  <c r="R24" i="4"/>
  <c r="R25" i="4" s="1"/>
  <c r="S24" i="4"/>
  <c r="S25" i="4" s="1"/>
  <c r="T24" i="4"/>
  <c r="T25" i="4" s="1"/>
  <c r="U24" i="4"/>
  <c r="U25" i="4" s="1"/>
  <c r="V24" i="4"/>
  <c r="V25" i="4" s="1"/>
  <c r="W24" i="4"/>
  <c r="W25" i="4" s="1"/>
  <c r="X24" i="4"/>
  <c r="X25" i="4" s="1"/>
  <c r="Y24" i="4"/>
  <c r="Y25" i="4" s="1"/>
  <c r="Z24" i="4"/>
  <c r="Z25" i="4" s="1"/>
  <c r="AA24" i="4"/>
  <c r="AA25" i="4" s="1"/>
  <c r="AB24" i="4"/>
  <c r="AB25" i="4" s="1"/>
  <c r="AC24" i="4"/>
  <c r="AC25" i="4" s="1"/>
  <c r="AD24" i="4"/>
  <c r="AD25" i="4" s="1"/>
  <c r="AE24" i="4"/>
  <c r="AE25" i="4" s="1"/>
  <c r="AF24" i="4"/>
  <c r="AF25" i="4" s="1"/>
  <c r="AG24" i="4"/>
  <c r="AG25" i="4" s="1"/>
  <c r="AH24" i="4"/>
  <c r="AH25" i="4" s="1"/>
  <c r="AI24" i="4"/>
  <c r="AI25" i="4" s="1"/>
  <c r="AJ24" i="4"/>
  <c r="AJ25" i="4" s="1"/>
  <c r="AK24" i="4"/>
  <c r="AK25" i="4" s="1"/>
  <c r="AL24" i="4"/>
  <c r="AL25" i="4" s="1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AA28" i="4"/>
  <c r="AB28" i="4"/>
  <c r="AC28" i="4"/>
  <c r="AD28" i="4"/>
  <c r="AE28" i="4"/>
  <c r="AF28" i="4"/>
  <c r="AG28" i="4"/>
  <c r="AH28" i="4"/>
  <c r="AI28" i="4"/>
  <c r="AJ28" i="4"/>
  <c r="AK28" i="4"/>
  <c r="AL28" i="4"/>
  <c r="D1" i="4"/>
  <c r="E1" i="4" s="1"/>
  <c r="F1" i="4" s="1"/>
  <c r="G1" i="4" s="1"/>
  <c r="H1" i="4" s="1"/>
  <c r="I1" i="4" s="1"/>
  <c r="J1" i="4" s="1"/>
  <c r="K1" i="4" s="1"/>
  <c r="L1" i="4" s="1"/>
  <c r="M1" i="4" s="1"/>
  <c r="N1" i="4" s="1"/>
  <c r="O1" i="4" s="1"/>
  <c r="P1" i="4" s="1"/>
  <c r="Q1" i="4" s="1"/>
  <c r="R1" i="4" s="1"/>
  <c r="S1" i="4" s="1"/>
  <c r="T1" i="4" s="1"/>
  <c r="U1" i="4" s="1"/>
  <c r="V1" i="4" s="1"/>
  <c r="W1" i="4" s="1"/>
  <c r="X1" i="4" s="1"/>
  <c r="Y1" i="4" s="1"/>
  <c r="Z1" i="4" s="1"/>
  <c r="AA1" i="4" s="1"/>
  <c r="AB1" i="4" s="1"/>
  <c r="AC1" i="4" s="1"/>
  <c r="AD1" i="4" s="1"/>
  <c r="AE1" i="4" s="1"/>
  <c r="AF1" i="4" s="1"/>
  <c r="AG1" i="4" s="1"/>
  <c r="AH1" i="4" s="1"/>
  <c r="AI1" i="4" s="1"/>
  <c r="AJ1" i="4" s="1"/>
  <c r="AK1" i="4" s="1"/>
  <c r="AL1" i="4" s="1"/>
  <c r="N26" i="4" l="1"/>
  <c r="N33" i="4" s="1"/>
  <c r="V26" i="4"/>
  <c r="V33" i="4" s="1"/>
  <c r="Z26" i="4"/>
  <c r="Z33" i="4" s="1"/>
  <c r="AH26" i="4"/>
  <c r="AH33" i="4" s="1"/>
  <c r="AL26" i="4"/>
  <c r="AL33" i="4" s="1"/>
  <c r="AJ26" i="4"/>
  <c r="AJ33" i="4" s="1"/>
  <c r="AF26" i="4"/>
  <c r="AF33" i="4" s="1"/>
  <c r="AD5" i="4"/>
  <c r="AD8" i="4" s="1"/>
  <c r="AD26" i="4" s="1"/>
  <c r="AD33" i="4" s="1"/>
  <c r="AB26" i="4"/>
  <c r="AB33" i="4" s="1"/>
  <c r="X26" i="4"/>
  <c r="X33" i="4" s="1"/>
  <c r="T26" i="4"/>
  <c r="T33" i="4" s="1"/>
  <c r="R5" i="4"/>
  <c r="R8" i="4" s="1"/>
  <c r="R26" i="4" s="1"/>
  <c r="R33" i="4" s="1"/>
  <c r="AN28" i="4"/>
  <c r="AO25" i="4"/>
  <c r="AN25" i="4"/>
  <c r="AO28" i="4"/>
  <c r="W26" i="4"/>
  <c r="W33" i="4" s="1"/>
  <c r="AN24" i="4"/>
  <c r="AE26" i="4"/>
  <c r="AE33" i="4" s="1"/>
  <c r="O26" i="4"/>
  <c r="O33" i="4" s="1"/>
  <c r="AK26" i="4"/>
  <c r="AK33" i="4" s="1"/>
  <c r="AI26" i="4"/>
  <c r="AI33" i="4" s="1"/>
  <c r="AG26" i="4"/>
  <c r="AG33" i="4" s="1"/>
  <c r="AC26" i="4"/>
  <c r="AC33" i="4" s="1"/>
  <c r="AA26" i="4"/>
  <c r="AA33" i="4" s="1"/>
  <c r="Y26" i="4"/>
  <c r="Y33" i="4" s="1"/>
  <c r="U26" i="4"/>
  <c r="U33" i="4" s="1"/>
  <c r="S26" i="4"/>
  <c r="S33" i="4" s="1"/>
  <c r="Q26" i="4"/>
  <c r="Q33" i="4" s="1"/>
  <c r="AO24" i="4"/>
  <c r="P8" i="4"/>
  <c r="P26" i="4" s="1"/>
  <c r="P33" i="4" s="1"/>
  <c r="D26" i="4"/>
  <c r="D33" i="4" s="1"/>
  <c r="G5" i="4"/>
  <c r="G8" i="4" s="1"/>
  <c r="G26" i="4" s="1"/>
  <c r="G33" i="4" s="1"/>
  <c r="F5" i="4"/>
  <c r="F8" i="4" s="1"/>
  <c r="F26" i="4" s="1"/>
  <c r="F33" i="4" s="1"/>
  <c r="E26" i="4"/>
  <c r="E33" i="4" s="1"/>
  <c r="C24" i="4"/>
  <c r="C28" i="4"/>
  <c r="AM28" i="4" s="1"/>
  <c r="AN8" i="4" l="1"/>
  <c r="AO5" i="4"/>
  <c r="AO8" i="4"/>
  <c r="AN5" i="4"/>
  <c r="AO26" i="4"/>
  <c r="AO33" i="4" s="1"/>
  <c r="AN26" i="4"/>
  <c r="AN33" i="4" s="1"/>
  <c r="H5" i="4"/>
  <c r="H8" i="4" s="1"/>
  <c r="H26" i="4" s="1"/>
  <c r="H33" i="4" s="1"/>
  <c r="C25" i="4"/>
  <c r="AM25" i="4" s="1"/>
  <c r="AM24" i="4"/>
  <c r="C26" i="4"/>
  <c r="C33" i="4" s="1"/>
  <c r="I5" i="4" l="1"/>
  <c r="J5" i="4" l="1"/>
  <c r="J8" i="4" s="1"/>
  <c r="J26" i="4" s="1"/>
  <c r="J33" i="4" s="1"/>
  <c r="I8" i="4"/>
  <c r="C34" i="4"/>
  <c r="D34" i="4" l="1"/>
  <c r="E34" i="4" s="1"/>
  <c r="F34" i="4" s="1"/>
  <c r="G34" i="4" s="1"/>
  <c r="H34" i="4" s="1"/>
  <c r="I26" i="4"/>
  <c r="I33" i="4" s="1"/>
  <c r="K5" i="4"/>
  <c r="L5" i="4" l="1"/>
  <c r="L8" i="4" s="1"/>
  <c r="L26" i="4" s="1"/>
  <c r="L33" i="4" s="1"/>
  <c r="K8" i="4"/>
  <c r="K26" i="4" l="1"/>
  <c r="K33" i="4" s="1"/>
  <c r="I34" i="4"/>
  <c r="M5" i="4"/>
  <c r="AM2" i="4"/>
  <c r="J34" i="4" l="1"/>
  <c r="M8" i="4"/>
  <c r="AM5" i="4"/>
  <c r="M26" i="4" l="1"/>
  <c r="M33" i="4" s="1"/>
  <c r="AM8" i="4"/>
  <c r="K34" i="4"/>
  <c r="L34" i="4" s="1"/>
  <c r="AM26" i="4" l="1"/>
  <c r="AM33" i="4" s="1"/>
  <c r="M34" i="4" l="1"/>
  <c r="N34" i="4" l="1"/>
  <c r="O34" i="4" s="1"/>
  <c r="P34" i="4" s="1"/>
  <c r="Q34" i="4" s="1"/>
  <c r="R34" i="4" s="1"/>
  <c r="S34" i="4" s="1"/>
  <c r="T34" i="4" s="1"/>
  <c r="U34" i="4" s="1"/>
  <c r="V34" i="4" s="1"/>
  <c r="W34" i="4" s="1"/>
  <c r="X34" i="4" s="1"/>
  <c r="Y34" i="4" s="1"/>
  <c r="Z34" i="4" s="1"/>
  <c r="AA34" i="4" s="1"/>
  <c r="AB34" i="4" s="1"/>
  <c r="AC34" i="4" s="1"/>
  <c r="AD34" i="4" s="1"/>
  <c r="AE34" i="4" s="1"/>
  <c r="AF34" i="4" s="1"/>
  <c r="AG34" i="4" s="1"/>
  <c r="AH34" i="4" s="1"/>
  <c r="AI34" i="4" s="1"/>
  <c r="AJ34" i="4" s="1"/>
  <c r="AK34" i="4" s="1"/>
  <c r="AL34" i="4" s="1"/>
  <c r="B27" i="7" s="1"/>
  <c r="B30" i="7" l="1"/>
  <c r="B33" i="7" s="1"/>
  <c r="B49" i="7" s="1"/>
  <c r="C49" i="7" s="1"/>
</calcChain>
</file>

<file path=xl/sharedStrings.xml><?xml version="1.0" encoding="utf-8"?>
<sst xmlns="http://schemas.openxmlformats.org/spreadsheetml/2006/main" count="207" uniqueCount="133">
  <si>
    <t>Wareneinkauf/Materialeinsatz</t>
  </si>
  <si>
    <t>Fremdleistungen</t>
  </si>
  <si>
    <t>Rohertrag</t>
  </si>
  <si>
    <t>Miete (gewerblich)</t>
  </si>
  <si>
    <t>Leasing</t>
  </si>
  <si>
    <t xml:space="preserve">Fahrzeugkosten </t>
  </si>
  <si>
    <t>Werbung und Vertriebskosten</t>
  </si>
  <si>
    <t>Reisekosten</t>
  </si>
  <si>
    <t>Abschreibungen</t>
  </si>
  <si>
    <t>Geringwertige Wirtschaftsgüter (GWG)</t>
  </si>
  <si>
    <t xml:space="preserve">Reparatur/Instandhaltung </t>
  </si>
  <si>
    <t>Versicherungen (betriebliche)</t>
  </si>
  <si>
    <t>Gebühren und Beiträge</t>
  </si>
  <si>
    <t>Buchführung, Beratung etc</t>
  </si>
  <si>
    <t>sonstige Kosten</t>
  </si>
  <si>
    <t>Kreditzinsen</t>
  </si>
  <si>
    <t>Betriebsergebnis</t>
  </si>
  <si>
    <t>Tilgungen</t>
  </si>
  <si>
    <t xml:space="preserve">Personalkosten </t>
  </si>
  <si>
    <t>Wiederhinzurechnung der Abschreibung</t>
  </si>
  <si>
    <t>Notwendige Privatentnahmen</t>
  </si>
  <si>
    <t>Liquidität fortlaufend</t>
  </si>
  <si>
    <t>Liquidität mtl. Saldo</t>
  </si>
  <si>
    <t>Kosten Gesamt Grafik</t>
  </si>
  <si>
    <t>Investition (nicht Sofortabschreibung)</t>
  </si>
  <si>
    <t>Umsatz 1 netto</t>
  </si>
  <si>
    <t>Umsatz 2 netto</t>
  </si>
  <si>
    <t>Umsatz 3 netto</t>
  </si>
  <si>
    <t>Umsatz gesamt netto</t>
  </si>
  <si>
    <t>Anfangsbestand</t>
  </si>
  <si>
    <t>Summe 
1. Jahr</t>
  </si>
  <si>
    <t>Summe
2. Jahr</t>
  </si>
  <si>
    <t>Summe
3. Jahr</t>
  </si>
  <si>
    <t>Anzahl pro Monat</t>
  </si>
  <si>
    <t>Umsatz brutto</t>
  </si>
  <si>
    <t>Umsatz netto</t>
  </si>
  <si>
    <t>Preis pro Produkt / DL brutto</t>
  </si>
  <si>
    <t>Ust-Satz in %</t>
  </si>
  <si>
    <t>Umsatz netto gesamt</t>
  </si>
  <si>
    <t>Haushaltsbudget</t>
  </si>
  <si>
    <t>Typischer Monat im Rumpfgeschäftsjahr und im Jahr 1</t>
  </si>
  <si>
    <t/>
  </si>
  <si>
    <t>1. Einnahmen außerhalb der Selbständigkeit</t>
  </si>
  <si>
    <t>Nettogehalt Lebenspartner/in</t>
  </si>
  <si>
    <t>Kindergeld</t>
  </si>
  <si>
    <t>Erziehungsgeld</t>
  </si>
  <si>
    <t>Unterhalt</t>
  </si>
  <si>
    <t>Einkommen aus Vermietung und Verpachtung</t>
  </si>
  <si>
    <t>Einkommen aus Kapitalerträgen</t>
  </si>
  <si>
    <t>Sonstige Einkünfte</t>
  </si>
  <si>
    <t>z.B. 0,30 Euro/km für die betriebliche Nutzung eines Privat-PKW</t>
  </si>
  <si>
    <t>Einnahmen außerhalb der Selbständigkeit insgesamt</t>
  </si>
  <si>
    <t>2. Privatausgaben</t>
  </si>
  <si>
    <t>Rücklage für Einkommensteuer inkl. Soli-Zuschlag und Kirchensteuer</t>
  </si>
  <si>
    <t>Häufig wird vergessen, diesen Betrag zurück zu legen! Sie können als grobe Schätzung 25% des Jahresgewinns ansetzen und durch 12 teilen.</t>
  </si>
  <si>
    <t>Private Miete (inkl. Nebenkosten und Strom)</t>
  </si>
  <si>
    <t>Kranken- und Pflegeversicherung</t>
  </si>
  <si>
    <t>Rentenversicherung/Altersvorsorge</t>
  </si>
  <si>
    <t>Unfallversicherung (privat)</t>
  </si>
  <si>
    <t>Arbeitslosenversicherung</t>
  </si>
  <si>
    <t>Sonstige Versicherungen (Berufsunfähigkeit, Haftpflicht, Hausrat, etc.)</t>
  </si>
  <si>
    <t>Private KfZ-Kosten</t>
  </si>
  <si>
    <t>Telefon/Fernsehen/Radio/Internet</t>
  </si>
  <si>
    <t>Beiträge (Vereine etc.)</t>
  </si>
  <si>
    <t>Kosten des täglichen Bedarfs (Essen, Trinken, Kleidung etc.)</t>
  </si>
  <si>
    <t>z.B. 300-400 Euro je Erwachsenem, 150 Euro je Kind</t>
  </si>
  <si>
    <t>Rücklagen für Neuanschaffungen, Urlaub und Ausbildung der Kinder</t>
  </si>
  <si>
    <t>Unterhaltszahlungen an Andere</t>
  </si>
  <si>
    <t>Zinsen und Tilgung von privat aufgenommenen Krediten</t>
  </si>
  <si>
    <t>Sonstiges</t>
  </si>
  <si>
    <t>Privatausgaben insgesamt</t>
  </si>
  <si>
    <t>Benötigte Privatentnahme aus der Unternehmung (2.-1.)</t>
  </si>
  <si>
    <t>Kapitalbedarf</t>
  </si>
  <si>
    <t>EURO ohne MwSt.</t>
  </si>
  <si>
    <t>Erläuterungen</t>
  </si>
  <si>
    <t>Bauinvestitionen</t>
  </si>
  <si>
    <t>Maschinen</t>
  </si>
  <si>
    <t>Computer, Software</t>
  </si>
  <si>
    <t>Fahrzeuge und Transportmittel</t>
  </si>
  <si>
    <t>Sonstige Investitionen</t>
  </si>
  <si>
    <t>Reserve für Folgeinvestitionen</t>
  </si>
  <si>
    <t>Erstes Waren- und Materiallager</t>
  </si>
  <si>
    <t>Kaufpreis (Betriebsübernahme)</t>
  </si>
  <si>
    <t>Summe Sachinvestitionen</t>
  </si>
  <si>
    <t>Unternehmens-/Steuerberater</t>
  </si>
  <si>
    <t>Rechtsanwalt</t>
  </si>
  <si>
    <t>Seminare, Kurse etc.</t>
  </si>
  <si>
    <t>Mietkautionen in bar</t>
  </si>
  <si>
    <t>Gebühren von Behörden</t>
  </si>
  <si>
    <t>Notargebühren</t>
  </si>
  <si>
    <t>Maklerprovisionen</t>
  </si>
  <si>
    <t>Konzessionen</t>
  </si>
  <si>
    <t>Büromaterial</t>
  </si>
  <si>
    <t>Briefpapier/Vistenkarten, etc.</t>
  </si>
  <si>
    <t>Werbematerialien</t>
  </si>
  <si>
    <t>Internet-Präsenz</t>
  </si>
  <si>
    <t>Anzeigen</t>
  </si>
  <si>
    <t>Eröffnungsfeier</t>
  </si>
  <si>
    <t>Summe Gründungsnebenkosten</t>
  </si>
  <si>
    <t>Zusätzliche Liquiditätsreserve</t>
  </si>
  <si>
    <t>Summe Betriebsmittel</t>
  </si>
  <si>
    <t>Bürgschaften, Garantien, o.ä.</t>
  </si>
  <si>
    <t>Summe Bürgschaften/Garantien</t>
  </si>
  <si>
    <t>Finanzierung</t>
  </si>
  <si>
    <t>EURO</t>
  </si>
  <si>
    <t>Eigenmittel</t>
  </si>
  <si>
    <t>Sachwerte/Eigenleistungen</t>
  </si>
  <si>
    <t>Bitte Bezeichnung und Schätzwerte angeben.</t>
  </si>
  <si>
    <t>z.B. Beteiligungskapital</t>
  </si>
  <si>
    <t>Summe Eigenkapital</t>
  </si>
  <si>
    <t>Förderdarlehen</t>
  </si>
  <si>
    <t>Hausbankdarlehen</t>
  </si>
  <si>
    <t>Kontokorrrentkredit der Hausbank</t>
  </si>
  <si>
    <t>Private Darlehen</t>
  </si>
  <si>
    <t>Sonstige Finanzierungsmittel</t>
  </si>
  <si>
    <t>Summe Fremdkapital</t>
  </si>
  <si>
    <t>Gesamtkapital</t>
  </si>
  <si>
    <t>Avalkredite (Bürgschaften/Garantien)</t>
  </si>
  <si>
    <t>Gesamtkapital und Avalkredite</t>
  </si>
  <si>
    <t>Finanzierungslücke/-reserve</t>
  </si>
  <si>
    <t>Büroeinrichtung / Ladeneinrichtung</t>
  </si>
  <si>
    <t>Liquiditätsbedarf lt. niedrigstem Stand bei der fortlaufenden Liquidität in der Übersicht</t>
  </si>
  <si>
    <t>Vorsteuer für einen Monat für die netto geplanten Investitionen</t>
  </si>
  <si>
    <t>z.B. Startgeld 80 der L-Bank</t>
  </si>
  <si>
    <t>für kurze Laufzeit z.B. Vorsteuer für Investitionen</t>
  </si>
  <si>
    <t>z.B. für Mietkaution (bei Investition unter Bürgschaften geplant</t>
  </si>
  <si>
    <t>Kosten Gesamt netto</t>
  </si>
  <si>
    <t xml:space="preserve">Mindestbeitrag in gesetzlicher Kranken- und Pflegeversicherung </t>
  </si>
  <si>
    <t>(Freiwillig bei der Arbeitsagentur)</t>
  </si>
  <si>
    <t>betriebl. Steuern (z.B. Gewerbe…)</t>
  </si>
  <si>
    <t>Gründungszuschuss</t>
  </si>
  <si>
    <t>Automatische Übernahme aus der 3 JahresÜbersicht</t>
  </si>
  <si>
    <t>Einzahlungen (Kredit, EK, Investor,…..)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</si>
</sst>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  <numFmt numFmtId="165" formatCode="[$-407]mmm/\ yy;@"/>
    <numFmt numFmtId="166" formatCode="##,##0"/>
  </numFmts>
  <fonts count="53" x14ac:knownFonts="1">
    <font>
      <sz val="11"/>
      <color indexed="8"/>
      <name val="Calibri"/>
      <family val="2"/>
      <scheme val="minor"/>
    </font>
    <font>
      <sz val="10"/>
      <name val="Calibri"/>
      <family val="2"/>
    </font>
    <font>
      <b/>
      <sz val="10"/>
      <color rgb="FFFFFFFF"/>
      <name val="Calibri"/>
      <family val="2"/>
    </font>
    <font>
      <sz val="10"/>
      <name val="Calibri"/>
      <family val="2"/>
    </font>
    <font>
      <sz val="10"/>
      <name val="Calibri"/>
      <family val="2"/>
    </font>
    <font>
      <sz val="10"/>
      <name val="Calibri"/>
      <family val="2"/>
    </font>
    <font>
      <b/>
      <sz val="10"/>
      <color rgb="FF404050"/>
      <name val="Calibri"/>
      <family val="2"/>
    </font>
    <font>
      <sz val="10"/>
      <name val="Calibri"/>
      <family val="2"/>
    </font>
    <font>
      <sz val="10"/>
      <name val="Calibri"/>
      <family val="2"/>
    </font>
    <font>
      <sz val="10"/>
      <name val="Calibri"/>
      <family val="2"/>
    </font>
    <font>
      <sz val="10"/>
      <name val="Calibri"/>
      <family val="2"/>
    </font>
    <font>
      <b/>
      <sz val="10"/>
      <color rgb="FFFFFFFF"/>
      <name val="Calibri"/>
      <family val="2"/>
    </font>
    <font>
      <b/>
      <sz val="10"/>
      <color rgb="FFFFFFFF"/>
      <name val="Calibri"/>
      <family val="2"/>
    </font>
    <font>
      <sz val="10"/>
      <name val="Calibri"/>
      <family val="2"/>
    </font>
    <font>
      <sz val="10"/>
      <name val="Calibri"/>
      <family val="2"/>
    </font>
    <font>
      <sz val="10"/>
      <name val="Calibri"/>
      <family val="2"/>
    </font>
    <font>
      <sz val="10"/>
      <name val="Calibri"/>
      <family val="2"/>
    </font>
    <font>
      <sz val="10"/>
      <name val="Calibri"/>
      <family val="2"/>
    </font>
    <font>
      <sz val="10"/>
      <name val="Calibri"/>
      <family val="2"/>
    </font>
    <font>
      <sz val="10"/>
      <name val="Calibri"/>
      <family val="2"/>
    </font>
    <font>
      <sz val="10"/>
      <name val="Calibri"/>
      <family val="2"/>
    </font>
    <font>
      <sz val="10"/>
      <name val="Calibri"/>
      <family val="2"/>
    </font>
    <font>
      <sz val="10"/>
      <name val="Calibri"/>
      <family val="2"/>
    </font>
    <font>
      <sz val="10"/>
      <name val="Calibri"/>
      <family val="2"/>
    </font>
    <font>
      <sz val="10"/>
      <name val="Calibri"/>
      <family val="2"/>
    </font>
    <font>
      <sz val="10"/>
      <name val="Calibri"/>
      <family val="2"/>
    </font>
    <font>
      <sz val="10"/>
      <name val="Calibri"/>
      <family val="2"/>
    </font>
    <font>
      <sz val="10"/>
      <name val="Calibri"/>
      <family val="2"/>
    </font>
    <font>
      <sz val="10"/>
      <name val="Calibri"/>
      <family val="2"/>
    </font>
    <font>
      <sz val="10"/>
      <name val="Calibri"/>
      <family val="2"/>
    </font>
    <font>
      <sz val="10"/>
      <name val="Calibri"/>
      <family val="2"/>
    </font>
    <font>
      <sz val="10"/>
      <name val="Calibri"/>
      <family val="2"/>
    </font>
    <font>
      <sz val="10"/>
      <name val="Calibri"/>
      <family val="2"/>
    </font>
    <font>
      <sz val="10"/>
      <name val="Calibri"/>
      <family val="2"/>
    </font>
    <font>
      <sz val="10"/>
      <name val="Calibri"/>
      <family val="2"/>
    </font>
    <font>
      <sz val="10"/>
      <name val="Calibri"/>
      <family val="2"/>
    </font>
    <font>
      <sz val="10"/>
      <name val="Calibri"/>
      <family val="2"/>
    </font>
    <font>
      <sz val="10"/>
      <name val="Calibri"/>
      <family val="2"/>
    </font>
    <font>
      <sz val="10"/>
      <name val="Calibri"/>
      <family val="2"/>
    </font>
    <font>
      <sz val="10"/>
      <name val="Calibri"/>
      <family val="2"/>
    </font>
    <font>
      <b/>
      <sz val="10"/>
      <color rgb="FF404050"/>
      <name val="Calibri"/>
      <family val="2"/>
    </font>
    <font>
      <b/>
      <sz val="10"/>
      <color rgb="FF404050"/>
      <name val="Calibri"/>
      <family val="2"/>
    </font>
    <font>
      <b/>
      <sz val="10"/>
      <color rgb="FFFFFFFF"/>
      <name val="Calibri"/>
      <family val="2"/>
    </font>
    <font>
      <b/>
      <sz val="10"/>
      <color rgb="FFFFFFFF"/>
      <name val="Calibri"/>
      <family val="2"/>
    </font>
    <font>
      <b/>
      <sz val="10"/>
      <color rgb="FFFFFFFF"/>
      <name val="Calibri"/>
      <family val="2"/>
    </font>
    <font>
      <sz val="10"/>
      <name val="Calibri"/>
      <family val="2"/>
    </font>
    <font>
      <b/>
      <sz val="10"/>
      <color rgb="FFFFFFFF"/>
      <name val="Calibri"/>
      <family val="2"/>
    </font>
    <font>
      <sz val="11"/>
      <color indexed="8"/>
      <name val="Calibri"/>
      <family val="2"/>
      <scheme val="minor"/>
    </font>
    <font>
      <b/>
      <sz val="10"/>
      <color rgb="FF404050"/>
      <name val="Calibri"/>
      <family val="2"/>
    </font>
    <font>
      <sz val="10"/>
      <color theme="0" tint="-0.34998626667073579"/>
      <name val="Calibri"/>
      <family val="2"/>
    </font>
    <font>
      <b/>
      <sz val="10"/>
      <name val="Calibri"/>
      <family val="2"/>
    </font>
    <font>
      <b/>
      <sz val="11"/>
      <color indexed="8"/>
      <name val="Calibri"/>
      <family val="2"/>
      <scheme val="minor"/>
    </font>
    <font>
      <sz val="10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243E61"/>
      </patternFill>
    </fill>
    <fill>
      <patternFill patternType="solid">
        <fgColor rgb="FF667890"/>
      </patternFill>
    </fill>
    <fill>
      <patternFill patternType="solid">
        <fgColor rgb="FFC8D4E4"/>
      </patternFill>
    </fill>
    <fill>
      <patternFill patternType="solid">
        <fgColor rgb="FF0053A6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47" fillId="0" borderId="0" applyFont="0" applyFill="0" applyBorder="0" applyAlignment="0" applyProtection="0"/>
    <xf numFmtId="9" fontId="47" fillId="0" borderId="0" applyFont="0" applyFill="0" applyBorder="0" applyAlignment="0" applyProtection="0"/>
  </cellStyleXfs>
  <cellXfs count="90">
    <xf numFmtId="0" fontId="0" fillId="0" borderId="0" xfId="0"/>
    <xf numFmtId="49" fontId="1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left" vertical="top" wrapText="1"/>
    </xf>
    <xf numFmtId="49" fontId="9" fillId="0" borderId="0" xfId="0" applyNumberFormat="1" applyFont="1" applyAlignment="1">
      <alignment horizontal="left" vertical="top" wrapText="1"/>
    </xf>
    <xf numFmtId="49" fontId="11" fillId="3" borderId="0" xfId="0" applyNumberFormat="1" applyFont="1" applyFill="1" applyAlignment="1">
      <alignment horizontal="left" vertical="top" wrapText="1"/>
    </xf>
    <xf numFmtId="49" fontId="15" fillId="0" borderId="0" xfId="0" applyNumberFormat="1" applyFont="1" applyAlignment="1">
      <alignment horizontal="left" vertical="top" wrapText="1"/>
    </xf>
    <xf numFmtId="49" fontId="17" fillId="0" borderId="0" xfId="0" applyNumberFormat="1" applyFont="1" applyAlignment="1">
      <alignment horizontal="left" vertical="top" wrapText="1"/>
    </xf>
    <xf numFmtId="49" fontId="19" fillId="0" borderId="0" xfId="0" applyNumberFormat="1" applyFont="1" applyAlignment="1">
      <alignment horizontal="left" vertical="top" wrapText="1"/>
    </xf>
    <xf numFmtId="49" fontId="21" fillId="0" borderId="0" xfId="0" applyNumberFormat="1" applyFont="1" applyAlignment="1">
      <alignment horizontal="left" vertical="top" wrapText="1"/>
    </xf>
    <xf numFmtId="49" fontId="23" fillId="0" borderId="0" xfId="0" applyNumberFormat="1" applyFont="1" applyAlignment="1">
      <alignment horizontal="left" vertical="top" wrapText="1"/>
    </xf>
    <xf numFmtId="49" fontId="25" fillId="0" borderId="0" xfId="0" applyNumberFormat="1" applyFont="1" applyAlignment="1">
      <alignment horizontal="left" vertical="top" wrapText="1"/>
    </xf>
    <xf numFmtId="49" fontId="27" fillId="0" borderId="0" xfId="0" applyNumberFormat="1" applyFont="1" applyAlignment="1">
      <alignment horizontal="left" vertical="top" wrapText="1"/>
    </xf>
    <xf numFmtId="49" fontId="29" fillId="0" borderId="0" xfId="0" applyNumberFormat="1" applyFont="1" applyAlignment="1">
      <alignment horizontal="left" vertical="top" wrapText="1"/>
    </xf>
    <xf numFmtId="49" fontId="31" fillId="0" borderId="0" xfId="0" applyNumberFormat="1" applyFont="1" applyAlignment="1">
      <alignment horizontal="left" vertical="top" wrapText="1"/>
    </xf>
    <xf numFmtId="49" fontId="33" fillId="0" borderId="0" xfId="0" applyNumberFormat="1" applyFont="1" applyAlignment="1">
      <alignment horizontal="left" vertical="top" wrapText="1"/>
    </xf>
    <xf numFmtId="49" fontId="35" fillId="0" borderId="0" xfId="0" applyNumberFormat="1" applyFont="1" applyAlignment="1">
      <alignment horizontal="left" vertical="top" wrapText="1"/>
    </xf>
    <xf numFmtId="49" fontId="37" fillId="0" borderId="0" xfId="0" applyNumberFormat="1" applyFont="1" applyAlignment="1">
      <alignment horizontal="left" vertical="top" wrapText="1"/>
    </xf>
    <xf numFmtId="49" fontId="40" fillId="4" borderId="0" xfId="0" applyNumberFormat="1" applyFont="1" applyFill="1" applyAlignment="1">
      <alignment horizontal="left" vertical="top" wrapText="1"/>
    </xf>
    <xf numFmtId="49" fontId="42" fillId="5" borderId="0" xfId="0" applyNumberFormat="1" applyFont="1" applyFill="1" applyAlignment="1">
      <alignment horizontal="left" vertical="top" wrapText="1"/>
    </xf>
    <xf numFmtId="49" fontId="1" fillId="0" borderId="0" xfId="0" applyNumberFormat="1" applyFont="1" applyAlignment="1" applyProtection="1">
      <alignment horizontal="left" vertical="top" wrapText="1"/>
      <protection locked="0"/>
    </xf>
    <xf numFmtId="49" fontId="2" fillId="0" borderId="0" xfId="0" applyNumberFormat="1" applyFont="1" applyAlignment="1">
      <alignment horizontal="left" vertical="top" wrapText="1"/>
    </xf>
    <xf numFmtId="49" fontId="45" fillId="0" borderId="0" xfId="0" applyNumberFormat="1" applyFont="1" applyAlignment="1" applyProtection="1">
      <alignment horizontal="left" vertical="top" wrapText="1"/>
      <protection locked="0"/>
    </xf>
    <xf numFmtId="49" fontId="46" fillId="2" borderId="0" xfId="0" applyNumberFormat="1" applyFont="1" applyFill="1" applyAlignment="1">
      <alignment horizontal="center" vertical="top" wrapText="1"/>
    </xf>
    <xf numFmtId="49" fontId="48" fillId="4" borderId="0" xfId="0" applyNumberFormat="1" applyFont="1" applyFill="1" applyAlignment="1">
      <alignment horizontal="left" vertical="top" wrapText="1"/>
    </xf>
    <xf numFmtId="164" fontId="43" fillId="5" borderId="0" xfId="1" applyNumberFormat="1" applyFont="1" applyFill="1" applyAlignment="1">
      <alignment horizontal="right" vertical="top"/>
    </xf>
    <xf numFmtId="164" fontId="44" fillId="5" borderId="0" xfId="1" applyNumberFormat="1" applyFont="1" applyFill="1" applyAlignment="1">
      <alignment horizontal="right" vertical="top"/>
    </xf>
    <xf numFmtId="49" fontId="2" fillId="5" borderId="0" xfId="0" applyNumberFormat="1" applyFont="1" applyFill="1" applyAlignment="1">
      <alignment horizontal="left" vertical="top" wrapText="1"/>
    </xf>
    <xf numFmtId="49" fontId="6" fillId="4" borderId="0" xfId="0" applyNumberFormat="1" applyFont="1" applyFill="1" applyAlignment="1">
      <alignment horizontal="left" vertical="top" wrapText="1"/>
    </xf>
    <xf numFmtId="165" fontId="46" fillId="2" borderId="0" xfId="0" applyNumberFormat="1" applyFont="1" applyFill="1" applyAlignment="1">
      <alignment horizontal="center" vertical="top" wrapText="1"/>
    </xf>
    <xf numFmtId="44" fontId="45" fillId="0" borderId="0" xfId="1" applyFont="1" applyAlignment="1" applyProtection="1">
      <alignment horizontal="left" vertical="top" wrapText="1"/>
      <protection locked="0"/>
    </xf>
    <xf numFmtId="44" fontId="3" fillId="0" borderId="0" xfId="1" applyFont="1" applyAlignment="1" applyProtection="1">
      <alignment horizontal="right" vertical="top"/>
      <protection locked="0"/>
    </xf>
    <xf numFmtId="44" fontId="4" fillId="0" borderId="0" xfId="1" applyFont="1" applyAlignment="1" applyProtection="1">
      <alignment horizontal="right" vertical="top"/>
      <protection locked="0"/>
    </xf>
    <xf numFmtId="44" fontId="5" fillId="0" borderId="0" xfId="1" applyFont="1" applyAlignment="1" applyProtection="1">
      <alignment horizontal="right" vertical="top"/>
      <protection locked="0"/>
    </xf>
    <xf numFmtId="44" fontId="6" fillId="4" borderId="0" xfId="1" applyFont="1" applyFill="1" applyAlignment="1">
      <alignment horizontal="right" vertical="top"/>
    </xf>
    <xf numFmtId="44" fontId="8" fillId="0" borderId="0" xfId="1" applyFont="1" applyAlignment="1" applyProtection="1">
      <alignment horizontal="right" vertical="top"/>
      <protection locked="0"/>
    </xf>
    <xf numFmtId="44" fontId="10" fillId="0" borderId="0" xfId="1" applyFont="1" applyAlignment="1" applyProtection="1">
      <alignment horizontal="right" vertical="top"/>
      <protection locked="0"/>
    </xf>
    <xf numFmtId="44" fontId="12" fillId="3" borderId="0" xfId="1" applyFont="1" applyFill="1" applyAlignment="1">
      <alignment horizontal="right" vertical="top"/>
    </xf>
    <xf numFmtId="44" fontId="13" fillId="0" borderId="0" xfId="1" applyFont="1" applyAlignment="1" applyProtection="1">
      <alignment horizontal="right" vertical="top"/>
      <protection locked="0"/>
    </xf>
    <xf numFmtId="44" fontId="14" fillId="0" borderId="0" xfId="1" applyFont="1" applyAlignment="1" applyProtection="1">
      <alignment horizontal="right" vertical="top"/>
      <protection locked="0"/>
    </xf>
    <xf numFmtId="44" fontId="16" fillId="0" borderId="0" xfId="1" applyFont="1" applyAlignment="1" applyProtection="1">
      <alignment horizontal="right" vertical="top"/>
      <protection locked="0"/>
    </xf>
    <xf numFmtId="44" fontId="18" fillId="0" borderId="0" xfId="1" applyFont="1" applyAlignment="1" applyProtection="1">
      <alignment horizontal="right" vertical="top"/>
      <protection locked="0"/>
    </xf>
    <xf numFmtId="44" fontId="20" fillId="0" borderId="0" xfId="1" applyFont="1" applyAlignment="1" applyProtection="1">
      <alignment horizontal="right" vertical="top"/>
      <protection locked="0"/>
    </xf>
    <xf numFmtId="44" fontId="22" fillId="0" borderId="0" xfId="1" applyFont="1" applyAlignment="1" applyProtection="1">
      <alignment horizontal="right" vertical="top"/>
      <protection locked="0"/>
    </xf>
    <xf numFmtId="44" fontId="24" fillId="0" borderId="0" xfId="1" applyFont="1" applyAlignment="1" applyProtection="1">
      <alignment horizontal="right" vertical="top"/>
      <protection locked="0"/>
    </xf>
    <xf numFmtId="44" fontId="26" fillId="0" borderId="0" xfId="1" applyFont="1" applyAlignment="1" applyProtection="1">
      <alignment horizontal="right" vertical="top"/>
      <protection locked="0"/>
    </xf>
    <xf numFmtId="44" fontId="28" fillId="0" borderId="0" xfId="1" applyFont="1" applyAlignment="1" applyProtection="1">
      <alignment horizontal="right" vertical="top"/>
      <protection locked="0"/>
    </xf>
    <xf numFmtId="44" fontId="30" fillId="0" borderId="0" xfId="1" applyFont="1" applyAlignment="1" applyProtection="1">
      <alignment horizontal="right" vertical="top"/>
      <protection locked="0"/>
    </xf>
    <xf numFmtId="44" fontId="32" fillId="0" borderId="0" xfId="1" applyFont="1" applyAlignment="1" applyProtection="1">
      <alignment horizontal="right" vertical="top"/>
      <protection locked="0"/>
    </xf>
    <xf numFmtId="44" fontId="34" fillId="0" borderId="0" xfId="1" applyFont="1" applyAlignment="1" applyProtection="1">
      <alignment horizontal="right" vertical="top"/>
      <protection locked="0"/>
    </xf>
    <xf numFmtId="44" fontId="36" fillId="0" borderId="0" xfId="1" applyFont="1" applyAlignment="1" applyProtection="1">
      <alignment horizontal="right" vertical="top"/>
      <protection locked="0"/>
    </xf>
    <xf numFmtId="44" fontId="38" fillId="0" borderId="0" xfId="1" applyFont="1" applyAlignment="1" applyProtection="1">
      <alignment horizontal="right" vertical="top"/>
      <protection locked="0"/>
    </xf>
    <xf numFmtId="44" fontId="39" fillId="0" borderId="0" xfId="1" applyFont="1" applyAlignment="1" applyProtection="1">
      <alignment horizontal="right" vertical="top"/>
      <protection locked="0"/>
    </xf>
    <xf numFmtId="44" fontId="41" fillId="4" borderId="0" xfId="1" applyFont="1" applyFill="1" applyAlignment="1">
      <alignment horizontal="right" vertical="top"/>
    </xf>
    <xf numFmtId="44" fontId="44" fillId="5" borderId="0" xfId="1" applyFont="1" applyFill="1" applyAlignment="1">
      <alignment horizontal="right" vertical="top"/>
    </xf>
    <xf numFmtId="44" fontId="0" fillId="0" borderId="0" xfId="1" applyFont="1"/>
    <xf numFmtId="1" fontId="0" fillId="0" borderId="0" xfId="0" applyNumberFormat="1" applyAlignment="1">
      <alignment horizontal="center"/>
    </xf>
    <xf numFmtId="49" fontId="2" fillId="2" borderId="0" xfId="0" applyNumberFormat="1" applyFont="1" applyFill="1" applyAlignment="1">
      <alignment horizontal="left" vertical="top" wrapText="1"/>
    </xf>
    <xf numFmtId="49" fontId="2" fillId="3" borderId="0" xfId="0" applyNumberFormat="1" applyFont="1" applyFill="1" applyAlignment="1">
      <alignment horizontal="left" vertical="top" wrapText="1"/>
    </xf>
    <xf numFmtId="166" fontId="1" fillId="0" borderId="0" xfId="0" applyNumberFormat="1" applyFont="1" applyAlignment="1" applyProtection="1">
      <alignment horizontal="right" vertical="top"/>
      <protection locked="0"/>
    </xf>
    <xf numFmtId="166" fontId="6" fillId="4" borderId="0" xfId="0" applyNumberFormat="1" applyFont="1" applyFill="1" applyAlignment="1">
      <alignment horizontal="right" vertical="top"/>
    </xf>
    <xf numFmtId="166" fontId="2" fillId="5" borderId="0" xfId="0" applyNumberFormat="1" applyFont="1" applyFill="1" applyAlignment="1">
      <alignment horizontal="right" vertical="top"/>
    </xf>
    <xf numFmtId="49" fontId="2" fillId="5" borderId="0" xfId="0" applyNumberFormat="1" applyFont="1" applyFill="1" applyAlignment="1">
      <alignment horizontal="left" vertical="top"/>
    </xf>
    <xf numFmtId="49" fontId="49" fillId="0" borderId="0" xfId="0" applyNumberFormat="1" applyFont="1" applyAlignment="1">
      <alignment horizontal="left" vertical="top" wrapText="1"/>
    </xf>
    <xf numFmtId="44" fontId="2" fillId="2" borderId="0" xfId="1" applyFont="1" applyFill="1" applyAlignment="1">
      <alignment horizontal="left" vertical="top" wrapText="1"/>
    </xf>
    <xf numFmtId="44" fontId="1" fillId="0" borderId="0" xfId="1" applyFont="1" applyAlignment="1" applyProtection="1">
      <alignment horizontal="right" vertical="top"/>
      <protection locked="0"/>
    </xf>
    <xf numFmtId="44" fontId="2" fillId="5" borderId="0" xfId="1" applyFont="1" applyFill="1" applyAlignment="1">
      <alignment horizontal="right" vertical="top"/>
    </xf>
    <xf numFmtId="44" fontId="2" fillId="3" borderId="0" xfId="1" applyFont="1" applyFill="1" applyAlignment="1">
      <alignment horizontal="right" vertical="top"/>
    </xf>
    <xf numFmtId="49" fontId="45" fillId="0" borderId="0" xfId="0" applyNumberFormat="1" applyFont="1" applyAlignment="1">
      <alignment horizontal="left" vertical="top" wrapText="1"/>
    </xf>
    <xf numFmtId="49" fontId="45" fillId="0" borderId="1" xfId="0" applyNumberFormat="1" applyFont="1" applyBorder="1" applyAlignment="1" applyProtection="1">
      <alignment horizontal="left" vertical="top" wrapText="1"/>
      <protection locked="0"/>
    </xf>
    <xf numFmtId="49" fontId="45" fillId="0" borderId="2" xfId="0" applyNumberFormat="1" applyFont="1" applyBorder="1" applyAlignment="1" applyProtection="1">
      <alignment horizontal="left" vertical="top" wrapText="1"/>
      <protection locked="0"/>
    </xf>
    <xf numFmtId="44" fontId="45" fillId="0" borderId="2" xfId="1" applyFont="1" applyBorder="1" applyAlignment="1" applyProtection="1">
      <alignment horizontal="left" vertical="top" wrapText="1"/>
      <protection locked="0"/>
    </xf>
    <xf numFmtId="44" fontId="3" fillId="0" borderId="2" xfId="1" applyFont="1" applyBorder="1" applyAlignment="1" applyProtection="1">
      <alignment horizontal="right" vertical="top"/>
      <protection locked="0"/>
    </xf>
    <xf numFmtId="44" fontId="3" fillId="0" borderId="3" xfId="1" applyFont="1" applyBorder="1" applyAlignment="1" applyProtection="1">
      <alignment horizontal="right" vertical="top"/>
      <protection locked="0"/>
    </xf>
    <xf numFmtId="1" fontId="45" fillId="0" borderId="4" xfId="0" applyNumberFormat="1" applyFont="1" applyBorder="1" applyAlignment="1" applyProtection="1">
      <alignment horizontal="left" vertical="top" wrapText="1"/>
      <protection locked="0"/>
    </xf>
    <xf numFmtId="1" fontId="45" fillId="0" borderId="0" xfId="0" applyNumberFormat="1" applyFont="1" applyAlignment="1" applyProtection="1">
      <alignment horizontal="left" vertical="top" wrapText="1"/>
      <protection locked="0"/>
    </xf>
    <xf numFmtId="1" fontId="4" fillId="0" borderId="0" xfId="1" applyNumberFormat="1" applyFont="1" applyBorder="1" applyAlignment="1" applyProtection="1">
      <alignment horizontal="center" vertical="top"/>
      <protection locked="0"/>
    </xf>
    <xf numFmtId="1" fontId="4" fillId="0" borderId="5" xfId="1" applyNumberFormat="1" applyFont="1" applyBorder="1" applyAlignment="1" applyProtection="1">
      <alignment horizontal="center" vertical="top"/>
      <protection locked="0"/>
    </xf>
    <xf numFmtId="49" fontId="45" fillId="0" borderId="4" xfId="0" applyNumberFormat="1" applyFont="1" applyBorder="1" applyAlignment="1" applyProtection="1">
      <alignment horizontal="left" vertical="top" wrapText="1"/>
      <protection locked="0"/>
    </xf>
    <xf numFmtId="9" fontId="46" fillId="2" borderId="0" xfId="2" applyFont="1" applyFill="1" applyBorder="1" applyAlignment="1">
      <alignment horizontal="center" vertical="top" wrapText="1"/>
    </xf>
    <xf numFmtId="44" fontId="5" fillId="0" borderId="0" xfId="1" applyFont="1" applyBorder="1" applyAlignment="1" applyProtection="1">
      <alignment horizontal="right" vertical="top"/>
      <protection locked="0"/>
    </xf>
    <xf numFmtId="44" fontId="5" fillId="0" borderId="5" xfId="1" applyFont="1" applyBorder="1" applyAlignment="1" applyProtection="1">
      <alignment horizontal="right" vertical="top"/>
      <protection locked="0"/>
    </xf>
    <xf numFmtId="49" fontId="45" fillId="0" borderId="6" xfId="0" applyNumberFormat="1" applyFont="1" applyBorder="1" applyAlignment="1" applyProtection="1">
      <alignment horizontal="left" vertical="top" wrapText="1"/>
      <protection locked="0"/>
    </xf>
    <xf numFmtId="0" fontId="0" fillId="0" borderId="7" xfId="0" applyBorder="1"/>
    <xf numFmtId="44" fontId="0" fillId="0" borderId="7" xfId="1" applyFont="1" applyBorder="1"/>
    <xf numFmtId="44" fontId="0" fillId="0" borderId="8" xfId="1" applyFont="1" applyBorder="1"/>
    <xf numFmtId="49" fontId="50" fillId="0" borderId="0" xfId="0" applyNumberFormat="1" applyFont="1" applyAlignment="1" applyProtection="1">
      <alignment horizontal="left" vertical="top" wrapText="1"/>
      <protection locked="0"/>
    </xf>
    <xf numFmtId="0" fontId="51" fillId="0" borderId="0" xfId="0" applyFont="1"/>
    <xf numFmtId="44" fontId="51" fillId="0" borderId="0" xfId="0" applyNumberFormat="1" applyFont="1"/>
    <xf numFmtId="44" fontId="1" fillId="0" borderId="0" xfId="0" applyNumberFormat="1" applyFont="1" applyAlignment="1">
      <alignment horizontal="left" vertical="top" wrapText="1"/>
    </xf>
    <xf numFmtId="49" fontId="52" fillId="0" borderId="0" xfId="0" applyNumberFormat="1" applyFont="1" applyAlignment="1">
      <alignment horizontal="left" vertical="top" wrapText="1"/>
    </xf>
  </cellXfs>
  <cellStyles count="3">
    <cellStyle name="Prozent" xfId="2" builtinId="5"/>
    <cellStyle name="Standard" xfId="0" builtinId="0"/>
    <cellStyle name="Währung" xfId="1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'3 JahresÜbersicht'!$A$5</c:f>
              <c:strCache>
                <c:ptCount val="1"/>
                <c:pt idx="0">
                  <c:v>Umsatz gesamt netto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'3 JahresÜbersicht'!$B$1:$N$1</c15:sqref>
                  </c15:fullRef>
                </c:ext>
              </c:extLst>
              <c:f>'3 JahresÜbersicht'!$C$1:$N$1</c:f>
              <c:strCache>
                <c:ptCount val="12"/>
                <c:pt idx="0">
                  <c:v>Jan. 24</c:v>
                </c:pt>
                <c:pt idx="1">
                  <c:v>Feb. 24</c:v>
                </c:pt>
                <c:pt idx="2">
                  <c:v>Mrz. 24</c:v>
                </c:pt>
                <c:pt idx="3">
                  <c:v>Apr. 24</c:v>
                </c:pt>
                <c:pt idx="4">
                  <c:v>Mai. 24</c:v>
                </c:pt>
                <c:pt idx="5">
                  <c:v>Jun. 24</c:v>
                </c:pt>
                <c:pt idx="6">
                  <c:v>Jul. 24</c:v>
                </c:pt>
                <c:pt idx="7">
                  <c:v>Aug. 24</c:v>
                </c:pt>
                <c:pt idx="8">
                  <c:v>Sep. 24</c:v>
                </c:pt>
                <c:pt idx="9">
                  <c:v>Okt. 24</c:v>
                </c:pt>
                <c:pt idx="10">
                  <c:v>Nov. 24</c:v>
                </c:pt>
                <c:pt idx="11">
                  <c:v>Dez. 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 JahresÜbersicht'!$B$5:$N$5</c15:sqref>
                  </c15:fullRef>
                </c:ext>
              </c:extLst>
              <c:f>'3 JahresÜbersicht'!$C$5:$N$5</c:f>
              <c:numCache>
                <c:formatCode>_("€"* #,##0.00_);_("€"* \(#,##0.00\);_("€"*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340-4406-8591-82A6DECA15DA}"/>
            </c:ext>
          </c:extLst>
        </c:ser>
        <c:ser>
          <c:idx val="4"/>
          <c:order val="1"/>
          <c:tx>
            <c:strRef>
              <c:f>'3 JahresÜbersicht'!$A$6</c:f>
              <c:strCache>
                <c:ptCount val="1"/>
                <c:pt idx="0">
                  <c:v>Wareneinkauf/Materialeinsatz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'3 JahresÜbersicht'!$B$1:$N$1</c15:sqref>
                  </c15:fullRef>
                </c:ext>
              </c:extLst>
              <c:f>'3 JahresÜbersicht'!$C$1:$N$1</c:f>
              <c:strCache>
                <c:ptCount val="12"/>
                <c:pt idx="0">
                  <c:v>Jan. 24</c:v>
                </c:pt>
                <c:pt idx="1">
                  <c:v>Feb. 24</c:v>
                </c:pt>
                <c:pt idx="2">
                  <c:v>Mrz. 24</c:v>
                </c:pt>
                <c:pt idx="3">
                  <c:v>Apr. 24</c:v>
                </c:pt>
                <c:pt idx="4">
                  <c:v>Mai. 24</c:v>
                </c:pt>
                <c:pt idx="5">
                  <c:v>Jun. 24</c:v>
                </c:pt>
                <c:pt idx="6">
                  <c:v>Jul. 24</c:v>
                </c:pt>
                <c:pt idx="7">
                  <c:v>Aug. 24</c:v>
                </c:pt>
                <c:pt idx="8">
                  <c:v>Sep. 24</c:v>
                </c:pt>
                <c:pt idx="9">
                  <c:v>Okt. 24</c:v>
                </c:pt>
                <c:pt idx="10">
                  <c:v>Nov. 24</c:v>
                </c:pt>
                <c:pt idx="11">
                  <c:v>Dez. 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 JahresÜbersicht'!$B$6:$N$6</c15:sqref>
                  </c15:fullRef>
                </c:ext>
              </c:extLst>
              <c:f>'3 JahresÜbersicht'!$C$6:$N$6</c:f>
              <c:numCache>
                <c:formatCode>_("€"* #,##0.00_);_("€"* \(#,##0.00\);_("€"* "-"??_);_(@_)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340-4406-8591-82A6DECA15DA}"/>
            </c:ext>
          </c:extLst>
        </c:ser>
        <c:ser>
          <c:idx val="22"/>
          <c:order val="2"/>
          <c:tx>
            <c:strRef>
              <c:f>'3 JahresÜbersicht'!$A$24</c:f>
              <c:strCache>
                <c:ptCount val="1"/>
                <c:pt idx="0">
                  <c:v>Kosten Gesamt netto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</a:schemeClr>
              </a:solidFill>
              <a:ln w="9525">
                <a:solidFill>
                  <a:schemeClr val="accent5">
                    <a:lumMod val="80000"/>
                  </a:schemeClr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'3 JahresÜbersicht'!$B$1:$N$1</c15:sqref>
                  </c15:fullRef>
                </c:ext>
              </c:extLst>
              <c:f>'3 JahresÜbersicht'!$C$1:$N$1</c:f>
              <c:strCache>
                <c:ptCount val="12"/>
                <c:pt idx="0">
                  <c:v>Jan. 24</c:v>
                </c:pt>
                <c:pt idx="1">
                  <c:v>Feb. 24</c:v>
                </c:pt>
                <c:pt idx="2">
                  <c:v>Mrz. 24</c:v>
                </c:pt>
                <c:pt idx="3">
                  <c:v>Apr. 24</c:v>
                </c:pt>
                <c:pt idx="4">
                  <c:v>Mai. 24</c:v>
                </c:pt>
                <c:pt idx="5">
                  <c:v>Jun. 24</c:v>
                </c:pt>
                <c:pt idx="6">
                  <c:v>Jul. 24</c:v>
                </c:pt>
                <c:pt idx="7">
                  <c:v>Aug. 24</c:v>
                </c:pt>
                <c:pt idx="8">
                  <c:v>Sep. 24</c:v>
                </c:pt>
                <c:pt idx="9">
                  <c:v>Okt. 24</c:v>
                </c:pt>
                <c:pt idx="10">
                  <c:v>Nov. 24</c:v>
                </c:pt>
                <c:pt idx="11">
                  <c:v>Dez. 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 JahresÜbersicht'!$B$24:$N$24</c15:sqref>
                  </c15:fullRef>
                </c:ext>
              </c:extLst>
              <c:f>'3 JahresÜbersicht'!$C$24:$N$24</c:f>
              <c:numCache>
                <c:formatCode>_("€"* #,##0.00_);_("€"* \(#,##0.00\);_("€"*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4340-4406-8591-82A6DECA15DA}"/>
            </c:ext>
          </c:extLst>
        </c:ser>
        <c:ser>
          <c:idx val="23"/>
          <c:order val="3"/>
          <c:tx>
            <c:strRef>
              <c:f>'3 JahresÜbersicht'!$A$25</c:f>
              <c:strCache>
                <c:ptCount val="1"/>
                <c:pt idx="0">
                  <c:v>Kosten Gesamt Grafik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80000"/>
                </a:schemeClr>
              </a:solidFill>
              <a:ln w="9525">
                <a:solidFill>
                  <a:schemeClr val="accent6">
                    <a:lumMod val="80000"/>
                  </a:schemeClr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'3 JahresÜbersicht'!$B$1:$N$1</c15:sqref>
                  </c15:fullRef>
                </c:ext>
              </c:extLst>
              <c:f>'3 JahresÜbersicht'!$C$1:$N$1</c:f>
              <c:strCache>
                <c:ptCount val="12"/>
                <c:pt idx="0">
                  <c:v>Anfangsbestand</c:v>
                </c:pt>
                <c:pt idx="1">
                  <c:v>Jan. 24</c:v>
                </c:pt>
                <c:pt idx="2">
                  <c:v>Feb. 24</c:v>
                </c:pt>
                <c:pt idx="3">
                  <c:v>Mrz. 24</c:v>
                </c:pt>
                <c:pt idx="4">
                  <c:v>Apr. 24</c:v>
                </c:pt>
                <c:pt idx="5">
                  <c:v>Mai. 24</c:v>
                </c:pt>
                <c:pt idx="6">
                  <c:v>Jun. 24</c:v>
                </c:pt>
                <c:pt idx="7">
                  <c:v>Jul. 24</c:v>
                </c:pt>
                <c:pt idx="8">
                  <c:v>Aug. 24</c:v>
                </c:pt>
                <c:pt idx="9">
                  <c:v>Sep. 24</c:v>
                </c:pt>
                <c:pt idx="10">
                  <c:v>Okt. 24</c:v>
                </c:pt>
                <c:pt idx="11">
                  <c:v>Nov. 24</c:v>
                </c:pt>
                <c:pt idx="12">
                  <c:v>Dez. 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 JahresÜbersicht'!$B$25:$N$25</c15:sqref>
                  </c15:fullRef>
                </c:ext>
              </c:extLst>
              <c:f>'3 JahresÜbersicht'!$C$25:$N$25</c:f>
            </c:numRef>
          </c:val>
          <c:smooth val="0"/>
          <c:extLst>
            <c:ext xmlns:c16="http://schemas.microsoft.com/office/drawing/2014/chart" uri="{C3380CC4-5D6E-409C-BE32-E72D297353CC}">
              <c16:uniqueId val="{00000017-4340-4406-8591-82A6DECA15DA}"/>
            </c:ext>
          </c:extLst>
        </c:ser>
        <c:ser>
          <c:idx val="24"/>
          <c:order val="4"/>
          <c:tx>
            <c:strRef>
              <c:f>'3 JahresÜbersicht'!$A$26</c:f>
              <c:strCache>
                <c:ptCount val="1"/>
                <c:pt idx="0">
                  <c:v>Betriebsergebnis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'3 JahresÜbersicht'!$B$1:$N$1</c15:sqref>
                  </c15:fullRef>
                </c:ext>
              </c:extLst>
              <c:f>'3 JahresÜbersicht'!$C$1:$N$1</c:f>
              <c:strCache>
                <c:ptCount val="12"/>
                <c:pt idx="0">
                  <c:v>Jan. 24</c:v>
                </c:pt>
                <c:pt idx="1">
                  <c:v>Feb. 24</c:v>
                </c:pt>
                <c:pt idx="2">
                  <c:v>Mrz. 24</c:v>
                </c:pt>
                <c:pt idx="3">
                  <c:v>Apr. 24</c:v>
                </c:pt>
                <c:pt idx="4">
                  <c:v>Mai. 24</c:v>
                </c:pt>
                <c:pt idx="5">
                  <c:v>Jun. 24</c:v>
                </c:pt>
                <c:pt idx="6">
                  <c:v>Jul. 24</c:v>
                </c:pt>
                <c:pt idx="7">
                  <c:v>Aug. 24</c:v>
                </c:pt>
                <c:pt idx="8">
                  <c:v>Sep. 24</c:v>
                </c:pt>
                <c:pt idx="9">
                  <c:v>Okt. 24</c:v>
                </c:pt>
                <c:pt idx="10">
                  <c:v>Nov. 24</c:v>
                </c:pt>
                <c:pt idx="11">
                  <c:v>Dez. 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 JahresÜbersicht'!$B$26:$N$26</c15:sqref>
                  </c15:fullRef>
                </c:ext>
              </c:extLst>
              <c:f>'3 JahresÜbersicht'!$C$26:$N$26</c:f>
              <c:numCache>
                <c:formatCode>_("€"* #,##0.00_);_("€"* \(#,##0.00\);_("€"*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4340-4406-8591-82A6DECA15DA}"/>
            </c:ext>
          </c:extLst>
        </c:ser>
        <c:ser>
          <c:idx val="31"/>
          <c:order val="6"/>
          <c:tx>
            <c:strRef>
              <c:f>'3 JahresÜbersicht'!$A$34</c:f>
              <c:strCache>
                <c:ptCount val="1"/>
                <c:pt idx="0">
                  <c:v>Liquidität fortlaufend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5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'3 JahresÜbersicht'!$B$1:$N$1</c15:sqref>
                  </c15:fullRef>
                </c:ext>
              </c:extLst>
              <c:f>'3 JahresÜbersicht'!$C$1:$N$1</c:f>
              <c:strCache>
                <c:ptCount val="12"/>
                <c:pt idx="0">
                  <c:v>Jan. 24</c:v>
                </c:pt>
                <c:pt idx="1">
                  <c:v>Feb. 24</c:v>
                </c:pt>
                <c:pt idx="2">
                  <c:v>Mrz. 24</c:v>
                </c:pt>
                <c:pt idx="3">
                  <c:v>Apr. 24</c:v>
                </c:pt>
                <c:pt idx="4">
                  <c:v>Mai. 24</c:v>
                </c:pt>
                <c:pt idx="5">
                  <c:v>Jun. 24</c:v>
                </c:pt>
                <c:pt idx="6">
                  <c:v>Jul. 24</c:v>
                </c:pt>
                <c:pt idx="7">
                  <c:v>Aug. 24</c:v>
                </c:pt>
                <c:pt idx="8">
                  <c:v>Sep. 24</c:v>
                </c:pt>
                <c:pt idx="9">
                  <c:v>Okt. 24</c:v>
                </c:pt>
                <c:pt idx="10">
                  <c:v>Nov. 24</c:v>
                </c:pt>
                <c:pt idx="11">
                  <c:v>Dez. 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 JahresÜbersicht'!$B$34:$N$34</c15:sqref>
                  </c15:fullRef>
                </c:ext>
              </c:extLst>
              <c:f>'3 JahresÜbersicht'!$C$34:$N$34</c:f>
              <c:numCache>
                <c:formatCode>_-* #,##0\ "€"_-;\-* #,##0\ "€"_-;_-* "-"??\ "€"_-;_-@_-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F-4340-4406-8591-82A6DECA1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142528"/>
        <c:axId val="174148104"/>
        <c:extLst>
          <c:ext xmlns:c15="http://schemas.microsoft.com/office/drawing/2012/chart" uri="{02D57815-91ED-43cb-92C2-25804820EDAC}">
            <c15:filteredLineSeries>
              <c15:ser>
                <c:idx val="30"/>
                <c:order val="5"/>
                <c:tx>
                  <c:strRef>
                    <c:extLst>
                      <c:ext uri="{02D57815-91ED-43cb-92C2-25804820EDAC}">
                        <c15:formulaRef>
                          <c15:sqref>'3 JahresÜbersicht'!$A$33</c15:sqref>
                        </c15:formulaRef>
                      </c:ext>
                    </c:extLst>
                    <c:strCache>
                      <c:ptCount val="1"/>
                      <c:pt idx="0">
                        <c:v>Liquidität mtl. Saldo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50000"/>
                      </a:schemeClr>
                    </a:solidFill>
                    <a:ln w="9525">
                      <a:solidFill>
                        <a:schemeClr val="accent1">
                          <a:lumMod val="5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ullRef>
                          <c15:sqref>'3 JahresÜbersicht'!$B$1:$N$1</c15:sqref>
                        </c15:fullRef>
                        <c15:formulaRef>
                          <c15:sqref>'3 JahresÜbersicht'!$C$1:$N$1</c15:sqref>
                        </c15:formulaRef>
                      </c:ext>
                    </c:extLst>
                    <c:strCache>
                      <c:ptCount val="12"/>
                      <c:pt idx="0">
                        <c:v>Jan. 24</c:v>
                      </c:pt>
                      <c:pt idx="1">
                        <c:v>Feb. 24</c:v>
                      </c:pt>
                      <c:pt idx="2">
                        <c:v>Mrz. 24</c:v>
                      </c:pt>
                      <c:pt idx="3">
                        <c:v>Apr. 24</c:v>
                      </c:pt>
                      <c:pt idx="4">
                        <c:v>Mai. 24</c:v>
                      </c:pt>
                      <c:pt idx="5">
                        <c:v>Jun. 24</c:v>
                      </c:pt>
                      <c:pt idx="6">
                        <c:v>Jul. 24</c:v>
                      </c:pt>
                      <c:pt idx="7">
                        <c:v>Aug. 24</c:v>
                      </c:pt>
                      <c:pt idx="8">
                        <c:v>Sep. 24</c:v>
                      </c:pt>
                      <c:pt idx="9">
                        <c:v>Okt. 24</c:v>
                      </c:pt>
                      <c:pt idx="10">
                        <c:v>Nov. 24</c:v>
                      </c:pt>
                      <c:pt idx="11">
                        <c:v>Dez. 24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'3 JahresÜbersicht'!$B$33:$N$33</c15:sqref>
                        </c15:fullRef>
                        <c15:formulaRef>
                          <c15:sqref>'3 JahresÜbersicht'!$C$33:$N$33</c15:sqref>
                        </c15:formulaRef>
                      </c:ext>
                    </c:extLst>
                    <c:numCache>
                      <c:formatCode>_-* #,##0\ "€"_-;\-* #,##0\ "€"_-;_-* "-"??\ "€"_-;_-@_-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1E-4340-4406-8591-82A6DECA15DA}"/>
                  </c:ext>
                </c:extLst>
              </c15:ser>
            </c15:filteredLineSeries>
          </c:ext>
        </c:extLst>
      </c:lineChart>
      <c:dateAx>
        <c:axId val="174142528"/>
        <c:scaling>
          <c:orientation val="minMax"/>
        </c:scaling>
        <c:delete val="0"/>
        <c:axPos val="b"/>
        <c:numFmt formatCode="[$-407]mmm/\ 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4148104"/>
        <c:crosses val="autoZero"/>
        <c:auto val="1"/>
        <c:lblOffset val="100"/>
        <c:baseTimeUnit val="months"/>
      </c:dateAx>
      <c:valAx>
        <c:axId val="174148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4142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1314450</xdr:colOff>
      <xdr:row>34</xdr:row>
      <xdr:rowOff>228599</xdr:rowOff>
    </xdr:from>
    <xdr:to>
      <xdr:col>6</xdr:col>
      <xdr:colOff>733425</xdr:colOff>
      <xdr:row>52</xdr:row>
      <xdr:rowOff>66674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35"/>
  <sheetViews>
    <sheetView tabSelected="1" zoomScaleNormal="100" workbookViewId="0">
      <selection activeCell="A29" sqref="A29"/>
    </sheetView>
  </sheetViews>
  <sheetFormatPr baseColWidth="10" defaultColWidth="9.140625" defaultRowHeight="15" x14ac:dyDescent="0.25"/>
  <cols>
    <col min="1" max="1" width="33" bestFit="1" customWidth="1"/>
    <col min="2" max="2" width="13.42578125" bestFit="1" customWidth="1"/>
    <col min="3" max="3" width="12" bestFit="1" customWidth="1"/>
    <col min="4" max="38" width="11.140625" customWidth="1"/>
    <col min="39" max="41" width="21.28515625" customWidth="1"/>
  </cols>
  <sheetData>
    <row r="1" spans="1:41" ht="29.25" customHeight="1" x14ac:dyDescent="0.25">
      <c r="A1" s="20"/>
      <c r="B1" s="22" t="s">
        <v>29</v>
      </c>
      <c r="C1" s="28">
        <v>45306</v>
      </c>
      <c r="D1" s="28">
        <f>C1+30</f>
        <v>45336</v>
      </c>
      <c r="E1" s="28">
        <f t="shared" ref="E1:AL1" si="0">D1+30</f>
        <v>45366</v>
      </c>
      <c r="F1" s="28">
        <f t="shared" si="0"/>
        <v>45396</v>
      </c>
      <c r="G1" s="28">
        <f t="shared" si="0"/>
        <v>45426</v>
      </c>
      <c r="H1" s="28">
        <f t="shared" si="0"/>
        <v>45456</v>
      </c>
      <c r="I1" s="28">
        <f t="shared" si="0"/>
        <v>45486</v>
      </c>
      <c r="J1" s="28">
        <f t="shared" si="0"/>
        <v>45516</v>
      </c>
      <c r="K1" s="28">
        <f t="shared" si="0"/>
        <v>45546</v>
      </c>
      <c r="L1" s="28">
        <f t="shared" si="0"/>
        <v>45576</v>
      </c>
      <c r="M1" s="28">
        <f t="shared" si="0"/>
        <v>45606</v>
      </c>
      <c r="N1" s="28">
        <f t="shared" si="0"/>
        <v>45636</v>
      </c>
      <c r="O1" s="28">
        <f t="shared" si="0"/>
        <v>45666</v>
      </c>
      <c r="P1" s="28">
        <f t="shared" si="0"/>
        <v>45696</v>
      </c>
      <c r="Q1" s="28">
        <f t="shared" si="0"/>
        <v>45726</v>
      </c>
      <c r="R1" s="28">
        <f t="shared" si="0"/>
        <v>45756</v>
      </c>
      <c r="S1" s="28">
        <f t="shared" si="0"/>
        <v>45786</v>
      </c>
      <c r="T1" s="28">
        <f t="shared" si="0"/>
        <v>45816</v>
      </c>
      <c r="U1" s="28">
        <f t="shared" si="0"/>
        <v>45846</v>
      </c>
      <c r="V1" s="28">
        <f t="shared" si="0"/>
        <v>45876</v>
      </c>
      <c r="W1" s="28">
        <f t="shared" si="0"/>
        <v>45906</v>
      </c>
      <c r="X1" s="28">
        <f t="shared" si="0"/>
        <v>45936</v>
      </c>
      <c r="Y1" s="28">
        <f t="shared" si="0"/>
        <v>45966</v>
      </c>
      <c r="Z1" s="28">
        <f t="shared" si="0"/>
        <v>45996</v>
      </c>
      <c r="AA1" s="28">
        <f t="shared" si="0"/>
        <v>46026</v>
      </c>
      <c r="AB1" s="28">
        <f t="shared" si="0"/>
        <v>46056</v>
      </c>
      <c r="AC1" s="28">
        <f t="shared" si="0"/>
        <v>46086</v>
      </c>
      <c r="AD1" s="28">
        <f t="shared" si="0"/>
        <v>46116</v>
      </c>
      <c r="AE1" s="28">
        <f t="shared" si="0"/>
        <v>46146</v>
      </c>
      <c r="AF1" s="28">
        <f t="shared" si="0"/>
        <v>46176</v>
      </c>
      <c r="AG1" s="28">
        <f t="shared" si="0"/>
        <v>46206</v>
      </c>
      <c r="AH1" s="28">
        <f t="shared" si="0"/>
        <v>46236</v>
      </c>
      <c r="AI1" s="28">
        <f t="shared" si="0"/>
        <v>46266</v>
      </c>
      <c r="AJ1" s="28">
        <f t="shared" si="0"/>
        <v>46296</v>
      </c>
      <c r="AK1" s="28">
        <f t="shared" si="0"/>
        <v>46326</v>
      </c>
      <c r="AL1" s="28">
        <f t="shared" si="0"/>
        <v>46356</v>
      </c>
      <c r="AM1" s="28" t="s">
        <v>30</v>
      </c>
      <c r="AN1" s="28" t="s">
        <v>31</v>
      </c>
      <c r="AO1" s="28" t="s">
        <v>32</v>
      </c>
    </row>
    <row r="2" spans="1:41" x14ac:dyDescent="0.25">
      <c r="A2" s="21" t="s">
        <v>25</v>
      </c>
      <c r="B2" s="21"/>
      <c r="C2" s="29">
        <f>'Umsatz im Detail'!C5</f>
        <v>0</v>
      </c>
      <c r="D2" s="29">
        <f>'Umsatz im Detail'!D5</f>
        <v>0</v>
      </c>
      <c r="E2" s="29">
        <f>'Umsatz im Detail'!E5</f>
        <v>0</v>
      </c>
      <c r="F2" s="29">
        <f>'Umsatz im Detail'!F5</f>
        <v>0</v>
      </c>
      <c r="G2" s="29">
        <f>'Umsatz im Detail'!G5</f>
        <v>0</v>
      </c>
      <c r="H2" s="29">
        <f>'Umsatz im Detail'!H5</f>
        <v>0</v>
      </c>
      <c r="I2" s="29">
        <f>'Umsatz im Detail'!I5</f>
        <v>0</v>
      </c>
      <c r="J2" s="29">
        <f>'Umsatz im Detail'!J5</f>
        <v>0</v>
      </c>
      <c r="K2" s="29">
        <f>'Umsatz im Detail'!K5</f>
        <v>0</v>
      </c>
      <c r="L2" s="29">
        <f>'Umsatz im Detail'!L5</f>
        <v>0</v>
      </c>
      <c r="M2" s="29">
        <f>'Umsatz im Detail'!M5</f>
        <v>0</v>
      </c>
      <c r="N2" s="30">
        <f>'Umsatz im Detail'!N5</f>
        <v>0</v>
      </c>
      <c r="O2" s="30">
        <f>'Umsatz im Detail'!O5</f>
        <v>0</v>
      </c>
      <c r="P2" s="30">
        <f>'Umsatz im Detail'!P5</f>
        <v>0</v>
      </c>
      <c r="Q2" s="30">
        <f>'Umsatz im Detail'!Q5</f>
        <v>0</v>
      </c>
      <c r="R2" s="30">
        <f>'Umsatz im Detail'!R5</f>
        <v>0</v>
      </c>
      <c r="S2" s="30">
        <f>'Umsatz im Detail'!S5</f>
        <v>0</v>
      </c>
      <c r="T2" s="30">
        <f>'Umsatz im Detail'!T5</f>
        <v>0</v>
      </c>
      <c r="U2" s="30">
        <f>'Umsatz im Detail'!U5</f>
        <v>0</v>
      </c>
      <c r="V2" s="30">
        <f>'Umsatz im Detail'!V5</f>
        <v>0</v>
      </c>
      <c r="W2" s="30">
        <f>'Umsatz im Detail'!W5</f>
        <v>0</v>
      </c>
      <c r="X2" s="30">
        <f>'Umsatz im Detail'!X5</f>
        <v>0</v>
      </c>
      <c r="Y2" s="30">
        <f>'Umsatz im Detail'!Y5</f>
        <v>0</v>
      </c>
      <c r="Z2" s="30">
        <f>'Umsatz im Detail'!Z5</f>
        <v>0</v>
      </c>
      <c r="AA2" s="30">
        <f>'Umsatz im Detail'!AA5</f>
        <v>0</v>
      </c>
      <c r="AB2" s="30">
        <f>'Umsatz im Detail'!AB5</f>
        <v>0</v>
      </c>
      <c r="AC2" s="30">
        <f>'Umsatz im Detail'!AC5</f>
        <v>0</v>
      </c>
      <c r="AD2" s="30">
        <f>'Umsatz im Detail'!AD5</f>
        <v>0</v>
      </c>
      <c r="AE2" s="30">
        <f>'Umsatz im Detail'!AE5</f>
        <v>0</v>
      </c>
      <c r="AF2" s="30">
        <f>'Umsatz im Detail'!AF5</f>
        <v>0</v>
      </c>
      <c r="AG2" s="30">
        <f>'Umsatz im Detail'!AG5</f>
        <v>0</v>
      </c>
      <c r="AH2" s="30">
        <f>'Umsatz im Detail'!AH5</f>
        <v>0</v>
      </c>
      <c r="AI2" s="30">
        <f>'Umsatz im Detail'!AI5</f>
        <v>0</v>
      </c>
      <c r="AJ2" s="30">
        <f>'Umsatz im Detail'!AJ5</f>
        <v>0</v>
      </c>
      <c r="AK2" s="30">
        <f>'Umsatz im Detail'!AK5</f>
        <v>0</v>
      </c>
      <c r="AL2" s="30">
        <f>'Umsatz im Detail'!AL5</f>
        <v>0</v>
      </c>
      <c r="AM2" s="30">
        <f>SUM(C2:N2)</f>
        <v>0</v>
      </c>
      <c r="AN2" s="30">
        <f>SUM(O2:Z2)</f>
        <v>0</v>
      </c>
      <c r="AO2" s="30">
        <f>SUM(AA2:AL2)</f>
        <v>0</v>
      </c>
    </row>
    <row r="3" spans="1:41" x14ac:dyDescent="0.25">
      <c r="A3" s="21" t="s">
        <v>26</v>
      </c>
      <c r="B3" s="21"/>
      <c r="C3" s="31">
        <f>'Umsatz im Detail'!C10</f>
        <v>0</v>
      </c>
      <c r="D3" s="31">
        <f>'Umsatz im Detail'!D10</f>
        <v>0</v>
      </c>
      <c r="E3" s="31">
        <f>'Umsatz im Detail'!E10</f>
        <v>0</v>
      </c>
      <c r="F3" s="31">
        <f>'Umsatz im Detail'!F10</f>
        <v>0</v>
      </c>
      <c r="G3" s="31">
        <f>'Umsatz im Detail'!G10</f>
        <v>0</v>
      </c>
      <c r="H3" s="31">
        <f>'Umsatz im Detail'!H10</f>
        <v>0</v>
      </c>
      <c r="I3" s="31">
        <f>'Umsatz im Detail'!I10</f>
        <v>0</v>
      </c>
      <c r="J3" s="31">
        <f>'Umsatz im Detail'!J10</f>
        <v>0</v>
      </c>
      <c r="K3" s="31">
        <f>'Umsatz im Detail'!K10</f>
        <v>0</v>
      </c>
      <c r="L3" s="31">
        <f>'Umsatz im Detail'!L10</f>
        <v>0</v>
      </c>
      <c r="M3" s="31">
        <f>'Umsatz im Detail'!M10</f>
        <v>0</v>
      </c>
      <c r="N3" s="31">
        <f>'Umsatz im Detail'!N10</f>
        <v>0</v>
      </c>
      <c r="O3" s="31">
        <f>'Umsatz im Detail'!O10</f>
        <v>0</v>
      </c>
      <c r="P3" s="31">
        <f>'Umsatz im Detail'!P10</f>
        <v>0</v>
      </c>
      <c r="Q3" s="31">
        <f>'Umsatz im Detail'!Q10</f>
        <v>0</v>
      </c>
      <c r="R3" s="31">
        <f>'Umsatz im Detail'!R10</f>
        <v>0</v>
      </c>
      <c r="S3" s="31">
        <f>'Umsatz im Detail'!S10</f>
        <v>0</v>
      </c>
      <c r="T3" s="31">
        <f>'Umsatz im Detail'!T10</f>
        <v>0</v>
      </c>
      <c r="U3" s="31">
        <f>'Umsatz im Detail'!U10</f>
        <v>0</v>
      </c>
      <c r="V3" s="31">
        <f>'Umsatz im Detail'!V10</f>
        <v>0</v>
      </c>
      <c r="W3" s="31">
        <f>'Umsatz im Detail'!W10</f>
        <v>0</v>
      </c>
      <c r="X3" s="31">
        <f>'Umsatz im Detail'!X10</f>
        <v>0</v>
      </c>
      <c r="Y3" s="31">
        <f>'Umsatz im Detail'!Y10</f>
        <v>0</v>
      </c>
      <c r="Z3" s="31">
        <f>'Umsatz im Detail'!Z10</f>
        <v>0</v>
      </c>
      <c r="AA3" s="31">
        <f>'Umsatz im Detail'!AA10</f>
        <v>0</v>
      </c>
      <c r="AB3" s="31">
        <f>'Umsatz im Detail'!AB10</f>
        <v>0</v>
      </c>
      <c r="AC3" s="31">
        <f>'Umsatz im Detail'!AC10</f>
        <v>0</v>
      </c>
      <c r="AD3" s="31">
        <f>'Umsatz im Detail'!AD10</f>
        <v>0</v>
      </c>
      <c r="AE3" s="31">
        <f>'Umsatz im Detail'!AE10</f>
        <v>0</v>
      </c>
      <c r="AF3" s="31">
        <f>'Umsatz im Detail'!AF10</f>
        <v>0</v>
      </c>
      <c r="AG3" s="31">
        <f>'Umsatz im Detail'!AG10</f>
        <v>0</v>
      </c>
      <c r="AH3" s="31">
        <f>'Umsatz im Detail'!AH10</f>
        <v>0</v>
      </c>
      <c r="AI3" s="31">
        <f>'Umsatz im Detail'!AI10</f>
        <v>0</v>
      </c>
      <c r="AJ3" s="31">
        <f>'Umsatz im Detail'!AJ10</f>
        <v>0</v>
      </c>
      <c r="AK3" s="31">
        <f>'Umsatz im Detail'!AK10</f>
        <v>0</v>
      </c>
      <c r="AL3" s="31">
        <f>'Umsatz im Detail'!AL10</f>
        <v>0</v>
      </c>
      <c r="AM3" s="31">
        <f t="shared" ref="AM3:AM32" si="1">SUM(C3:N3)</f>
        <v>0</v>
      </c>
      <c r="AN3" s="31">
        <f t="shared" ref="AN3:AN32" si="2">SUM(O3:Z3)</f>
        <v>0</v>
      </c>
      <c r="AO3" s="31">
        <f t="shared" ref="AO3:AO32" si="3">SUM(AA3:AL3)</f>
        <v>0</v>
      </c>
    </row>
    <row r="4" spans="1:41" x14ac:dyDescent="0.25">
      <c r="A4" s="19" t="s">
        <v>27</v>
      </c>
      <c r="B4" s="19"/>
      <c r="C4" s="32">
        <f>'Umsatz im Detail'!C15</f>
        <v>0</v>
      </c>
      <c r="D4" s="32">
        <f>'Umsatz im Detail'!D15</f>
        <v>0</v>
      </c>
      <c r="E4" s="32">
        <f>'Umsatz im Detail'!E15</f>
        <v>0</v>
      </c>
      <c r="F4" s="32">
        <f>'Umsatz im Detail'!F15</f>
        <v>0</v>
      </c>
      <c r="G4" s="32">
        <f>'Umsatz im Detail'!G15</f>
        <v>0</v>
      </c>
      <c r="H4" s="32">
        <f>'Umsatz im Detail'!H15</f>
        <v>0</v>
      </c>
      <c r="I4" s="32">
        <f>'Umsatz im Detail'!I15</f>
        <v>0</v>
      </c>
      <c r="J4" s="32">
        <f>'Umsatz im Detail'!J15</f>
        <v>0</v>
      </c>
      <c r="K4" s="32">
        <f>'Umsatz im Detail'!K15</f>
        <v>0</v>
      </c>
      <c r="L4" s="32">
        <f>'Umsatz im Detail'!L15</f>
        <v>0</v>
      </c>
      <c r="M4" s="32">
        <f>'Umsatz im Detail'!M15</f>
        <v>0</v>
      </c>
      <c r="N4" s="32">
        <f>'Umsatz im Detail'!N15</f>
        <v>0</v>
      </c>
      <c r="O4" s="32">
        <f>'Umsatz im Detail'!O15</f>
        <v>0</v>
      </c>
      <c r="P4" s="32">
        <f>'Umsatz im Detail'!P15</f>
        <v>0</v>
      </c>
      <c r="Q4" s="32">
        <f>'Umsatz im Detail'!Q15</f>
        <v>0</v>
      </c>
      <c r="R4" s="32">
        <f>'Umsatz im Detail'!R15</f>
        <v>0</v>
      </c>
      <c r="S4" s="32">
        <f>'Umsatz im Detail'!S15</f>
        <v>0</v>
      </c>
      <c r="T4" s="32">
        <f>'Umsatz im Detail'!T15</f>
        <v>0</v>
      </c>
      <c r="U4" s="32">
        <f>'Umsatz im Detail'!U15</f>
        <v>0</v>
      </c>
      <c r="V4" s="32">
        <f>'Umsatz im Detail'!V15</f>
        <v>0</v>
      </c>
      <c r="W4" s="32">
        <f>'Umsatz im Detail'!W15</f>
        <v>0</v>
      </c>
      <c r="X4" s="32">
        <f>'Umsatz im Detail'!X15</f>
        <v>0</v>
      </c>
      <c r="Y4" s="32">
        <f>'Umsatz im Detail'!Y15</f>
        <v>0</v>
      </c>
      <c r="Z4" s="32">
        <f>'Umsatz im Detail'!Z15</f>
        <v>0</v>
      </c>
      <c r="AA4" s="32">
        <f>'Umsatz im Detail'!AA15</f>
        <v>0</v>
      </c>
      <c r="AB4" s="32">
        <f>'Umsatz im Detail'!AB15</f>
        <v>0</v>
      </c>
      <c r="AC4" s="32">
        <f>'Umsatz im Detail'!AC15</f>
        <v>0</v>
      </c>
      <c r="AD4" s="32">
        <f>'Umsatz im Detail'!AD15</f>
        <v>0</v>
      </c>
      <c r="AE4" s="32">
        <f>'Umsatz im Detail'!AE15</f>
        <v>0</v>
      </c>
      <c r="AF4" s="32">
        <f>'Umsatz im Detail'!AF15</f>
        <v>0</v>
      </c>
      <c r="AG4" s="32">
        <f>'Umsatz im Detail'!AG15</f>
        <v>0</v>
      </c>
      <c r="AH4" s="32">
        <f>'Umsatz im Detail'!AH15</f>
        <v>0</v>
      </c>
      <c r="AI4" s="32">
        <f>'Umsatz im Detail'!AI15</f>
        <v>0</v>
      </c>
      <c r="AJ4" s="32">
        <f>'Umsatz im Detail'!AJ15</f>
        <v>0</v>
      </c>
      <c r="AK4" s="32">
        <f>'Umsatz im Detail'!AK15</f>
        <v>0</v>
      </c>
      <c r="AL4" s="32">
        <f>'Umsatz im Detail'!AL15</f>
        <v>0</v>
      </c>
      <c r="AM4" s="32">
        <f t="shared" si="1"/>
        <v>0</v>
      </c>
      <c r="AN4" s="32">
        <f t="shared" si="2"/>
        <v>0</v>
      </c>
      <c r="AO4" s="32">
        <f t="shared" si="3"/>
        <v>0</v>
      </c>
    </row>
    <row r="5" spans="1:41" x14ac:dyDescent="0.25">
      <c r="A5" s="23" t="s">
        <v>28</v>
      </c>
      <c r="B5" s="23"/>
      <c r="C5" s="33">
        <f t="shared" ref="C5" si="4">SUM(C2:C4)</f>
        <v>0</v>
      </c>
      <c r="D5" s="33">
        <f t="shared" ref="D5:AL5" si="5">SUM(D2:D4)</f>
        <v>0</v>
      </c>
      <c r="E5" s="33">
        <f t="shared" si="5"/>
        <v>0</v>
      </c>
      <c r="F5" s="33">
        <f t="shared" si="5"/>
        <v>0</v>
      </c>
      <c r="G5" s="33">
        <f t="shared" si="5"/>
        <v>0</v>
      </c>
      <c r="H5" s="33">
        <f t="shared" si="5"/>
        <v>0</v>
      </c>
      <c r="I5" s="33">
        <f t="shared" si="5"/>
        <v>0</v>
      </c>
      <c r="J5" s="33">
        <f t="shared" si="5"/>
        <v>0</v>
      </c>
      <c r="K5" s="33">
        <f t="shared" si="5"/>
        <v>0</v>
      </c>
      <c r="L5" s="33">
        <f t="shared" si="5"/>
        <v>0</v>
      </c>
      <c r="M5" s="33">
        <f t="shared" si="5"/>
        <v>0</v>
      </c>
      <c r="N5" s="33">
        <f t="shared" si="5"/>
        <v>0</v>
      </c>
      <c r="O5" s="33">
        <f t="shared" si="5"/>
        <v>0</v>
      </c>
      <c r="P5" s="33">
        <f t="shared" si="5"/>
        <v>0</v>
      </c>
      <c r="Q5" s="33">
        <f t="shared" si="5"/>
        <v>0</v>
      </c>
      <c r="R5" s="33">
        <f t="shared" si="5"/>
        <v>0</v>
      </c>
      <c r="S5" s="33">
        <f t="shared" si="5"/>
        <v>0</v>
      </c>
      <c r="T5" s="33">
        <f t="shared" si="5"/>
        <v>0</v>
      </c>
      <c r="U5" s="33">
        <f t="shared" si="5"/>
        <v>0</v>
      </c>
      <c r="V5" s="33">
        <f t="shared" si="5"/>
        <v>0</v>
      </c>
      <c r="W5" s="33">
        <f t="shared" si="5"/>
        <v>0</v>
      </c>
      <c r="X5" s="33">
        <f t="shared" si="5"/>
        <v>0</v>
      </c>
      <c r="Y5" s="33">
        <f t="shared" si="5"/>
        <v>0</v>
      </c>
      <c r="Z5" s="33">
        <f t="shared" si="5"/>
        <v>0</v>
      </c>
      <c r="AA5" s="33">
        <f t="shared" si="5"/>
        <v>0</v>
      </c>
      <c r="AB5" s="33">
        <f t="shared" si="5"/>
        <v>0</v>
      </c>
      <c r="AC5" s="33">
        <f t="shared" si="5"/>
        <v>0</v>
      </c>
      <c r="AD5" s="33">
        <f t="shared" si="5"/>
        <v>0</v>
      </c>
      <c r="AE5" s="33">
        <f t="shared" si="5"/>
        <v>0</v>
      </c>
      <c r="AF5" s="33">
        <f t="shared" si="5"/>
        <v>0</v>
      </c>
      <c r="AG5" s="33">
        <f t="shared" si="5"/>
        <v>0</v>
      </c>
      <c r="AH5" s="33">
        <f t="shared" si="5"/>
        <v>0</v>
      </c>
      <c r="AI5" s="33">
        <f t="shared" si="5"/>
        <v>0</v>
      </c>
      <c r="AJ5" s="33">
        <f t="shared" si="5"/>
        <v>0</v>
      </c>
      <c r="AK5" s="33">
        <f t="shared" si="5"/>
        <v>0</v>
      </c>
      <c r="AL5" s="33">
        <f t="shared" si="5"/>
        <v>0</v>
      </c>
      <c r="AM5" s="33">
        <f t="shared" si="1"/>
        <v>0</v>
      </c>
      <c r="AN5" s="33">
        <f t="shared" si="2"/>
        <v>0</v>
      </c>
      <c r="AO5" s="33">
        <f t="shared" si="3"/>
        <v>0</v>
      </c>
    </row>
    <row r="6" spans="1:41" x14ac:dyDescent="0.25">
      <c r="A6" s="2" t="s">
        <v>0</v>
      </c>
      <c r="B6" s="2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>
        <f t="shared" si="1"/>
        <v>0</v>
      </c>
      <c r="AN6" s="34">
        <f t="shared" si="2"/>
        <v>0</v>
      </c>
      <c r="AO6" s="34">
        <f t="shared" si="3"/>
        <v>0</v>
      </c>
    </row>
    <row r="7" spans="1:41" x14ac:dyDescent="0.25">
      <c r="A7" s="3" t="s">
        <v>1</v>
      </c>
      <c r="B7" s="3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>
        <f t="shared" si="1"/>
        <v>0</v>
      </c>
      <c r="AN7" s="35">
        <f t="shared" si="2"/>
        <v>0</v>
      </c>
      <c r="AO7" s="35">
        <f t="shared" si="3"/>
        <v>0</v>
      </c>
    </row>
    <row r="8" spans="1:41" x14ac:dyDescent="0.25">
      <c r="A8" s="4" t="s">
        <v>2</v>
      </c>
      <c r="B8" s="4"/>
      <c r="C8" s="36">
        <f t="shared" ref="C8" si="6">C5-C6-C7</f>
        <v>0</v>
      </c>
      <c r="D8" s="36">
        <f t="shared" ref="D8:AL8" si="7">D5-D6-D7</f>
        <v>0</v>
      </c>
      <c r="E8" s="36">
        <f t="shared" si="7"/>
        <v>0</v>
      </c>
      <c r="F8" s="36">
        <f t="shared" si="7"/>
        <v>0</v>
      </c>
      <c r="G8" s="36">
        <f t="shared" si="7"/>
        <v>0</v>
      </c>
      <c r="H8" s="36">
        <f t="shared" si="7"/>
        <v>0</v>
      </c>
      <c r="I8" s="36">
        <f t="shared" si="7"/>
        <v>0</v>
      </c>
      <c r="J8" s="36">
        <f t="shared" si="7"/>
        <v>0</v>
      </c>
      <c r="K8" s="36">
        <f t="shared" si="7"/>
        <v>0</v>
      </c>
      <c r="L8" s="36">
        <f t="shared" si="7"/>
        <v>0</v>
      </c>
      <c r="M8" s="36">
        <f t="shared" si="7"/>
        <v>0</v>
      </c>
      <c r="N8" s="36">
        <f t="shared" si="7"/>
        <v>0</v>
      </c>
      <c r="O8" s="36">
        <f t="shared" si="7"/>
        <v>0</v>
      </c>
      <c r="P8" s="36">
        <f t="shared" si="7"/>
        <v>0</v>
      </c>
      <c r="Q8" s="36">
        <f t="shared" si="7"/>
        <v>0</v>
      </c>
      <c r="R8" s="36">
        <f t="shared" si="7"/>
        <v>0</v>
      </c>
      <c r="S8" s="36">
        <f t="shared" si="7"/>
        <v>0</v>
      </c>
      <c r="T8" s="36">
        <f t="shared" si="7"/>
        <v>0</v>
      </c>
      <c r="U8" s="36">
        <f t="shared" si="7"/>
        <v>0</v>
      </c>
      <c r="V8" s="36">
        <f t="shared" si="7"/>
        <v>0</v>
      </c>
      <c r="W8" s="36">
        <f t="shared" si="7"/>
        <v>0</v>
      </c>
      <c r="X8" s="36">
        <f t="shared" si="7"/>
        <v>0</v>
      </c>
      <c r="Y8" s="36">
        <f t="shared" si="7"/>
        <v>0</v>
      </c>
      <c r="Z8" s="36">
        <f t="shared" si="7"/>
        <v>0</v>
      </c>
      <c r="AA8" s="36">
        <f t="shared" si="7"/>
        <v>0</v>
      </c>
      <c r="AB8" s="36">
        <f t="shared" si="7"/>
        <v>0</v>
      </c>
      <c r="AC8" s="36">
        <f t="shared" si="7"/>
        <v>0</v>
      </c>
      <c r="AD8" s="36">
        <f t="shared" si="7"/>
        <v>0</v>
      </c>
      <c r="AE8" s="36">
        <f t="shared" si="7"/>
        <v>0</v>
      </c>
      <c r="AF8" s="36">
        <f t="shared" si="7"/>
        <v>0</v>
      </c>
      <c r="AG8" s="36">
        <f t="shared" si="7"/>
        <v>0</v>
      </c>
      <c r="AH8" s="36">
        <f t="shared" si="7"/>
        <v>0</v>
      </c>
      <c r="AI8" s="36">
        <f t="shared" si="7"/>
        <v>0</v>
      </c>
      <c r="AJ8" s="36">
        <f t="shared" si="7"/>
        <v>0</v>
      </c>
      <c r="AK8" s="36">
        <f t="shared" si="7"/>
        <v>0</v>
      </c>
      <c r="AL8" s="36">
        <f t="shared" si="7"/>
        <v>0</v>
      </c>
      <c r="AM8" s="36">
        <f t="shared" si="1"/>
        <v>0</v>
      </c>
      <c r="AN8" s="36">
        <f t="shared" si="2"/>
        <v>0</v>
      </c>
      <c r="AO8" s="36">
        <f t="shared" si="3"/>
        <v>0</v>
      </c>
    </row>
    <row r="9" spans="1:41" x14ac:dyDescent="0.25">
      <c r="A9" s="3" t="s">
        <v>18</v>
      </c>
      <c r="B9" s="3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>
        <f t="shared" si="1"/>
        <v>0</v>
      </c>
      <c r="AN9" s="37">
        <f t="shared" si="2"/>
        <v>0</v>
      </c>
      <c r="AO9" s="37">
        <f t="shared" si="3"/>
        <v>0</v>
      </c>
    </row>
    <row r="10" spans="1:41" x14ac:dyDescent="0.25">
      <c r="A10" s="3" t="s">
        <v>3</v>
      </c>
      <c r="B10" s="3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>
        <f t="shared" si="1"/>
        <v>0</v>
      </c>
      <c r="AN10" s="38">
        <f t="shared" si="2"/>
        <v>0</v>
      </c>
      <c r="AO10" s="38">
        <f t="shared" si="3"/>
        <v>0</v>
      </c>
    </row>
    <row r="11" spans="1:41" x14ac:dyDescent="0.25">
      <c r="A11" s="5" t="s">
        <v>4</v>
      </c>
      <c r="B11" s="5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>
        <f t="shared" si="1"/>
        <v>0</v>
      </c>
      <c r="AN11" s="39">
        <f t="shared" si="2"/>
        <v>0</v>
      </c>
      <c r="AO11" s="39">
        <f t="shared" si="3"/>
        <v>0</v>
      </c>
    </row>
    <row r="12" spans="1:41" x14ac:dyDescent="0.25">
      <c r="A12" s="6" t="s">
        <v>5</v>
      </c>
      <c r="B12" s="6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>
        <f t="shared" si="1"/>
        <v>0</v>
      </c>
      <c r="AN12" s="40">
        <f t="shared" si="2"/>
        <v>0</v>
      </c>
      <c r="AO12" s="40">
        <f t="shared" si="3"/>
        <v>0</v>
      </c>
    </row>
    <row r="13" spans="1:41" x14ac:dyDescent="0.25">
      <c r="A13" s="7" t="s">
        <v>6</v>
      </c>
      <c r="B13" s="7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>
        <f t="shared" si="1"/>
        <v>0</v>
      </c>
      <c r="AN13" s="41">
        <f t="shared" si="2"/>
        <v>0</v>
      </c>
      <c r="AO13" s="41">
        <f t="shared" si="3"/>
        <v>0</v>
      </c>
    </row>
    <row r="14" spans="1:41" x14ac:dyDescent="0.25">
      <c r="A14" s="8" t="s">
        <v>7</v>
      </c>
      <c r="B14" s="8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>
        <f t="shared" si="1"/>
        <v>0</v>
      </c>
      <c r="AN14" s="42">
        <f t="shared" si="2"/>
        <v>0</v>
      </c>
      <c r="AO14" s="42">
        <f t="shared" si="3"/>
        <v>0</v>
      </c>
    </row>
    <row r="15" spans="1:41" x14ac:dyDescent="0.25">
      <c r="A15" s="9" t="s">
        <v>8</v>
      </c>
      <c r="B15" s="9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>
        <f t="shared" si="1"/>
        <v>0</v>
      </c>
      <c r="AN15" s="43">
        <f t="shared" si="2"/>
        <v>0</v>
      </c>
      <c r="AO15" s="43">
        <f t="shared" si="3"/>
        <v>0</v>
      </c>
    </row>
    <row r="16" spans="1:41" x14ac:dyDescent="0.25">
      <c r="A16" s="10" t="s">
        <v>9</v>
      </c>
      <c r="B16" s="10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>
        <f t="shared" si="1"/>
        <v>0</v>
      </c>
      <c r="AN16" s="44">
        <f t="shared" si="2"/>
        <v>0</v>
      </c>
      <c r="AO16" s="44">
        <f t="shared" si="3"/>
        <v>0</v>
      </c>
    </row>
    <row r="17" spans="1:41" x14ac:dyDescent="0.25">
      <c r="A17" s="11" t="s">
        <v>10</v>
      </c>
      <c r="B17" s="11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>
        <f t="shared" si="1"/>
        <v>0</v>
      </c>
      <c r="AN17" s="45">
        <f t="shared" si="2"/>
        <v>0</v>
      </c>
      <c r="AO17" s="45">
        <f t="shared" si="3"/>
        <v>0</v>
      </c>
    </row>
    <row r="18" spans="1:41" x14ac:dyDescent="0.25">
      <c r="A18" s="12" t="s">
        <v>11</v>
      </c>
      <c r="B18" s="12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>
        <f t="shared" si="1"/>
        <v>0</v>
      </c>
      <c r="AN18" s="46">
        <f t="shared" si="2"/>
        <v>0</v>
      </c>
      <c r="AO18" s="46">
        <f t="shared" si="3"/>
        <v>0</v>
      </c>
    </row>
    <row r="19" spans="1:41" x14ac:dyDescent="0.25">
      <c r="A19" s="13" t="s">
        <v>12</v>
      </c>
      <c r="B19" s="13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>
        <f t="shared" si="1"/>
        <v>0</v>
      </c>
      <c r="AN19" s="47">
        <f t="shared" si="2"/>
        <v>0</v>
      </c>
      <c r="AO19" s="47">
        <f t="shared" si="3"/>
        <v>0</v>
      </c>
    </row>
    <row r="20" spans="1:41" x14ac:dyDescent="0.25">
      <c r="A20" s="14" t="s">
        <v>13</v>
      </c>
      <c r="B20" s="14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>
        <f t="shared" si="1"/>
        <v>0</v>
      </c>
      <c r="AN20" s="48">
        <f t="shared" si="2"/>
        <v>0</v>
      </c>
      <c r="AO20" s="48">
        <f t="shared" si="3"/>
        <v>0</v>
      </c>
    </row>
    <row r="21" spans="1:41" x14ac:dyDescent="0.25">
      <c r="A21" s="15" t="s">
        <v>14</v>
      </c>
      <c r="B21" s="15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>
        <f t="shared" si="1"/>
        <v>0</v>
      </c>
      <c r="AN21" s="49">
        <f t="shared" si="2"/>
        <v>0</v>
      </c>
      <c r="AO21" s="49">
        <f t="shared" si="3"/>
        <v>0</v>
      </c>
    </row>
    <row r="22" spans="1:41" x14ac:dyDescent="0.25">
      <c r="A22" s="16" t="s">
        <v>15</v>
      </c>
      <c r="B22" s="16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>
        <f t="shared" si="1"/>
        <v>0</v>
      </c>
      <c r="AN22" s="50">
        <f t="shared" si="2"/>
        <v>0</v>
      </c>
      <c r="AO22" s="50">
        <f t="shared" si="3"/>
        <v>0</v>
      </c>
    </row>
    <row r="23" spans="1:41" x14ac:dyDescent="0.25">
      <c r="A23" s="1" t="s">
        <v>129</v>
      </c>
      <c r="B23" s="16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>
        <f t="shared" si="1"/>
        <v>0</v>
      </c>
      <c r="AN23" s="51">
        <f t="shared" si="2"/>
        <v>0</v>
      </c>
      <c r="AO23" s="51">
        <f t="shared" si="3"/>
        <v>0</v>
      </c>
    </row>
    <row r="24" spans="1:41" ht="13.5" customHeight="1" x14ac:dyDescent="0.25">
      <c r="A24" s="27" t="s">
        <v>126</v>
      </c>
      <c r="B24" s="17"/>
      <c r="C24" s="52">
        <f t="shared" ref="C24" si="8">SUM(C9:C23)</f>
        <v>0</v>
      </c>
      <c r="D24" s="52">
        <f t="shared" ref="D24:AL24" si="9">SUM(D9:D23)</f>
        <v>0</v>
      </c>
      <c r="E24" s="52">
        <f t="shared" si="9"/>
        <v>0</v>
      </c>
      <c r="F24" s="52">
        <f t="shared" si="9"/>
        <v>0</v>
      </c>
      <c r="G24" s="52">
        <f t="shared" si="9"/>
        <v>0</v>
      </c>
      <c r="H24" s="52">
        <f t="shared" si="9"/>
        <v>0</v>
      </c>
      <c r="I24" s="52">
        <f t="shared" si="9"/>
        <v>0</v>
      </c>
      <c r="J24" s="52">
        <f t="shared" si="9"/>
        <v>0</v>
      </c>
      <c r="K24" s="52">
        <f t="shared" si="9"/>
        <v>0</v>
      </c>
      <c r="L24" s="52">
        <f t="shared" si="9"/>
        <v>0</v>
      </c>
      <c r="M24" s="52">
        <f t="shared" si="9"/>
        <v>0</v>
      </c>
      <c r="N24" s="52">
        <f t="shared" si="9"/>
        <v>0</v>
      </c>
      <c r="O24" s="52">
        <f t="shared" si="9"/>
        <v>0</v>
      </c>
      <c r="P24" s="52">
        <f t="shared" si="9"/>
        <v>0</v>
      </c>
      <c r="Q24" s="52">
        <f t="shared" si="9"/>
        <v>0</v>
      </c>
      <c r="R24" s="52">
        <f t="shared" si="9"/>
        <v>0</v>
      </c>
      <c r="S24" s="52">
        <f t="shared" si="9"/>
        <v>0</v>
      </c>
      <c r="T24" s="52">
        <f t="shared" si="9"/>
        <v>0</v>
      </c>
      <c r="U24" s="52">
        <f t="shared" si="9"/>
        <v>0</v>
      </c>
      <c r="V24" s="52">
        <f t="shared" si="9"/>
        <v>0</v>
      </c>
      <c r="W24" s="52">
        <f t="shared" si="9"/>
        <v>0</v>
      </c>
      <c r="X24" s="52">
        <f t="shared" si="9"/>
        <v>0</v>
      </c>
      <c r="Y24" s="52">
        <f t="shared" si="9"/>
        <v>0</v>
      </c>
      <c r="Z24" s="52">
        <f t="shared" si="9"/>
        <v>0</v>
      </c>
      <c r="AA24" s="52">
        <f t="shared" si="9"/>
        <v>0</v>
      </c>
      <c r="AB24" s="52">
        <f t="shared" si="9"/>
        <v>0</v>
      </c>
      <c r="AC24" s="52">
        <f t="shared" si="9"/>
        <v>0</v>
      </c>
      <c r="AD24" s="52">
        <f t="shared" si="9"/>
        <v>0</v>
      </c>
      <c r="AE24" s="52">
        <f t="shared" si="9"/>
        <v>0</v>
      </c>
      <c r="AF24" s="52">
        <f t="shared" si="9"/>
        <v>0</v>
      </c>
      <c r="AG24" s="52">
        <f t="shared" si="9"/>
        <v>0</v>
      </c>
      <c r="AH24" s="52">
        <f t="shared" si="9"/>
        <v>0</v>
      </c>
      <c r="AI24" s="52">
        <f t="shared" si="9"/>
        <v>0</v>
      </c>
      <c r="AJ24" s="52">
        <f t="shared" si="9"/>
        <v>0</v>
      </c>
      <c r="AK24" s="52">
        <f t="shared" si="9"/>
        <v>0</v>
      </c>
      <c r="AL24" s="52">
        <f t="shared" si="9"/>
        <v>0</v>
      </c>
      <c r="AM24" s="52">
        <f t="shared" si="1"/>
        <v>0</v>
      </c>
      <c r="AN24" s="52">
        <f t="shared" si="2"/>
        <v>0</v>
      </c>
      <c r="AO24" s="52">
        <f t="shared" si="3"/>
        <v>0</v>
      </c>
    </row>
    <row r="25" spans="1:41" ht="13.5" hidden="1" customHeight="1" x14ac:dyDescent="0.25">
      <c r="A25" s="27" t="s">
        <v>23</v>
      </c>
      <c r="B25" s="27"/>
      <c r="C25" s="52">
        <f>C24*-1</f>
        <v>0</v>
      </c>
      <c r="D25" s="52">
        <f t="shared" ref="D25:AL25" si="10">D24*-1</f>
        <v>0</v>
      </c>
      <c r="E25" s="52">
        <f t="shared" si="10"/>
        <v>0</v>
      </c>
      <c r="F25" s="52">
        <f t="shared" si="10"/>
        <v>0</v>
      </c>
      <c r="G25" s="52">
        <f t="shared" si="10"/>
        <v>0</v>
      </c>
      <c r="H25" s="52">
        <f t="shared" si="10"/>
        <v>0</v>
      </c>
      <c r="I25" s="52">
        <f t="shared" si="10"/>
        <v>0</v>
      </c>
      <c r="J25" s="52">
        <f t="shared" si="10"/>
        <v>0</v>
      </c>
      <c r="K25" s="52">
        <f t="shared" si="10"/>
        <v>0</v>
      </c>
      <c r="L25" s="52">
        <f t="shared" si="10"/>
        <v>0</v>
      </c>
      <c r="M25" s="52">
        <f t="shared" si="10"/>
        <v>0</v>
      </c>
      <c r="N25" s="52">
        <f t="shared" si="10"/>
        <v>0</v>
      </c>
      <c r="O25" s="52">
        <f t="shared" si="10"/>
        <v>0</v>
      </c>
      <c r="P25" s="52">
        <f t="shared" si="10"/>
        <v>0</v>
      </c>
      <c r="Q25" s="52">
        <f t="shared" si="10"/>
        <v>0</v>
      </c>
      <c r="R25" s="52">
        <f t="shared" si="10"/>
        <v>0</v>
      </c>
      <c r="S25" s="52">
        <f t="shared" si="10"/>
        <v>0</v>
      </c>
      <c r="T25" s="52">
        <f t="shared" si="10"/>
        <v>0</v>
      </c>
      <c r="U25" s="52">
        <f t="shared" si="10"/>
        <v>0</v>
      </c>
      <c r="V25" s="52">
        <f t="shared" si="10"/>
        <v>0</v>
      </c>
      <c r="W25" s="52">
        <f t="shared" si="10"/>
        <v>0</v>
      </c>
      <c r="X25" s="52">
        <f t="shared" si="10"/>
        <v>0</v>
      </c>
      <c r="Y25" s="52">
        <f t="shared" si="10"/>
        <v>0</v>
      </c>
      <c r="Z25" s="52">
        <f t="shared" si="10"/>
        <v>0</v>
      </c>
      <c r="AA25" s="52">
        <f t="shared" si="10"/>
        <v>0</v>
      </c>
      <c r="AB25" s="52">
        <f t="shared" si="10"/>
        <v>0</v>
      </c>
      <c r="AC25" s="52">
        <f t="shared" si="10"/>
        <v>0</v>
      </c>
      <c r="AD25" s="52">
        <f t="shared" si="10"/>
        <v>0</v>
      </c>
      <c r="AE25" s="52">
        <f t="shared" si="10"/>
        <v>0</v>
      </c>
      <c r="AF25" s="52">
        <f t="shared" si="10"/>
        <v>0</v>
      </c>
      <c r="AG25" s="52">
        <f t="shared" si="10"/>
        <v>0</v>
      </c>
      <c r="AH25" s="52">
        <f t="shared" si="10"/>
        <v>0</v>
      </c>
      <c r="AI25" s="52">
        <f t="shared" si="10"/>
        <v>0</v>
      </c>
      <c r="AJ25" s="52">
        <f t="shared" si="10"/>
        <v>0</v>
      </c>
      <c r="AK25" s="52">
        <f t="shared" si="10"/>
        <v>0</v>
      </c>
      <c r="AL25" s="52">
        <f t="shared" si="10"/>
        <v>0</v>
      </c>
      <c r="AM25" s="52">
        <f t="shared" si="1"/>
        <v>0</v>
      </c>
      <c r="AN25" s="52">
        <f t="shared" si="2"/>
        <v>0</v>
      </c>
      <c r="AO25" s="52">
        <f t="shared" si="3"/>
        <v>0</v>
      </c>
    </row>
    <row r="26" spans="1:41" x14ac:dyDescent="0.25">
      <c r="A26" s="18" t="s">
        <v>16</v>
      </c>
      <c r="B26" s="18"/>
      <c r="C26" s="53">
        <f t="shared" ref="C26" si="11">C8-C24</f>
        <v>0</v>
      </c>
      <c r="D26" s="53">
        <f t="shared" ref="D26:AL26" si="12">D8-D24</f>
        <v>0</v>
      </c>
      <c r="E26" s="53">
        <f t="shared" si="12"/>
        <v>0</v>
      </c>
      <c r="F26" s="53">
        <f t="shared" si="12"/>
        <v>0</v>
      </c>
      <c r="G26" s="53">
        <f t="shared" si="12"/>
        <v>0</v>
      </c>
      <c r="H26" s="53">
        <f t="shared" si="12"/>
        <v>0</v>
      </c>
      <c r="I26" s="53">
        <f t="shared" si="12"/>
        <v>0</v>
      </c>
      <c r="J26" s="53">
        <f t="shared" si="12"/>
        <v>0</v>
      </c>
      <c r="K26" s="53">
        <f t="shared" si="12"/>
        <v>0</v>
      </c>
      <c r="L26" s="53">
        <f t="shared" si="12"/>
        <v>0</v>
      </c>
      <c r="M26" s="53">
        <f t="shared" si="12"/>
        <v>0</v>
      </c>
      <c r="N26" s="53">
        <f t="shared" si="12"/>
        <v>0</v>
      </c>
      <c r="O26" s="53">
        <f t="shared" si="12"/>
        <v>0</v>
      </c>
      <c r="P26" s="53">
        <f t="shared" si="12"/>
        <v>0</v>
      </c>
      <c r="Q26" s="53">
        <f t="shared" si="12"/>
        <v>0</v>
      </c>
      <c r="R26" s="53">
        <f t="shared" si="12"/>
        <v>0</v>
      </c>
      <c r="S26" s="53">
        <f t="shared" si="12"/>
        <v>0</v>
      </c>
      <c r="T26" s="53">
        <f t="shared" si="12"/>
        <v>0</v>
      </c>
      <c r="U26" s="53">
        <f t="shared" si="12"/>
        <v>0</v>
      </c>
      <c r="V26" s="53">
        <f t="shared" si="12"/>
        <v>0</v>
      </c>
      <c r="W26" s="53">
        <f t="shared" si="12"/>
        <v>0</v>
      </c>
      <c r="X26" s="53">
        <f t="shared" si="12"/>
        <v>0</v>
      </c>
      <c r="Y26" s="53">
        <f t="shared" si="12"/>
        <v>0</v>
      </c>
      <c r="Z26" s="53">
        <f t="shared" si="12"/>
        <v>0</v>
      </c>
      <c r="AA26" s="53">
        <f t="shared" si="12"/>
        <v>0</v>
      </c>
      <c r="AB26" s="53">
        <f t="shared" si="12"/>
        <v>0</v>
      </c>
      <c r="AC26" s="53">
        <f t="shared" si="12"/>
        <v>0</v>
      </c>
      <c r="AD26" s="53">
        <f t="shared" si="12"/>
        <v>0</v>
      </c>
      <c r="AE26" s="53">
        <f t="shared" si="12"/>
        <v>0</v>
      </c>
      <c r="AF26" s="53">
        <f t="shared" si="12"/>
        <v>0</v>
      </c>
      <c r="AG26" s="53">
        <f t="shared" si="12"/>
        <v>0</v>
      </c>
      <c r="AH26" s="53">
        <f t="shared" si="12"/>
        <v>0</v>
      </c>
      <c r="AI26" s="53">
        <f t="shared" si="12"/>
        <v>0</v>
      </c>
      <c r="AJ26" s="53">
        <f t="shared" si="12"/>
        <v>0</v>
      </c>
      <c r="AK26" s="53">
        <f t="shared" si="12"/>
        <v>0</v>
      </c>
      <c r="AL26" s="53">
        <f t="shared" si="12"/>
        <v>0</v>
      </c>
      <c r="AM26" s="53">
        <f t="shared" si="1"/>
        <v>0</v>
      </c>
      <c r="AN26" s="53">
        <f t="shared" si="2"/>
        <v>0</v>
      </c>
      <c r="AO26" s="53">
        <f t="shared" si="3"/>
        <v>0</v>
      </c>
    </row>
    <row r="27" spans="1:41" x14ac:dyDescent="0.25">
      <c r="A27" s="1" t="s">
        <v>17</v>
      </c>
      <c r="B27" s="1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>
        <f t="shared" si="1"/>
        <v>0</v>
      </c>
      <c r="AN27" s="54">
        <f t="shared" si="2"/>
        <v>0</v>
      </c>
      <c r="AO27" s="54">
        <f t="shared" si="3"/>
        <v>0</v>
      </c>
    </row>
    <row r="28" spans="1:41" x14ac:dyDescent="0.25">
      <c r="A28" s="1" t="s">
        <v>19</v>
      </c>
      <c r="B28" s="1"/>
      <c r="C28" s="54">
        <f t="shared" ref="C28" si="13">C15</f>
        <v>0</v>
      </c>
      <c r="D28" s="54">
        <f t="shared" ref="D28:AL28" si="14">D15</f>
        <v>0</v>
      </c>
      <c r="E28" s="54">
        <f t="shared" si="14"/>
        <v>0</v>
      </c>
      <c r="F28" s="54">
        <f t="shared" si="14"/>
        <v>0</v>
      </c>
      <c r="G28" s="54">
        <f t="shared" si="14"/>
        <v>0</v>
      </c>
      <c r="H28" s="54">
        <f t="shared" si="14"/>
        <v>0</v>
      </c>
      <c r="I28" s="54">
        <f t="shared" si="14"/>
        <v>0</v>
      </c>
      <c r="J28" s="54">
        <f t="shared" si="14"/>
        <v>0</v>
      </c>
      <c r="K28" s="54">
        <f t="shared" si="14"/>
        <v>0</v>
      </c>
      <c r="L28" s="54">
        <f t="shared" si="14"/>
        <v>0</v>
      </c>
      <c r="M28" s="54">
        <f t="shared" si="14"/>
        <v>0</v>
      </c>
      <c r="N28" s="54">
        <f t="shared" si="14"/>
        <v>0</v>
      </c>
      <c r="O28" s="54">
        <f t="shared" si="14"/>
        <v>0</v>
      </c>
      <c r="P28" s="54">
        <f t="shared" si="14"/>
        <v>0</v>
      </c>
      <c r="Q28" s="54">
        <f t="shared" si="14"/>
        <v>0</v>
      </c>
      <c r="R28" s="54">
        <f t="shared" si="14"/>
        <v>0</v>
      </c>
      <c r="S28" s="54">
        <f t="shared" si="14"/>
        <v>0</v>
      </c>
      <c r="T28" s="54">
        <f t="shared" si="14"/>
        <v>0</v>
      </c>
      <c r="U28" s="54">
        <f t="shared" si="14"/>
        <v>0</v>
      </c>
      <c r="V28" s="54">
        <f t="shared" si="14"/>
        <v>0</v>
      </c>
      <c r="W28" s="54">
        <f t="shared" si="14"/>
        <v>0</v>
      </c>
      <c r="X28" s="54">
        <f t="shared" si="14"/>
        <v>0</v>
      </c>
      <c r="Y28" s="54">
        <f t="shared" si="14"/>
        <v>0</v>
      </c>
      <c r="Z28" s="54">
        <f t="shared" si="14"/>
        <v>0</v>
      </c>
      <c r="AA28" s="54">
        <f t="shared" si="14"/>
        <v>0</v>
      </c>
      <c r="AB28" s="54">
        <f t="shared" si="14"/>
        <v>0</v>
      </c>
      <c r="AC28" s="54">
        <f t="shared" si="14"/>
        <v>0</v>
      </c>
      <c r="AD28" s="54">
        <f t="shared" si="14"/>
        <v>0</v>
      </c>
      <c r="AE28" s="54">
        <f t="shared" si="14"/>
        <v>0</v>
      </c>
      <c r="AF28" s="54">
        <f t="shared" si="14"/>
        <v>0</v>
      </c>
      <c r="AG28" s="54">
        <f t="shared" si="14"/>
        <v>0</v>
      </c>
      <c r="AH28" s="54">
        <f t="shared" si="14"/>
        <v>0</v>
      </c>
      <c r="AI28" s="54">
        <f t="shared" si="14"/>
        <v>0</v>
      </c>
      <c r="AJ28" s="54">
        <f t="shared" si="14"/>
        <v>0</v>
      </c>
      <c r="AK28" s="54">
        <f t="shared" si="14"/>
        <v>0</v>
      </c>
      <c r="AL28" s="54">
        <f t="shared" si="14"/>
        <v>0</v>
      </c>
      <c r="AM28" s="54">
        <f t="shared" si="1"/>
        <v>0</v>
      </c>
      <c r="AN28" s="54">
        <f t="shared" si="2"/>
        <v>0</v>
      </c>
      <c r="AO28" s="54">
        <f t="shared" si="3"/>
        <v>0</v>
      </c>
    </row>
    <row r="29" spans="1:41" x14ac:dyDescent="0.25">
      <c r="A29" s="1" t="s">
        <v>24</v>
      </c>
      <c r="B29" s="88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>
        <f t="shared" si="1"/>
        <v>0</v>
      </c>
      <c r="AN29" s="54">
        <f t="shared" si="2"/>
        <v>0</v>
      </c>
      <c r="AO29" s="54">
        <f t="shared" si="3"/>
        <v>0</v>
      </c>
    </row>
    <row r="30" spans="1:41" x14ac:dyDescent="0.25">
      <c r="A30" s="1" t="s">
        <v>132</v>
      </c>
      <c r="B30" s="1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>
        <f t="shared" si="1"/>
        <v>0</v>
      </c>
      <c r="AN30" s="54">
        <f t="shared" si="2"/>
        <v>0</v>
      </c>
      <c r="AO30" s="54">
        <f t="shared" si="3"/>
        <v>0</v>
      </c>
    </row>
    <row r="31" spans="1:41" x14ac:dyDescent="0.25">
      <c r="A31" s="1" t="s">
        <v>130</v>
      </c>
      <c r="B31" s="1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>
        <f t="shared" si="1"/>
        <v>0</v>
      </c>
      <c r="AN31" s="54">
        <f t="shared" si="2"/>
        <v>0</v>
      </c>
      <c r="AO31" s="54">
        <f t="shared" si="3"/>
        <v>0</v>
      </c>
    </row>
    <row r="32" spans="1:41" x14ac:dyDescent="0.25">
      <c r="A32" s="1" t="s">
        <v>20</v>
      </c>
      <c r="B32" s="1"/>
      <c r="C32" s="54">
        <f>'Privater Finanzbedarf'!$B$28</f>
        <v>0</v>
      </c>
      <c r="D32" s="54">
        <f>'Privater Finanzbedarf'!$B$28</f>
        <v>0</v>
      </c>
      <c r="E32" s="54">
        <f>'Privater Finanzbedarf'!$B$28</f>
        <v>0</v>
      </c>
      <c r="F32" s="54">
        <f>'Privater Finanzbedarf'!$B$28</f>
        <v>0</v>
      </c>
      <c r="G32" s="54">
        <f>'Privater Finanzbedarf'!$B$28</f>
        <v>0</v>
      </c>
      <c r="H32" s="54">
        <f>'Privater Finanzbedarf'!$B$28</f>
        <v>0</v>
      </c>
      <c r="I32" s="54">
        <f>'Privater Finanzbedarf'!$B$28</f>
        <v>0</v>
      </c>
      <c r="J32" s="54">
        <f>'Privater Finanzbedarf'!$B$28</f>
        <v>0</v>
      </c>
      <c r="K32" s="54">
        <f>'Privater Finanzbedarf'!$B$28</f>
        <v>0</v>
      </c>
      <c r="L32" s="54">
        <f>'Privater Finanzbedarf'!$B$28</f>
        <v>0</v>
      </c>
      <c r="M32" s="54">
        <f>'Privater Finanzbedarf'!$B$28</f>
        <v>0</v>
      </c>
      <c r="N32" s="54">
        <f>'Privater Finanzbedarf'!$B$28</f>
        <v>0</v>
      </c>
      <c r="O32" s="54">
        <f>'Privater Finanzbedarf'!$B$28</f>
        <v>0</v>
      </c>
      <c r="P32" s="54">
        <f>'Privater Finanzbedarf'!$B$28</f>
        <v>0</v>
      </c>
      <c r="Q32" s="54">
        <f>'Privater Finanzbedarf'!$B$28</f>
        <v>0</v>
      </c>
      <c r="R32" s="54">
        <f>'Privater Finanzbedarf'!$B$28</f>
        <v>0</v>
      </c>
      <c r="S32" s="54">
        <f>'Privater Finanzbedarf'!$B$28</f>
        <v>0</v>
      </c>
      <c r="T32" s="54">
        <f>'Privater Finanzbedarf'!$B$28</f>
        <v>0</v>
      </c>
      <c r="U32" s="54">
        <f>'Privater Finanzbedarf'!$B$28</f>
        <v>0</v>
      </c>
      <c r="V32" s="54">
        <f>'Privater Finanzbedarf'!$B$28</f>
        <v>0</v>
      </c>
      <c r="W32" s="54">
        <f>'Privater Finanzbedarf'!$B$28</f>
        <v>0</v>
      </c>
      <c r="X32" s="54">
        <f>'Privater Finanzbedarf'!$B$28</f>
        <v>0</v>
      </c>
      <c r="Y32" s="54">
        <f>'Privater Finanzbedarf'!$B$28</f>
        <v>0</v>
      </c>
      <c r="Z32" s="54">
        <f>'Privater Finanzbedarf'!$B$28</f>
        <v>0</v>
      </c>
      <c r="AA32" s="54">
        <f>'Privater Finanzbedarf'!$B$28</f>
        <v>0</v>
      </c>
      <c r="AB32" s="54">
        <f>'Privater Finanzbedarf'!$B$28</f>
        <v>0</v>
      </c>
      <c r="AC32" s="54">
        <f>'Privater Finanzbedarf'!$B$28</f>
        <v>0</v>
      </c>
      <c r="AD32" s="54">
        <f>'Privater Finanzbedarf'!$B$28</f>
        <v>0</v>
      </c>
      <c r="AE32" s="54">
        <f>'Privater Finanzbedarf'!$B$28</f>
        <v>0</v>
      </c>
      <c r="AF32" s="54">
        <f>'Privater Finanzbedarf'!$B$28</f>
        <v>0</v>
      </c>
      <c r="AG32" s="54">
        <f>'Privater Finanzbedarf'!$B$28</f>
        <v>0</v>
      </c>
      <c r="AH32" s="54">
        <f>'Privater Finanzbedarf'!$B$28</f>
        <v>0</v>
      </c>
      <c r="AI32" s="54">
        <f>'Privater Finanzbedarf'!$B$28</f>
        <v>0</v>
      </c>
      <c r="AJ32" s="54">
        <f>'Privater Finanzbedarf'!$B$28</f>
        <v>0</v>
      </c>
      <c r="AK32" s="54">
        <f>'Privater Finanzbedarf'!$B$28</f>
        <v>0</v>
      </c>
      <c r="AL32" s="54">
        <f>'Privater Finanzbedarf'!$B$28</f>
        <v>0</v>
      </c>
      <c r="AM32" s="54">
        <f t="shared" si="1"/>
        <v>0</v>
      </c>
      <c r="AN32" s="54">
        <f t="shared" si="2"/>
        <v>0</v>
      </c>
      <c r="AO32" s="54">
        <f t="shared" si="3"/>
        <v>0</v>
      </c>
    </row>
    <row r="33" spans="1:41" x14ac:dyDescent="0.25">
      <c r="A33" s="26" t="s">
        <v>22</v>
      </c>
      <c r="B33" s="24">
        <f>B26-B27+B28-B29+B30-B32+B31</f>
        <v>0</v>
      </c>
      <c r="C33" s="24">
        <f>C26-C27+C28-C29+C30-C32+C31</f>
        <v>0</v>
      </c>
      <c r="D33" s="24">
        <f t="shared" ref="D33:AO33" si="15">D26-D27+D28-D29+D30-D32+D31</f>
        <v>0</v>
      </c>
      <c r="E33" s="24">
        <f t="shared" si="15"/>
        <v>0</v>
      </c>
      <c r="F33" s="24">
        <f t="shared" si="15"/>
        <v>0</v>
      </c>
      <c r="G33" s="24">
        <f t="shared" si="15"/>
        <v>0</v>
      </c>
      <c r="H33" s="24">
        <f t="shared" si="15"/>
        <v>0</v>
      </c>
      <c r="I33" s="24">
        <f t="shared" si="15"/>
        <v>0</v>
      </c>
      <c r="J33" s="24">
        <f t="shared" si="15"/>
        <v>0</v>
      </c>
      <c r="K33" s="24">
        <f t="shared" si="15"/>
        <v>0</v>
      </c>
      <c r="L33" s="24">
        <f t="shared" si="15"/>
        <v>0</v>
      </c>
      <c r="M33" s="24">
        <f t="shared" si="15"/>
        <v>0</v>
      </c>
      <c r="N33" s="24">
        <f t="shared" si="15"/>
        <v>0</v>
      </c>
      <c r="O33" s="24">
        <f t="shared" si="15"/>
        <v>0</v>
      </c>
      <c r="P33" s="24">
        <f t="shared" si="15"/>
        <v>0</v>
      </c>
      <c r="Q33" s="24">
        <f t="shared" si="15"/>
        <v>0</v>
      </c>
      <c r="R33" s="24">
        <f t="shared" si="15"/>
        <v>0</v>
      </c>
      <c r="S33" s="24">
        <f t="shared" si="15"/>
        <v>0</v>
      </c>
      <c r="T33" s="24">
        <f t="shared" si="15"/>
        <v>0</v>
      </c>
      <c r="U33" s="24">
        <f t="shared" si="15"/>
        <v>0</v>
      </c>
      <c r="V33" s="24">
        <f t="shared" si="15"/>
        <v>0</v>
      </c>
      <c r="W33" s="24">
        <f t="shared" si="15"/>
        <v>0</v>
      </c>
      <c r="X33" s="24">
        <f t="shared" si="15"/>
        <v>0</v>
      </c>
      <c r="Y33" s="24">
        <f t="shared" si="15"/>
        <v>0</v>
      </c>
      <c r="Z33" s="24">
        <f t="shared" si="15"/>
        <v>0</v>
      </c>
      <c r="AA33" s="24">
        <f t="shared" si="15"/>
        <v>0</v>
      </c>
      <c r="AB33" s="24">
        <f t="shared" si="15"/>
        <v>0</v>
      </c>
      <c r="AC33" s="24">
        <f t="shared" si="15"/>
        <v>0</v>
      </c>
      <c r="AD33" s="24">
        <f t="shared" si="15"/>
        <v>0</v>
      </c>
      <c r="AE33" s="24">
        <f t="shared" si="15"/>
        <v>0</v>
      </c>
      <c r="AF33" s="24">
        <f t="shared" si="15"/>
        <v>0</v>
      </c>
      <c r="AG33" s="24">
        <f t="shared" si="15"/>
        <v>0</v>
      </c>
      <c r="AH33" s="24">
        <f t="shared" si="15"/>
        <v>0</v>
      </c>
      <c r="AI33" s="24">
        <f t="shared" si="15"/>
        <v>0</v>
      </c>
      <c r="AJ33" s="24">
        <f t="shared" si="15"/>
        <v>0</v>
      </c>
      <c r="AK33" s="24">
        <f t="shared" si="15"/>
        <v>0</v>
      </c>
      <c r="AL33" s="24">
        <f t="shared" si="15"/>
        <v>0</v>
      </c>
      <c r="AM33" s="24">
        <f t="shared" si="15"/>
        <v>0</v>
      </c>
      <c r="AN33" s="24">
        <f t="shared" si="15"/>
        <v>0</v>
      </c>
      <c r="AO33" s="24">
        <f t="shared" si="15"/>
        <v>0</v>
      </c>
    </row>
    <row r="34" spans="1:41" x14ac:dyDescent="0.25">
      <c r="A34" s="18" t="s">
        <v>21</v>
      </c>
      <c r="B34" s="25">
        <f>B33</f>
        <v>0</v>
      </c>
      <c r="C34" s="25">
        <f>C33+B34</f>
        <v>0</v>
      </c>
      <c r="D34" s="25">
        <f t="shared" ref="D34:AL34" si="16">D33+C34</f>
        <v>0</v>
      </c>
      <c r="E34" s="25">
        <f t="shared" si="16"/>
        <v>0</v>
      </c>
      <c r="F34" s="25">
        <f t="shared" si="16"/>
        <v>0</v>
      </c>
      <c r="G34" s="25">
        <f t="shared" si="16"/>
        <v>0</v>
      </c>
      <c r="H34" s="25">
        <f t="shared" si="16"/>
        <v>0</v>
      </c>
      <c r="I34" s="25">
        <f t="shared" si="16"/>
        <v>0</v>
      </c>
      <c r="J34" s="25">
        <f t="shared" si="16"/>
        <v>0</v>
      </c>
      <c r="K34" s="25">
        <f t="shared" si="16"/>
        <v>0</v>
      </c>
      <c r="L34" s="25">
        <f t="shared" si="16"/>
        <v>0</v>
      </c>
      <c r="M34" s="25">
        <f t="shared" si="16"/>
        <v>0</v>
      </c>
      <c r="N34" s="25">
        <f t="shared" si="16"/>
        <v>0</v>
      </c>
      <c r="O34" s="25">
        <f t="shared" si="16"/>
        <v>0</v>
      </c>
      <c r="P34" s="25">
        <f t="shared" si="16"/>
        <v>0</v>
      </c>
      <c r="Q34" s="25">
        <f t="shared" si="16"/>
        <v>0</v>
      </c>
      <c r="R34" s="25">
        <f t="shared" si="16"/>
        <v>0</v>
      </c>
      <c r="S34" s="25">
        <f t="shared" si="16"/>
        <v>0</v>
      </c>
      <c r="T34" s="25">
        <f t="shared" si="16"/>
        <v>0</v>
      </c>
      <c r="U34" s="25">
        <f t="shared" si="16"/>
        <v>0</v>
      </c>
      <c r="V34" s="25">
        <f t="shared" si="16"/>
        <v>0</v>
      </c>
      <c r="W34" s="25">
        <f t="shared" si="16"/>
        <v>0</v>
      </c>
      <c r="X34" s="25">
        <f t="shared" si="16"/>
        <v>0</v>
      </c>
      <c r="Y34" s="25">
        <f t="shared" si="16"/>
        <v>0</v>
      </c>
      <c r="Z34" s="25">
        <f t="shared" si="16"/>
        <v>0</v>
      </c>
      <c r="AA34" s="25">
        <f t="shared" si="16"/>
        <v>0</v>
      </c>
      <c r="AB34" s="25">
        <f t="shared" si="16"/>
        <v>0</v>
      </c>
      <c r="AC34" s="25">
        <f t="shared" si="16"/>
        <v>0</v>
      </c>
      <c r="AD34" s="25">
        <f t="shared" si="16"/>
        <v>0</v>
      </c>
      <c r="AE34" s="25">
        <f t="shared" si="16"/>
        <v>0</v>
      </c>
      <c r="AF34" s="25">
        <f t="shared" si="16"/>
        <v>0</v>
      </c>
      <c r="AG34" s="25">
        <f t="shared" si="16"/>
        <v>0</v>
      </c>
      <c r="AH34" s="25">
        <f t="shared" si="16"/>
        <v>0</v>
      </c>
      <c r="AI34" s="25">
        <f t="shared" si="16"/>
        <v>0</v>
      </c>
      <c r="AJ34" s="25">
        <f t="shared" si="16"/>
        <v>0</v>
      </c>
      <c r="AK34" s="25">
        <f t="shared" si="16"/>
        <v>0</v>
      </c>
      <c r="AL34" s="25">
        <f t="shared" si="16"/>
        <v>0</v>
      </c>
      <c r="AM34" s="25"/>
      <c r="AN34" s="25"/>
      <c r="AO34" s="25"/>
    </row>
    <row r="35" spans="1:41" ht="21" customHeight="1" x14ac:dyDescent="0.25"/>
  </sheetData>
  <sheetProtection selectLockedCells="1"/>
  <printOptions gridLines="1"/>
  <pageMargins left="0.31496062992125984" right="0.39370078740157483" top="0.74803149606299213" bottom="0.74803149606299213" header="0.31496062992125984" footer="0.31496062992125984"/>
  <pageSetup paperSize="9" scale="75" fitToWidth="4" orientation="landscape" r:id="rId1"/>
  <colBreaks count="3" manualBreakCount="3">
    <brk id="14" max="32" man="1"/>
    <brk id="26" max="32" man="1"/>
    <brk id="38" max="32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17"/>
  <sheetViews>
    <sheetView zoomScaleNormal="100" workbookViewId="0">
      <selection activeCell="C2" sqref="C2"/>
    </sheetView>
  </sheetViews>
  <sheetFormatPr baseColWidth="10" defaultRowHeight="15" x14ac:dyDescent="0.25"/>
  <cols>
    <col min="1" max="1" width="24" customWidth="1"/>
  </cols>
  <sheetData>
    <row r="1" spans="1:38" ht="29.25" customHeight="1" thickBot="1" x14ac:dyDescent="0.3">
      <c r="A1" s="20"/>
      <c r="B1" s="22" t="s">
        <v>37</v>
      </c>
      <c r="C1" s="28">
        <v>45306</v>
      </c>
      <c r="D1" s="28">
        <f>C1+30</f>
        <v>45336</v>
      </c>
      <c r="E1" s="28">
        <f t="shared" ref="E1:AL1" si="0">D1+30</f>
        <v>45366</v>
      </c>
      <c r="F1" s="28">
        <f t="shared" si="0"/>
        <v>45396</v>
      </c>
      <c r="G1" s="28">
        <f t="shared" si="0"/>
        <v>45426</v>
      </c>
      <c r="H1" s="28">
        <f t="shared" si="0"/>
        <v>45456</v>
      </c>
      <c r="I1" s="28">
        <f t="shared" si="0"/>
        <v>45486</v>
      </c>
      <c r="J1" s="28">
        <f t="shared" si="0"/>
        <v>45516</v>
      </c>
      <c r="K1" s="28">
        <f t="shared" si="0"/>
        <v>45546</v>
      </c>
      <c r="L1" s="28">
        <f t="shared" si="0"/>
        <v>45576</v>
      </c>
      <c r="M1" s="28">
        <f t="shared" si="0"/>
        <v>45606</v>
      </c>
      <c r="N1" s="28">
        <f t="shared" si="0"/>
        <v>45636</v>
      </c>
      <c r="O1" s="28">
        <f t="shared" si="0"/>
        <v>45666</v>
      </c>
      <c r="P1" s="28">
        <f t="shared" si="0"/>
        <v>45696</v>
      </c>
      <c r="Q1" s="28">
        <f t="shared" si="0"/>
        <v>45726</v>
      </c>
      <c r="R1" s="28">
        <f t="shared" si="0"/>
        <v>45756</v>
      </c>
      <c r="S1" s="28">
        <f t="shared" si="0"/>
        <v>45786</v>
      </c>
      <c r="T1" s="28">
        <f t="shared" si="0"/>
        <v>45816</v>
      </c>
      <c r="U1" s="28">
        <f t="shared" si="0"/>
        <v>45846</v>
      </c>
      <c r="V1" s="28">
        <f t="shared" si="0"/>
        <v>45876</v>
      </c>
      <c r="W1" s="28">
        <f t="shared" si="0"/>
        <v>45906</v>
      </c>
      <c r="X1" s="28">
        <f t="shared" si="0"/>
        <v>45936</v>
      </c>
      <c r="Y1" s="28">
        <f t="shared" si="0"/>
        <v>45966</v>
      </c>
      <c r="Z1" s="28">
        <f t="shared" si="0"/>
        <v>45996</v>
      </c>
      <c r="AA1" s="28">
        <f t="shared" si="0"/>
        <v>46026</v>
      </c>
      <c r="AB1" s="28">
        <f t="shared" si="0"/>
        <v>46056</v>
      </c>
      <c r="AC1" s="28">
        <f t="shared" si="0"/>
        <v>46086</v>
      </c>
      <c r="AD1" s="28">
        <f t="shared" si="0"/>
        <v>46116</v>
      </c>
      <c r="AE1" s="28">
        <f t="shared" si="0"/>
        <v>46146</v>
      </c>
      <c r="AF1" s="28">
        <f t="shared" si="0"/>
        <v>46176</v>
      </c>
      <c r="AG1" s="28">
        <f t="shared" si="0"/>
        <v>46206</v>
      </c>
      <c r="AH1" s="28">
        <f t="shared" si="0"/>
        <v>46236</v>
      </c>
      <c r="AI1" s="28">
        <f t="shared" si="0"/>
        <v>46266</v>
      </c>
      <c r="AJ1" s="28">
        <f t="shared" si="0"/>
        <v>46296</v>
      </c>
      <c r="AK1" s="28">
        <f t="shared" si="0"/>
        <v>46326</v>
      </c>
      <c r="AL1" s="28">
        <f t="shared" si="0"/>
        <v>46356</v>
      </c>
    </row>
    <row r="2" spans="1:38" x14ac:dyDescent="0.25">
      <c r="A2" s="68" t="s">
        <v>36</v>
      </c>
      <c r="B2" s="69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2"/>
    </row>
    <row r="3" spans="1:38" s="55" customFormat="1" x14ac:dyDescent="0.25">
      <c r="A3" s="73" t="s">
        <v>33</v>
      </c>
      <c r="B3" s="74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6"/>
    </row>
    <row r="4" spans="1:38" x14ac:dyDescent="0.25">
      <c r="A4" s="77" t="s">
        <v>34</v>
      </c>
      <c r="B4" s="78">
        <v>0.19</v>
      </c>
      <c r="C4" s="79">
        <f>C2*C3</f>
        <v>0</v>
      </c>
      <c r="D4" s="79">
        <f t="shared" ref="D4:AL4" si="1">D2*D3</f>
        <v>0</v>
      </c>
      <c r="E4" s="79">
        <f t="shared" si="1"/>
        <v>0</v>
      </c>
      <c r="F4" s="79">
        <f t="shared" si="1"/>
        <v>0</v>
      </c>
      <c r="G4" s="79">
        <f t="shared" si="1"/>
        <v>0</v>
      </c>
      <c r="H4" s="79">
        <f t="shared" si="1"/>
        <v>0</v>
      </c>
      <c r="I4" s="79">
        <f t="shared" si="1"/>
        <v>0</v>
      </c>
      <c r="J4" s="79">
        <f t="shared" si="1"/>
        <v>0</v>
      </c>
      <c r="K4" s="79">
        <f t="shared" si="1"/>
        <v>0</v>
      </c>
      <c r="L4" s="79">
        <f t="shared" si="1"/>
        <v>0</v>
      </c>
      <c r="M4" s="79">
        <f t="shared" si="1"/>
        <v>0</v>
      </c>
      <c r="N4" s="79">
        <f t="shared" si="1"/>
        <v>0</v>
      </c>
      <c r="O4" s="79">
        <f t="shared" si="1"/>
        <v>0</v>
      </c>
      <c r="P4" s="79">
        <f t="shared" si="1"/>
        <v>0</v>
      </c>
      <c r="Q4" s="79">
        <f t="shared" si="1"/>
        <v>0</v>
      </c>
      <c r="R4" s="79">
        <f t="shared" si="1"/>
        <v>0</v>
      </c>
      <c r="S4" s="79">
        <f t="shared" si="1"/>
        <v>0</v>
      </c>
      <c r="T4" s="79">
        <f t="shared" si="1"/>
        <v>0</v>
      </c>
      <c r="U4" s="79">
        <f t="shared" si="1"/>
        <v>0</v>
      </c>
      <c r="V4" s="79">
        <f t="shared" si="1"/>
        <v>0</v>
      </c>
      <c r="W4" s="79">
        <f t="shared" si="1"/>
        <v>0</v>
      </c>
      <c r="X4" s="79">
        <f t="shared" si="1"/>
        <v>0</v>
      </c>
      <c r="Y4" s="79">
        <f t="shared" si="1"/>
        <v>0</v>
      </c>
      <c r="Z4" s="79">
        <f t="shared" si="1"/>
        <v>0</v>
      </c>
      <c r="AA4" s="79">
        <f t="shared" si="1"/>
        <v>0</v>
      </c>
      <c r="AB4" s="79">
        <f t="shared" si="1"/>
        <v>0</v>
      </c>
      <c r="AC4" s="79">
        <f t="shared" si="1"/>
        <v>0</v>
      </c>
      <c r="AD4" s="79">
        <f t="shared" si="1"/>
        <v>0</v>
      </c>
      <c r="AE4" s="79">
        <f t="shared" si="1"/>
        <v>0</v>
      </c>
      <c r="AF4" s="79">
        <f t="shared" si="1"/>
        <v>0</v>
      </c>
      <c r="AG4" s="79">
        <f t="shared" si="1"/>
        <v>0</v>
      </c>
      <c r="AH4" s="79">
        <f t="shared" si="1"/>
        <v>0</v>
      </c>
      <c r="AI4" s="79">
        <f t="shared" si="1"/>
        <v>0</v>
      </c>
      <c r="AJ4" s="79">
        <f t="shared" si="1"/>
        <v>0</v>
      </c>
      <c r="AK4" s="79">
        <f t="shared" si="1"/>
        <v>0</v>
      </c>
      <c r="AL4" s="80">
        <f t="shared" si="1"/>
        <v>0</v>
      </c>
    </row>
    <row r="5" spans="1:38" ht="15.75" thickBot="1" x14ac:dyDescent="0.3">
      <c r="A5" s="81" t="s">
        <v>35</v>
      </c>
      <c r="B5" s="82"/>
      <c r="C5" s="83">
        <f>C4/(1+$B4)</f>
        <v>0</v>
      </c>
      <c r="D5" s="83">
        <f t="shared" ref="D5:AL5" si="2">D4/(1+$B4)</f>
        <v>0</v>
      </c>
      <c r="E5" s="83">
        <f t="shared" si="2"/>
        <v>0</v>
      </c>
      <c r="F5" s="83">
        <f t="shared" si="2"/>
        <v>0</v>
      </c>
      <c r="G5" s="83">
        <f t="shared" si="2"/>
        <v>0</v>
      </c>
      <c r="H5" s="83">
        <f t="shared" si="2"/>
        <v>0</v>
      </c>
      <c r="I5" s="83">
        <f t="shared" si="2"/>
        <v>0</v>
      </c>
      <c r="J5" s="83">
        <f t="shared" si="2"/>
        <v>0</v>
      </c>
      <c r="K5" s="83">
        <f t="shared" si="2"/>
        <v>0</v>
      </c>
      <c r="L5" s="83">
        <f t="shared" si="2"/>
        <v>0</v>
      </c>
      <c r="M5" s="83">
        <f t="shared" si="2"/>
        <v>0</v>
      </c>
      <c r="N5" s="83">
        <f t="shared" si="2"/>
        <v>0</v>
      </c>
      <c r="O5" s="83">
        <f t="shared" si="2"/>
        <v>0</v>
      </c>
      <c r="P5" s="83">
        <f t="shared" si="2"/>
        <v>0</v>
      </c>
      <c r="Q5" s="83">
        <f t="shared" si="2"/>
        <v>0</v>
      </c>
      <c r="R5" s="83">
        <f t="shared" si="2"/>
        <v>0</v>
      </c>
      <c r="S5" s="83">
        <f t="shared" si="2"/>
        <v>0</v>
      </c>
      <c r="T5" s="83">
        <f t="shared" si="2"/>
        <v>0</v>
      </c>
      <c r="U5" s="83">
        <f t="shared" si="2"/>
        <v>0</v>
      </c>
      <c r="V5" s="83">
        <f t="shared" si="2"/>
        <v>0</v>
      </c>
      <c r="W5" s="83">
        <f t="shared" si="2"/>
        <v>0</v>
      </c>
      <c r="X5" s="83">
        <f t="shared" si="2"/>
        <v>0</v>
      </c>
      <c r="Y5" s="83">
        <f t="shared" si="2"/>
        <v>0</v>
      </c>
      <c r="Z5" s="83">
        <f t="shared" si="2"/>
        <v>0</v>
      </c>
      <c r="AA5" s="83">
        <f t="shared" si="2"/>
        <v>0</v>
      </c>
      <c r="AB5" s="83">
        <f t="shared" si="2"/>
        <v>0</v>
      </c>
      <c r="AC5" s="83">
        <f t="shared" si="2"/>
        <v>0</v>
      </c>
      <c r="AD5" s="83">
        <f t="shared" si="2"/>
        <v>0</v>
      </c>
      <c r="AE5" s="83">
        <f t="shared" si="2"/>
        <v>0</v>
      </c>
      <c r="AF5" s="83">
        <f t="shared" si="2"/>
        <v>0</v>
      </c>
      <c r="AG5" s="83">
        <f t="shared" si="2"/>
        <v>0</v>
      </c>
      <c r="AH5" s="83">
        <f t="shared" si="2"/>
        <v>0</v>
      </c>
      <c r="AI5" s="83">
        <f t="shared" si="2"/>
        <v>0</v>
      </c>
      <c r="AJ5" s="83">
        <f t="shared" si="2"/>
        <v>0</v>
      </c>
      <c r="AK5" s="83">
        <f t="shared" si="2"/>
        <v>0</v>
      </c>
      <c r="AL5" s="84">
        <f t="shared" si="2"/>
        <v>0</v>
      </c>
    </row>
    <row r="6" spans="1:38" ht="15.75" thickBot="1" x14ac:dyDescent="0.3"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</row>
    <row r="7" spans="1:38" x14ac:dyDescent="0.25">
      <c r="A7" s="68" t="s">
        <v>36</v>
      </c>
      <c r="B7" s="69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2"/>
    </row>
    <row r="8" spans="1:38" s="55" customFormat="1" x14ac:dyDescent="0.25">
      <c r="A8" s="73" t="s">
        <v>33</v>
      </c>
      <c r="B8" s="74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6"/>
    </row>
    <row r="9" spans="1:38" x14ac:dyDescent="0.25">
      <c r="A9" s="77" t="s">
        <v>34</v>
      </c>
      <c r="B9" s="78">
        <v>0.19</v>
      </c>
      <c r="C9" s="79">
        <f>C7*C8</f>
        <v>0</v>
      </c>
      <c r="D9" s="79">
        <f t="shared" ref="D9:AL9" si="3">D7*D8</f>
        <v>0</v>
      </c>
      <c r="E9" s="79">
        <f t="shared" si="3"/>
        <v>0</v>
      </c>
      <c r="F9" s="79">
        <f t="shared" si="3"/>
        <v>0</v>
      </c>
      <c r="G9" s="79">
        <f t="shared" si="3"/>
        <v>0</v>
      </c>
      <c r="H9" s="79">
        <f t="shared" si="3"/>
        <v>0</v>
      </c>
      <c r="I9" s="79">
        <f t="shared" si="3"/>
        <v>0</v>
      </c>
      <c r="J9" s="79">
        <f t="shared" si="3"/>
        <v>0</v>
      </c>
      <c r="K9" s="79">
        <f t="shared" si="3"/>
        <v>0</v>
      </c>
      <c r="L9" s="79">
        <f t="shared" si="3"/>
        <v>0</v>
      </c>
      <c r="M9" s="79">
        <f t="shared" si="3"/>
        <v>0</v>
      </c>
      <c r="N9" s="79">
        <f t="shared" si="3"/>
        <v>0</v>
      </c>
      <c r="O9" s="79">
        <f t="shared" si="3"/>
        <v>0</v>
      </c>
      <c r="P9" s="79">
        <f t="shared" si="3"/>
        <v>0</v>
      </c>
      <c r="Q9" s="79">
        <f t="shared" si="3"/>
        <v>0</v>
      </c>
      <c r="R9" s="79">
        <f t="shared" si="3"/>
        <v>0</v>
      </c>
      <c r="S9" s="79">
        <f t="shared" si="3"/>
        <v>0</v>
      </c>
      <c r="T9" s="79">
        <f t="shared" si="3"/>
        <v>0</v>
      </c>
      <c r="U9" s="79">
        <f t="shared" si="3"/>
        <v>0</v>
      </c>
      <c r="V9" s="79">
        <f t="shared" si="3"/>
        <v>0</v>
      </c>
      <c r="W9" s="79">
        <f t="shared" si="3"/>
        <v>0</v>
      </c>
      <c r="X9" s="79">
        <f t="shared" si="3"/>
        <v>0</v>
      </c>
      <c r="Y9" s="79">
        <f t="shared" si="3"/>
        <v>0</v>
      </c>
      <c r="Z9" s="79">
        <f t="shared" si="3"/>
        <v>0</v>
      </c>
      <c r="AA9" s="79">
        <f t="shared" si="3"/>
        <v>0</v>
      </c>
      <c r="AB9" s="79">
        <f t="shared" si="3"/>
        <v>0</v>
      </c>
      <c r="AC9" s="79">
        <f t="shared" si="3"/>
        <v>0</v>
      </c>
      <c r="AD9" s="79">
        <f t="shared" si="3"/>
        <v>0</v>
      </c>
      <c r="AE9" s="79">
        <f t="shared" si="3"/>
        <v>0</v>
      </c>
      <c r="AF9" s="79">
        <f t="shared" si="3"/>
        <v>0</v>
      </c>
      <c r="AG9" s="79">
        <f t="shared" si="3"/>
        <v>0</v>
      </c>
      <c r="AH9" s="79">
        <f t="shared" si="3"/>
        <v>0</v>
      </c>
      <c r="AI9" s="79">
        <f t="shared" si="3"/>
        <v>0</v>
      </c>
      <c r="AJ9" s="79">
        <f t="shared" si="3"/>
        <v>0</v>
      </c>
      <c r="AK9" s="79">
        <f t="shared" si="3"/>
        <v>0</v>
      </c>
      <c r="AL9" s="80">
        <f t="shared" si="3"/>
        <v>0</v>
      </c>
    </row>
    <row r="10" spans="1:38" ht="15.75" thickBot="1" x14ac:dyDescent="0.3">
      <c r="A10" s="81" t="s">
        <v>35</v>
      </c>
      <c r="B10" s="82"/>
      <c r="C10" s="83">
        <f>C9/(1+$B9)</f>
        <v>0</v>
      </c>
      <c r="D10" s="83">
        <f t="shared" ref="D10:AL10" si="4">D9/(1+$B9)</f>
        <v>0</v>
      </c>
      <c r="E10" s="83">
        <f t="shared" si="4"/>
        <v>0</v>
      </c>
      <c r="F10" s="83">
        <f t="shared" si="4"/>
        <v>0</v>
      </c>
      <c r="G10" s="83">
        <f t="shared" si="4"/>
        <v>0</v>
      </c>
      <c r="H10" s="83">
        <f t="shared" si="4"/>
        <v>0</v>
      </c>
      <c r="I10" s="83">
        <f t="shared" si="4"/>
        <v>0</v>
      </c>
      <c r="J10" s="83">
        <f t="shared" si="4"/>
        <v>0</v>
      </c>
      <c r="K10" s="83">
        <f t="shared" si="4"/>
        <v>0</v>
      </c>
      <c r="L10" s="83">
        <f t="shared" si="4"/>
        <v>0</v>
      </c>
      <c r="M10" s="83">
        <f t="shared" si="4"/>
        <v>0</v>
      </c>
      <c r="N10" s="83">
        <f t="shared" si="4"/>
        <v>0</v>
      </c>
      <c r="O10" s="83">
        <f t="shared" si="4"/>
        <v>0</v>
      </c>
      <c r="P10" s="83">
        <f t="shared" si="4"/>
        <v>0</v>
      </c>
      <c r="Q10" s="83">
        <f t="shared" si="4"/>
        <v>0</v>
      </c>
      <c r="R10" s="83">
        <f t="shared" si="4"/>
        <v>0</v>
      </c>
      <c r="S10" s="83">
        <f t="shared" si="4"/>
        <v>0</v>
      </c>
      <c r="T10" s="83">
        <f t="shared" si="4"/>
        <v>0</v>
      </c>
      <c r="U10" s="83">
        <f t="shared" si="4"/>
        <v>0</v>
      </c>
      <c r="V10" s="83">
        <f t="shared" si="4"/>
        <v>0</v>
      </c>
      <c r="W10" s="83">
        <f t="shared" si="4"/>
        <v>0</v>
      </c>
      <c r="X10" s="83">
        <f t="shared" si="4"/>
        <v>0</v>
      </c>
      <c r="Y10" s="83">
        <f t="shared" si="4"/>
        <v>0</v>
      </c>
      <c r="Z10" s="83">
        <f t="shared" si="4"/>
        <v>0</v>
      </c>
      <c r="AA10" s="83">
        <f t="shared" si="4"/>
        <v>0</v>
      </c>
      <c r="AB10" s="83">
        <f t="shared" si="4"/>
        <v>0</v>
      </c>
      <c r="AC10" s="83">
        <f t="shared" si="4"/>
        <v>0</v>
      </c>
      <c r="AD10" s="83">
        <f t="shared" si="4"/>
        <v>0</v>
      </c>
      <c r="AE10" s="83">
        <f t="shared" si="4"/>
        <v>0</v>
      </c>
      <c r="AF10" s="83">
        <f t="shared" si="4"/>
        <v>0</v>
      </c>
      <c r="AG10" s="83">
        <f t="shared" si="4"/>
        <v>0</v>
      </c>
      <c r="AH10" s="83">
        <f t="shared" si="4"/>
        <v>0</v>
      </c>
      <c r="AI10" s="83">
        <f t="shared" si="4"/>
        <v>0</v>
      </c>
      <c r="AJ10" s="83">
        <f t="shared" si="4"/>
        <v>0</v>
      </c>
      <c r="AK10" s="83">
        <f t="shared" si="4"/>
        <v>0</v>
      </c>
      <c r="AL10" s="84">
        <f t="shared" si="4"/>
        <v>0</v>
      </c>
    </row>
    <row r="11" spans="1:38" ht="15.75" thickBot="1" x14ac:dyDescent="0.3"/>
    <row r="12" spans="1:38" x14ac:dyDescent="0.25">
      <c r="A12" s="68" t="s">
        <v>36</v>
      </c>
      <c r="B12" s="69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2"/>
    </row>
    <row r="13" spans="1:38" s="55" customFormat="1" x14ac:dyDescent="0.25">
      <c r="A13" s="73" t="s">
        <v>33</v>
      </c>
      <c r="B13" s="74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6"/>
    </row>
    <row r="14" spans="1:38" x14ac:dyDescent="0.25">
      <c r="A14" s="77" t="s">
        <v>34</v>
      </c>
      <c r="B14" s="78">
        <v>0.19</v>
      </c>
      <c r="C14" s="79">
        <f>C12*C13</f>
        <v>0</v>
      </c>
      <c r="D14" s="79">
        <f t="shared" ref="D14:AL14" si="5">D12*D13</f>
        <v>0</v>
      </c>
      <c r="E14" s="79">
        <f t="shared" si="5"/>
        <v>0</v>
      </c>
      <c r="F14" s="79">
        <f t="shared" si="5"/>
        <v>0</v>
      </c>
      <c r="G14" s="79">
        <f t="shared" si="5"/>
        <v>0</v>
      </c>
      <c r="H14" s="79">
        <f t="shared" si="5"/>
        <v>0</v>
      </c>
      <c r="I14" s="79">
        <f t="shared" si="5"/>
        <v>0</v>
      </c>
      <c r="J14" s="79">
        <f t="shared" si="5"/>
        <v>0</v>
      </c>
      <c r="K14" s="79">
        <f t="shared" si="5"/>
        <v>0</v>
      </c>
      <c r="L14" s="79">
        <f t="shared" si="5"/>
        <v>0</v>
      </c>
      <c r="M14" s="79">
        <f t="shared" si="5"/>
        <v>0</v>
      </c>
      <c r="N14" s="79">
        <f t="shared" si="5"/>
        <v>0</v>
      </c>
      <c r="O14" s="79">
        <f t="shared" si="5"/>
        <v>0</v>
      </c>
      <c r="P14" s="79">
        <f t="shared" si="5"/>
        <v>0</v>
      </c>
      <c r="Q14" s="79">
        <f t="shared" si="5"/>
        <v>0</v>
      </c>
      <c r="R14" s="79">
        <f t="shared" si="5"/>
        <v>0</v>
      </c>
      <c r="S14" s="79">
        <f t="shared" si="5"/>
        <v>0</v>
      </c>
      <c r="T14" s="79">
        <f t="shared" si="5"/>
        <v>0</v>
      </c>
      <c r="U14" s="79">
        <f t="shared" si="5"/>
        <v>0</v>
      </c>
      <c r="V14" s="79">
        <f t="shared" si="5"/>
        <v>0</v>
      </c>
      <c r="W14" s="79">
        <f t="shared" si="5"/>
        <v>0</v>
      </c>
      <c r="X14" s="79">
        <f t="shared" si="5"/>
        <v>0</v>
      </c>
      <c r="Y14" s="79">
        <f t="shared" si="5"/>
        <v>0</v>
      </c>
      <c r="Z14" s="79">
        <f t="shared" si="5"/>
        <v>0</v>
      </c>
      <c r="AA14" s="79">
        <f t="shared" si="5"/>
        <v>0</v>
      </c>
      <c r="AB14" s="79">
        <f t="shared" si="5"/>
        <v>0</v>
      </c>
      <c r="AC14" s="79">
        <f t="shared" si="5"/>
        <v>0</v>
      </c>
      <c r="AD14" s="79">
        <f t="shared" si="5"/>
        <v>0</v>
      </c>
      <c r="AE14" s="79">
        <f t="shared" si="5"/>
        <v>0</v>
      </c>
      <c r="AF14" s="79">
        <f t="shared" si="5"/>
        <v>0</v>
      </c>
      <c r="AG14" s="79">
        <f t="shared" si="5"/>
        <v>0</v>
      </c>
      <c r="AH14" s="79">
        <f t="shared" si="5"/>
        <v>0</v>
      </c>
      <c r="AI14" s="79">
        <f t="shared" si="5"/>
        <v>0</v>
      </c>
      <c r="AJ14" s="79">
        <f t="shared" si="5"/>
        <v>0</v>
      </c>
      <c r="AK14" s="79">
        <f t="shared" si="5"/>
        <v>0</v>
      </c>
      <c r="AL14" s="80">
        <f t="shared" si="5"/>
        <v>0</v>
      </c>
    </row>
    <row r="15" spans="1:38" ht="15.75" thickBot="1" x14ac:dyDescent="0.3">
      <c r="A15" s="81" t="s">
        <v>35</v>
      </c>
      <c r="B15" s="82"/>
      <c r="C15" s="83">
        <f>C14/(1+$B14)</f>
        <v>0</v>
      </c>
      <c r="D15" s="83">
        <f t="shared" ref="D15:AL15" si="6">D14/(1+$B14)</f>
        <v>0</v>
      </c>
      <c r="E15" s="83">
        <f t="shared" si="6"/>
        <v>0</v>
      </c>
      <c r="F15" s="83">
        <f t="shared" si="6"/>
        <v>0</v>
      </c>
      <c r="G15" s="83">
        <f t="shared" si="6"/>
        <v>0</v>
      </c>
      <c r="H15" s="83">
        <f t="shared" si="6"/>
        <v>0</v>
      </c>
      <c r="I15" s="83">
        <f t="shared" si="6"/>
        <v>0</v>
      </c>
      <c r="J15" s="83">
        <f t="shared" si="6"/>
        <v>0</v>
      </c>
      <c r="K15" s="83">
        <f t="shared" si="6"/>
        <v>0</v>
      </c>
      <c r="L15" s="83">
        <f t="shared" si="6"/>
        <v>0</v>
      </c>
      <c r="M15" s="83">
        <f t="shared" si="6"/>
        <v>0</v>
      </c>
      <c r="N15" s="83">
        <f t="shared" si="6"/>
        <v>0</v>
      </c>
      <c r="O15" s="83">
        <f t="shared" si="6"/>
        <v>0</v>
      </c>
      <c r="P15" s="83">
        <f t="shared" si="6"/>
        <v>0</v>
      </c>
      <c r="Q15" s="83">
        <f t="shared" si="6"/>
        <v>0</v>
      </c>
      <c r="R15" s="83">
        <f t="shared" si="6"/>
        <v>0</v>
      </c>
      <c r="S15" s="83">
        <f t="shared" si="6"/>
        <v>0</v>
      </c>
      <c r="T15" s="83">
        <f t="shared" si="6"/>
        <v>0</v>
      </c>
      <c r="U15" s="83">
        <f t="shared" si="6"/>
        <v>0</v>
      </c>
      <c r="V15" s="83">
        <f t="shared" si="6"/>
        <v>0</v>
      </c>
      <c r="W15" s="83">
        <f t="shared" si="6"/>
        <v>0</v>
      </c>
      <c r="X15" s="83">
        <f t="shared" si="6"/>
        <v>0</v>
      </c>
      <c r="Y15" s="83">
        <f t="shared" si="6"/>
        <v>0</v>
      </c>
      <c r="Z15" s="83">
        <f t="shared" si="6"/>
        <v>0</v>
      </c>
      <c r="AA15" s="83">
        <f t="shared" si="6"/>
        <v>0</v>
      </c>
      <c r="AB15" s="83">
        <f t="shared" si="6"/>
        <v>0</v>
      </c>
      <c r="AC15" s="83">
        <f t="shared" si="6"/>
        <v>0</v>
      </c>
      <c r="AD15" s="83">
        <f t="shared" si="6"/>
        <v>0</v>
      </c>
      <c r="AE15" s="83">
        <f t="shared" si="6"/>
        <v>0</v>
      </c>
      <c r="AF15" s="83">
        <f t="shared" si="6"/>
        <v>0</v>
      </c>
      <c r="AG15" s="83">
        <f t="shared" si="6"/>
        <v>0</v>
      </c>
      <c r="AH15" s="83">
        <f t="shared" si="6"/>
        <v>0</v>
      </c>
      <c r="AI15" s="83">
        <f t="shared" si="6"/>
        <v>0</v>
      </c>
      <c r="AJ15" s="83">
        <f t="shared" si="6"/>
        <v>0</v>
      </c>
      <c r="AK15" s="83">
        <f t="shared" si="6"/>
        <v>0</v>
      </c>
      <c r="AL15" s="84">
        <f t="shared" si="6"/>
        <v>0</v>
      </c>
    </row>
    <row r="17" spans="1:38" s="86" customFormat="1" x14ac:dyDescent="0.25">
      <c r="A17" s="85" t="s">
        <v>38</v>
      </c>
      <c r="C17" s="87">
        <f>C5+C10+C15</f>
        <v>0</v>
      </c>
      <c r="D17" s="87">
        <f t="shared" ref="D17:AL17" si="7">D5+D10+D15</f>
        <v>0</v>
      </c>
      <c r="E17" s="87">
        <f t="shared" si="7"/>
        <v>0</v>
      </c>
      <c r="F17" s="87">
        <f t="shared" si="7"/>
        <v>0</v>
      </c>
      <c r="G17" s="87">
        <f t="shared" si="7"/>
        <v>0</v>
      </c>
      <c r="H17" s="87">
        <f t="shared" si="7"/>
        <v>0</v>
      </c>
      <c r="I17" s="87">
        <f t="shared" si="7"/>
        <v>0</v>
      </c>
      <c r="J17" s="87">
        <f t="shared" si="7"/>
        <v>0</v>
      </c>
      <c r="K17" s="87">
        <f t="shared" si="7"/>
        <v>0</v>
      </c>
      <c r="L17" s="87">
        <f t="shared" si="7"/>
        <v>0</v>
      </c>
      <c r="M17" s="87">
        <f t="shared" si="7"/>
        <v>0</v>
      </c>
      <c r="N17" s="87">
        <f t="shared" si="7"/>
        <v>0</v>
      </c>
      <c r="O17" s="87">
        <f t="shared" si="7"/>
        <v>0</v>
      </c>
      <c r="P17" s="87">
        <f t="shared" si="7"/>
        <v>0</v>
      </c>
      <c r="Q17" s="87">
        <f t="shared" si="7"/>
        <v>0</v>
      </c>
      <c r="R17" s="87">
        <f t="shared" si="7"/>
        <v>0</v>
      </c>
      <c r="S17" s="87">
        <f t="shared" si="7"/>
        <v>0</v>
      </c>
      <c r="T17" s="87">
        <f t="shared" si="7"/>
        <v>0</v>
      </c>
      <c r="U17" s="87">
        <f t="shared" si="7"/>
        <v>0</v>
      </c>
      <c r="V17" s="87">
        <f t="shared" si="7"/>
        <v>0</v>
      </c>
      <c r="W17" s="87">
        <f t="shared" si="7"/>
        <v>0</v>
      </c>
      <c r="X17" s="87">
        <f t="shared" si="7"/>
        <v>0</v>
      </c>
      <c r="Y17" s="87">
        <f t="shared" si="7"/>
        <v>0</v>
      </c>
      <c r="Z17" s="87">
        <f t="shared" si="7"/>
        <v>0</v>
      </c>
      <c r="AA17" s="87">
        <f t="shared" si="7"/>
        <v>0</v>
      </c>
      <c r="AB17" s="87">
        <f t="shared" si="7"/>
        <v>0</v>
      </c>
      <c r="AC17" s="87">
        <f t="shared" si="7"/>
        <v>0</v>
      </c>
      <c r="AD17" s="87">
        <f t="shared" si="7"/>
        <v>0</v>
      </c>
      <c r="AE17" s="87">
        <f t="shared" si="7"/>
        <v>0</v>
      </c>
      <c r="AF17" s="87">
        <f t="shared" si="7"/>
        <v>0</v>
      </c>
      <c r="AG17" s="87">
        <f t="shared" si="7"/>
        <v>0</v>
      </c>
      <c r="AH17" s="87">
        <f t="shared" si="7"/>
        <v>0</v>
      </c>
      <c r="AI17" s="87">
        <f t="shared" si="7"/>
        <v>0</v>
      </c>
      <c r="AJ17" s="87">
        <f t="shared" si="7"/>
        <v>0</v>
      </c>
      <c r="AK17" s="87">
        <f t="shared" si="7"/>
        <v>0</v>
      </c>
      <c r="AL17" s="87">
        <f t="shared" si="7"/>
        <v>0</v>
      </c>
    </row>
  </sheetData>
  <pageMargins left="0.70866141732283472" right="0.70866141732283472" top="0.78740157480314965" bottom="0.78740157480314965" header="0.31496062992125984" footer="0.31496062992125984"/>
  <pageSetup paperSize="9" scale="74" fitToWidth="3" orientation="landscape" r:id="rId1"/>
  <colBreaks count="1" manualBreakCount="1">
    <brk id="26" max="1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28"/>
  <sheetViews>
    <sheetView workbookViewId="0">
      <selection activeCell="C23" sqref="C23"/>
    </sheetView>
  </sheetViews>
  <sheetFormatPr baseColWidth="10" defaultColWidth="9.140625" defaultRowHeight="15" x14ac:dyDescent="0.25"/>
  <cols>
    <col min="1" max="1" width="60.5703125" bestFit="1" customWidth="1"/>
    <col min="2" max="2" width="51.140625" bestFit="1" customWidth="1"/>
    <col min="3" max="3" width="118.140625" bestFit="1" customWidth="1"/>
  </cols>
  <sheetData>
    <row r="1" spans="1:3" x14ac:dyDescent="0.25">
      <c r="A1" s="56" t="s">
        <v>39</v>
      </c>
      <c r="B1" s="56" t="s">
        <v>40</v>
      </c>
      <c r="C1" s="56" t="s">
        <v>41</v>
      </c>
    </row>
    <row r="2" spans="1:3" x14ac:dyDescent="0.25">
      <c r="A2" s="57" t="s">
        <v>42</v>
      </c>
      <c r="B2" s="57" t="s">
        <v>41</v>
      </c>
      <c r="C2" s="57" t="s">
        <v>41</v>
      </c>
    </row>
    <row r="3" spans="1:3" x14ac:dyDescent="0.25">
      <c r="A3" s="1" t="s">
        <v>43</v>
      </c>
      <c r="B3" s="58">
        <v>0</v>
      </c>
      <c r="C3" s="1" t="s">
        <v>41</v>
      </c>
    </row>
    <row r="4" spans="1:3" x14ac:dyDescent="0.25">
      <c r="A4" s="1" t="s">
        <v>44</v>
      </c>
      <c r="B4" s="58">
        <v>0</v>
      </c>
      <c r="C4" s="1" t="s">
        <v>41</v>
      </c>
    </row>
    <row r="5" spans="1:3" x14ac:dyDescent="0.25">
      <c r="A5" s="1" t="s">
        <v>45</v>
      </c>
      <c r="B5" s="58">
        <v>0</v>
      </c>
      <c r="C5" s="1" t="s">
        <v>41</v>
      </c>
    </row>
    <row r="6" spans="1:3" x14ac:dyDescent="0.25">
      <c r="A6" s="1" t="s">
        <v>46</v>
      </c>
      <c r="B6" s="58">
        <v>0</v>
      </c>
      <c r="C6" s="1" t="s">
        <v>41</v>
      </c>
    </row>
    <row r="7" spans="1:3" x14ac:dyDescent="0.25">
      <c r="A7" s="1" t="s">
        <v>47</v>
      </c>
      <c r="B7" s="58">
        <v>0</v>
      </c>
      <c r="C7" s="1" t="s">
        <v>41</v>
      </c>
    </row>
    <row r="8" spans="1:3" x14ac:dyDescent="0.25">
      <c r="A8" s="1" t="s">
        <v>48</v>
      </c>
      <c r="B8" s="58">
        <v>0</v>
      </c>
      <c r="C8" s="1" t="s">
        <v>41</v>
      </c>
    </row>
    <row r="9" spans="1:3" x14ac:dyDescent="0.25">
      <c r="A9" s="1" t="s">
        <v>49</v>
      </c>
      <c r="B9" s="58">
        <v>0</v>
      </c>
      <c r="C9" s="1" t="s">
        <v>50</v>
      </c>
    </row>
    <row r="10" spans="1:3" x14ac:dyDescent="0.25">
      <c r="A10" s="27" t="s">
        <v>51</v>
      </c>
      <c r="B10" s="59">
        <f>SUM(B3:B9)</f>
        <v>0</v>
      </c>
      <c r="C10" s="27" t="s">
        <v>41</v>
      </c>
    </row>
    <row r="11" spans="1:3" x14ac:dyDescent="0.25">
      <c r="A11" s="57" t="s">
        <v>52</v>
      </c>
      <c r="B11" s="57" t="s">
        <v>41</v>
      </c>
      <c r="C11" s="57" t="s">
        <v>41</v>
      </c>
    </row>
    <row r="12" spans="1:3" x14ac:dyDescent="0.25">
      <c r="A12" s="1" t="s">
        <v>53</v>
      </c>
      <c r="B12" s="58">
        <v>0</v>
      </c>
      <c r="C12" s="1" t="s">
        <v>54</v>
      </c>
    </row>
    <row r="13" spans="1:3" x14ac:dyDescent="0.25">
      <c r="A13" s="1" t="s">
        <v>55</v>
      </c>
      <c r="B13" s="58">
        <v>0</v>
      </c>
      <c r="C13" s="1" t="s">
        <v>41</v>
      </c>
    </row>
    <row r="14" spans="1:3" x14ac:dyDescent="0.25">
      <c r="A14" s="1" t="s">
        <v>56</v>
      </c>
      <c r="B14" s="58">
        <v>0</v>
      </c>
      <c r="C14" s="1" t="s">
        <v>127</v>
      </c>
    </row>
    <row r="15" spans="1:3" x14ac:dyDescent="0.25">
      <c r="A15" s="1" t="s">
        <v>57</v>
      </c>
      <c r="B15" s="58">
        <v>0</v>
      </c>
      <c r="C15" s="1"/>
    </row>
    <row r="16" spans="1:3" x14ac:dyDescent="0.25">
      <c r="A16" s="1" t="s">
        <v>58</v>
      </c>
      <c r="B16" s="58">
        <v>0</v>
      </c>
      <c r="C16" s="1" t="s">
        <v>41</v>
      </c>
    </row>
    <row r="17" spans="1:3" x14ac:dyDescent="0.25">
      <c r="A17" s="1" t="s">
        <v>59</v>
      </c>
      <c r="B17" s="58">
        <v>0</v>
      </c>
      <c r="C17" s="1" t="s">
        <v>128</v>
      </c>
    </row>
    <row r="18" spans="1:3" x14ac:dyDescent="0.25">
      <c r="A18" s="1" t="s">
        <v>60</v>
      </c>
      <c r="B18" s="58">
        <v>0</v>
      </c>
      <c r="C18" s="1" t="s">
        <v>41</v>
      </c>
    </row>
    <row r="19" spans="1:3" x14ac:dyDescent="0.25">
      <c r="A19" s="1" t="s">
        <v>61</v>
      </c>
      <c r="B19" s="58">
        <v>0</v>
      </c>
      <c r="C19" s="1" t="s">
        <v>41</v>
      </c>
    </row>
    <row r="20" spans="1:3" x14ac:dyDescent="0.25">
      <c r="A20" s="1" t="s">
        <v>62</v>
      </c>
      <c r="B20" s="58">
        <v>0</v>
      </c>
      <c r="C20" s="1" t="s">
        <v>41</v>
      </c>
    </row>
    <row r="21" spans="1:3" x14ac:dyDescent="0.25">
      <c r="A21" s="1" t="s">
        <v>63</v>
      </c>
      <c r="B21" s="58">
        <v>0</v>
      </c>
      <c r="C21" s="1" t="s">
        <v>41</v>
      </c>
    </row>
    <row r="22" spans="1:3" x14ac:dyDescent="0.25">
      <c r="A22" s="1" t="s">
        <v>64</v>
      </c>
      <c r="B22" s="58">
        <v>0</v>
      </c>
      <c r="C22" s="1" t="s">
        <v>65</v>
      </c>
    </row>
    <row r="23" spans="1:3" x14ac:dyDescent="0.25">
      <c r="A23" s="1" t="s">
        <v>66</v>
      </c>
      <c r="B23" s="58">
        <v>0</v>
      </c>
      <c r="C23" s="1" t="s">
        <v>41</v>
      </c>
    </row>
    <row r="24" spans="1:3" x14ac:dyDescent="0.25">
      <c r="A24" s="1" t="s">
        <v>67</v>
      </c>
      <c r="B24" s="58">
        <v>0</v>
      </c>
      <c r="C24" s="1" t="s">
        <v>41</v>
      </c>
    </row>
    <row r="25" spans="1:3" x14ac:dyDescent="0.25">
      <c r="A25" s="1" t="s">
        <v>68</v>
      </c>
      <c r="B25" s="58">
        <v>0</v>
      </c>
      <c r="C25" s="1" t="s">
        <v>41</v>
      </c>
    </row>
    <row r="26" spans="1:3" x14ac:dyDescent="0.25">
      <c r="A26" s="1" t="s">
        <v>69</v>
      </c>
      <c r="B26" s="58">
        <v>0</v>
      </c>
      <c r="C26" s="1" t="s">
        <v>41</v>
      </c>
    </row>
    <row r="27" spans="1:3" x14ac:dyDescent="0.25">
      <c r="A27" s="27" t="s">
        <v>70</v>
      </c>
      <c r="B27" s="59">
        <f>SUM(B12:B26)</f>
        <v>0</v>
      </c>
      <c r="C27" s="27" t="s">
        <v>41</v>
      </c>
    </row>
    <row r="28" spans="1:3" x14ac:dyDescent="0.25">
      <c r="A28" s="26" t="s">
        <v>71</v>
      </c>
      <c r="B28" s="60">
        <f>IF(B10&lt;B27,B27-B10,0)</f>
        <v>0</v>
      </c>
      <c r="C28" s="26" t="s">
        <v>41</v>
      </c>
    </row>
  </sheetData>
  <sheetProtection selectLockedCells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49"/>
  <sheetViews>
    <sheetView workbookViewId="0">
      <selection activeCell="C16" sqref="C16"/>
    </sheetView>
  </sheetViews>
  <sheetFormatPr baseColWidth="10" defaultColWidth="9.140625" defaultRowHeight="15" x14ac:dyDescent="0.25"/>
  <cols>
    <col min="1" max="1" width="71" bestFit="1" customWidth="1"/>
    <col min="2" max="2" width="19" style="54" bestFit="1" customWidth="1"/>
    <col min="3" max="3" width="60" customWidth="1"/>
  </cols>
  <sheetData>
    <row r="1" spans="1:3" x14ac:dyDescent="0.25">
      <c r="A1" s="56" t="s">
        <v>72</v>
      </c>
      <c r="B1" s="63" t="s">
        <v>73</v>
      </c>
      <c r="C1" s="56" t="s">
        <v>74</v>
      </c>
    </row>
    <row r="2" spans="1:3" x14ac:dyDescent="0.25">
      <c r="A2" s="1" t="s">
        <v>75</v>
      </c>
      <c r="B2" s="64">
        <v>0</v>
      </c>
      <c r="C2" s="1" t="s">
        <v>41</v>
      </c>
    </row>
    <row r="3" spans="1:3" x14ac:dyDescent="0.25">
      <c r="A3" s="1" t="s">
        <v>120</v>
      </c>
      <c r="B3" s="64">
        <v>0</v>
      </c>
      <c r="C3" s="1" t="s">
        <v>41</v>
      </c>
    </row>
    <row r="4" spans="1:3" x14ac:dyDescent="0.25">
      <c r="A4" s="1" t="s">
        <v>76</v>
      </c>
      <c r="B4" s="64">
        <v>0</v>
      </c>
      <c r="C4" s="1" t="s">
        <v>41</v>
      </c>
    </row>
    <row r="5" spans="1:3" x14ac:dyDescent="0.25">
      <c r="A5" s="1" t="s">
        <v>77</v>
      </c>
      <c r="B5" s="64">
        <v>0</v>
      </c>
      <c r="C5" s="1" t="s">
        <v>41</v>
      </c>
    </row>
    <row r="6" spans="1:3" x14ac:dyDescent="0.25">
      <c r="A6" s="1" t="s">
        <v>78</v>
      </c>
      <c r="B6" s="64">
        <v>0</v>
      </c>
      <c r="C6" s="1" t="s">
        <v>41</v>
      </c>
    </row>
    <row r="7" spans="1:3" x14ac:dyDescent="0.25">
      <c r="A7" s="1" t="s">
        <v>79</v>
      </c>
      <c r="B7" s="64">
        <v>0</v>
      </c>
      <c r="C7" s="1" t="s">
        <v>41</v>
      </c>
    </row>
    <row r="8" spans="1:3" x14ac:dyDescent="0.25">
      <c r="A8" s="1" t="s">
        <v>80</v>
      </c>
      <c r="B8" s="64">
        <v>0</v>
      </c>
      <c r="C8" s="1" t="s">
        <v>41</v>
      </c>
    </row>
    <row r="9" spans="1:3" x14ac:dyDescent="0.25">
      <c r="A9" s="1" t="s">
        <v>81</v>
      </c>
      <c r="B9" s="64">
        <v>0</v>
      </c>
      <c r="C9" s="1" t="s">
        <v>41</v>
      </c>
    </row>
    <row r="10" spans="1:3" x14ac:dyDescent="0.25">
      <c r="A10" s="1" t="s">
        <v>82</v>
      </c>
      <c r="B10" s="64">
        <v>0</v>
      </c>
      <c r="C10" s="1" t="s">
        <v>41</v>
      </c>
    </row>
    <row r="11" spans="1:3" x14ac:dyDescent="0.25">
      <c r="A11" s="27" t="s">
        <v>83</v>
      </c>
      <c r="B11" s="33">
        <f>SUM(B2:B10)</f>
        <v>0</v>
      </c>
      <c r="C11" s="27" t="s">
        <v>41</v>
      </c>
    </row>
    <row r="12" spans="1:3" x14ac:dyDescent="0.25">
      <c r="A12" s="1" t="s">
        <v>84</v>
      </c>
      <c r="B12" s="64">
        <v>0</v>
      </c>
      <c r="C12" s="1" t="s">
        <v>41</v>
      </c>
    </row>
    <row r="13" spans="1:3" x14ac:dyDescent="0.25">
      <c r="A13" s="1" t="s">
        <v>85</v>
      </c>
      <c r="B13" s="64">
        <v>0</v>
      </c>
      <c r="C13" s="1" t="s">
        <v>41</v>
      </c>
    </row>
    <row r="14" spans="1:3" x14ac:dyDescent="0.25">
      <c r="A14" s="1" t="s">
        <v>86</v>
      </c>
      <c r="B14" s="64">
        <v>0</v>
      </c>
      <c r="C14" s="1" t="s">
        <v>41</v>
      </c>
    </row>
    <row r="15" spans="1:3" x14ac:dyDescent="0.25">
      <c r="A15" s="1" t="s">
        <v>87</v>
      </c>
      <c r="B15" s="64">
        <v>0</v>
      </c>
      <c r="C15" s="1" t="s">
        <v>41</v>
      </c>
    </row>
    <row r="16" spans="1:3" x14ac:dyDescent="0.25">
      <c r="A16" s="1" t="s">
        <v>88</v>
      </c>
      <c r="B16" s="64">
        <v>0</v>
      </c>
      <c r="C16" s="1" t="s">
        <v>41</v>
      </c>
    </row>
    <row r="17" spans="1:3" x14ac:dyDescent="0.25">
      <c r="A17" s="1" t="s">
        <v>89</v>
      </c>
      <c r="B17" s="64">
        <v>0</v>
      </c>
      <c r="C17" s="1" t="s">
        <v>41</v>
      </c>
    </row>
    <row r="18" spans="1:3" x14ac:dyDescent="0.25">
      <c r="A18" s="1" t="s">
        <v>90</v>
      </c>
      <c r="B18" s="64">
        <v>0</v>
      </c>
      <c r="C18" s="1" t="s">
        <v>41</v>
      </c>
    </row>
    <row r="19" spans="1:3" x14ac:dyDescent="0.25">
      <c r="A19" s="1" t="s">
        <v>91</v>
      </c>
      <c r="B19" s="64">
        <v>0</v>
      </c>
      <c r="C19" s="1" t="s">
        <v>41</v>
      </c>
    </row>
    <row r="20" spans="1:3" x14ac:dyDescent="0.25">
      <c r="A20" s="1" t="s">
        <v>92</v>
      </c>
      <c r="B20" s="64">
        <v>0</v>
      </c>
      <c r="C20" s="1" t="s">
        <v>41</v>
      </c>
    </row>
    <row r="21" spans="1:3" x14ac:dyDescent="0.25">
      <c r="A21" s="1" t="s">
        <v>93</v>
      </c>
      <c r="B21" s="64">
        <v>0</v>
      </c>
      <c r="C21" s="1" t="s">
        <v>41</v>
      </c>
    </row>
    <row r="22" spans="1:3" x14ac:dyDescent="0.25">
      <c r="A22" s="1" t="s">
        <v>94</v>
      </c>
      <c r="B22" s="64">
        <v>0</v>
      </c>
      <c r="C22" s="1" t="s">
        <v>41</v>
      </c>
    </row>
    <row r="23" spans="1:3" x14ac:dyDescent="0.25">
      <c r="A23" s="1" t="s">
        <v>95</v>
      </c>
      <c r="B23" s="64">
        <v>0</v>
      </c>
      <c r="C23" s="1" t="s">
        <v>41</v>
      </c>
    </row>
    <row r="24" spans="1:3" x14ac:dyDescent="0.25">
      <c r="A24" s="1" t="s">
        <v>96</v>
      </c>
      <c r="B24" s="64">
        <v>0</v>
      </c>
      <c r="C24" s="1" t="s">
        <v>41</v>
      </c>
    </row>
    <row r="25" spans="1:3" x14ac:dyDescent="0.25">
      <c r="A25" s="1" t="s">
        <v>97</v>
      </c>
      <c r="B25" s="64">
        <v>0</v>
      </c>
      <c r="C25" s="1" t="s">
        <v>41</v>
      </c>
    </row>
    <row r="26" spans="1:3" x14ac:dyDescent="0.25">
      <c r="A26" s="27" t="s">
        <v>98</v>
      </c>
      <c r="B26" s="33">
        <f>SUM(B12:B25)</f>
        <v>0</v>
      </c>
      <c r="C26" s="27" t="s">
        <v>41</v>
      </c>
    </row>
    <row r="27" spans="1:3" x14ac:dyDescent="0.25">
      <c r="A27" s="1" t="s">
        <v>121</v>
      </c>
      <c r="B27" s="64">
        <f>(MIN('3 JahresÜbersicht'!C34:AL34))*-1</f>
        <v>0</v>
      </c>
      <c r="C27" s="89" t="s">
        <v>131</v>
      </c>
    </row>
    <row r="28" spans="1:3" x14ac:dyDescent="0.25">
      <c r="A28" s="67" t="s">
        <v>122</v>
      </c>
      <c r="B28" s="64">
        <v>0</v>
      </c>
      <c r="C28" s="1"/>
    </row>
    <row r="29" spans="1:3" x14ac:dyDescent="0.25">
      <c r="A29" s="1" t="s">
        <v>99</v>
      </c>
      <c r="B29" s="64">
        <v>0</v>
      </c>
      <c r="C29" s="1"/>
    </row>
    <row r="30" spans="1:3" x14ac:dyDescent="0.25">
      <c r="A30" s="27" t="s">
        <v>100</v>
      </c>
      <c r="B30" s="33">
        <f>SUM(B27:B29)</f>
        <v>0</v>
      </c>
      <c r="C30" s="27" t="s">
        <v>41</v>
      </c>
    </row>
    <row r="31" spans="1:3" x14ac:dyDescent="0.25">
      <c r="A31" s="1" t="s">
        <v>101</v>
      </c>
      <c r="B31" s="64">
        <v>0</v>
      </c>
      <c r="C31" s="1"/>
    </row>
    <row r="32" spans="1:3" x14ac:dyDescent="0.25">
      <c r="A32" s="27" t="s">
        <v>102</v>
      </c>
      <c r="B32" s="33">
        <f>SUM(B31)</f>
        <v>0</v>
      </c>
      <c r="C32" s="27" t="s">
        <v>41</v>
      </c>
    </row>
    <row r="33" spans="1:3" x14ac:dyDescent="0.25">
      <c r="A33" s="26" t="s">
        <v>72</v>
      </c>
      <c r="B33" s="65">
        <f>SUM(B11,B26,B30,B32)</f>
        <v>0</v>
      </c>
      <c r="C33" s="26" t="s">
        <v>41</v>
      </c>
    </row>
    <row r="35" spans="1:3" x14ac:dyDescent="0.25">
      <c r="A35" s="56" t="s">
        <v>103</v>
      </c>
      <c r="B35" s="63" t="s">
        <v>104</v>
      </c>
      <c r="C35" s="56" t="s">
        <v>74</v>
      </c>
    </row>
    <row r="36" spans="1:3" x14ac:dyDescent="0.25">
      <c r="A36" s="1" t="s">
        <v>105</v>
      </c>
      <c r="B36" s="64"/>
      <c r="C36" s="1" t="s">
        <v>41</v>
      </c>
    </row>
    <row r="37" spans="1:3" x14ac:dyDescent="0.25">
      <c r="A37" s="1" t="s">
        <v>106</v>
      </c>
      <c r="B37" s="64">
        <v>0</v>
      </c>
      <c r="C37" s="62" t="s">
        <v>107</v>
      </c>
    </row>
    <row r="38" spans="1:3" x14ac:dyDescent="0.25">
      <c r="A38" s="1" t="s">
        <v>69</v>
      </c>
      <c r="B38" s="64">
        <v>0</v>
      </c>
      <c r="C38" s="62" t="s">
        <v>108</v>
      </c>
    </row>
    <row r="39" spans="1:3" x14ac:dyDescent="0.25">
      <c r="A39" s="27" t="s">
        <v>109</v>
      </c>
      <c r="B39" s="33">
        <f>SUM(B36:B38)</f>
        <v>0</v>
      </c>
      <c r="C39" s="27" t="s">
        <v>41</v>
      </c>
    </row>
    <row r="40" spans="1:3" x14ac:dyDescent="0.25">
      <c r="A40" s="1" t="s">
        <v>110</v>
      </c>
      <c r="B40" s="64">
        <v>0</v>
      </c>
      <c r="C40" s="62" t="s">
        <v>123</v>
      </c>
    </row>
    <row r="41" spans="1:3" x14ac:dyDescent="0.25">
      <c r="A41" s="1" t="s">
        <v>111</v>
      </c>
      <c r="B41" s="64">
        <v>0</v>
      </c>
      <c r="C41" s="1" t="s">
        <v>41</v>
      </c>
    </row>
    <row r="42" spans="1:3" x14ac:dyDescent="0.25">
      <c r="A42" s="1" t="s">
        <v>112</v>
      </c>
      <c r="B42" s="64">
        <v>0</v>
      </c>
      <c r="C42" s="62" t="s">
        <v>124</v>
      </c>
    </row>
    <row r="43" spans="1:3" x14ac:dyDescent="0.25">
      <c r="A43" s="1" t="s">
        <v>113</v>
      </c>
      <c r="B43" s="64">
        <v>0</v>
      </c>
      <c r="C43" s="1" t="s">
        <v>41</v>
      </c>
    </row>
    <row r="44" spans="1:3" x14ac:dyDescent="0.25">
      <c r="A44" s="1" t="s">
        <v>114</v>
      </c>
      <c r="B44" s="64">
        <v>0</v>
      </c>
      <c r="C44" s="1" t="s">
        <v>41</v>
      </c>
    </row>
    <row r="45" spans="1:3" x14ac:dyDescent="0.25">
      <c r="A45" s="27" t="s">
        <v>115</v>
      </c>
      <c r="B45" s="33">
        <f>SUM(B40:B44)</f>
        <v>0</v>
      </c>
      <c r="C45" s="27" t="s">
        <v>41</v>
      </c>
    </row>
    <row r="46" spans="1:3" x14ac:dyDescent="0.25">
      <c r="A46" s="57" t="s">
        <v>116</v>
      </c>
      <c r="B46" s="66">
        <f>SUM(B39,B45)</f>
        <v>0</v>
      </c>
      <c r="C46" s="57" t="s">
        <v>41</v>
      </c>
    </row>
    <row r="47" spans="1:3" x14ac:dyDescent="0.25">
      <c r="A47" s="1" t="s">
        <v>117</v>
      </c>
      <c r="B47" s="64">
        <v>0</v>
      </c>
      <c r="C47" s="62" t="s">
        <v>125</v>
      </c>
    </row>
    <row r="48" spans="1:3" x14ac:dyDescent="0.25">
      <c r="A48" s="57" t="s">
        <v>118</v>
      </c>
      <c r="B48" s="66">
        <f>SUM(B46,B47)</f>
        <v>0</v>
      </c>
      <c r="C48" s="57" t="s">
        <v>41</v>
      </c>
    </row>
    <row r="49" spans="1:3" x14ac:dyDescent="0.25">
      <c r="A49" s="26" t="s">
        <v>119</v>
      </c>
      <c r="B49" s="65">
        <f>B48-B33</f>
        <v>0</v>
      </c>
      <c r="C49" s="61" t="str">
        <f>IF(B49&lt;0,"Finanzierungslücke",IF(B49&gt;0,"Finanzierungsreserve",""))</f>
        <v/>
      </c>
    </row>
  </sheetData>
  <sheetProtection selectLockedCells="1"/>
  <conditionalFormatting sqref="B49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7" orientation="portrait" r:id="rId1"/>
  <ignoredErrors>
    <ignoredError sqref="B2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6</vt:i4>
      </vt:variant>
    </vt:vector>
  </HeadingPairs>
  <TitlesOfParts>
    <vt:vector size="10" baseType="lpstr">
      <vt:lpstr>3 JahresÜbersicht</vt:lpstr>
      <vt:lpstr>Umsatz im Detail</vt:lpstr>
      <vt:lpstr>Privater Finanzbedarf</vt:lpstr>
      <vt:lpstr> Kapitalbedarf und Finanzierung</vt:lpstr>
      <vt:lpstr>' Kapitalbedarf und Finanzierung'!Druckbereich</vt:lpstr>
      <vt:lpstr>'3 JahresÜbersicht'!Druckbereich</vt:lpstr>
      <vt:lpstr>'Privater Finanzbedarf'!Druckbereich</vt:lpstr>
      <vt:lpstr>'Umsatz im Detail'!Druckbereich</vt:lpstr>
      <vt:lpstr>'3 JahresÜbersicht'!Drucktitel</vt:lpstr>
      <vt:lpstr>'Umsatz im Detail'!Drucktitel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Reichert, Michael</cp:lastModifiedBy>
  <cp:lastPrinted>2021-08-24T10:40:42Z</cp:lastPrinted>
  <dcterms:created xsi:type="dcterms:W3CDTF">2017-10-04T08:57:44Z</dcterms:created>
  <dcterms:modified xsi:type="dcterms:W3CDTF">2023-12-22T09:45:28Z</dcterms:modified>
</cp:coreProperties>
</file>