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ueggemann.DEIHK_KIEL_NT\Downloads\"/>
    </mc:Choice>
  </mc:AlternateContent>
  <bookViews>
    <workbookView xWindow="0" yWindow="0" windowWidth="7480" windowHeight="3470"/>
  </bookViews>
  <sheets>
    <sheet name="Inhaltsverzeichnis" sheetId="1" r:id="rId1"/>
    <sheet name="Bevölkerung" sheetId="2" r:id="rId2"/>
    <sheet name="Bodenflächen" sheetId="3" r:id="rId3"/>
    <sheet name="Zu- und Fortzüge" sheetId="36" r:id="rId4"/>
    <sheet name="Soz.-pfl. Beschäftigte" sheetId="6" r:id="rId5"/>
    <sheet name="Arbeitslosenquoten" sheetId="8" r:id="rId6"/>
    <sheet name="Arbeitslosenstruktur" sheetId="11" r:id="rId7"/>
    <sheet name="Auszubildende" sheetId="13" r:id="rId8"/>
    <sheet name="IHK-zugehörige Firmen" sheetId="12" r:id="rId9"/>
    <sheet name="Gewerbeanzeigen" sheetId="14" r:id="rId10"/>
    <sheet name="Insolvenzen" sheetId="15" r:id="rId11"/>
    <sheet name="Bruttowertschöpfung" sheetId="16" r:id="rId12"/>
    <sheet name="Erwerbstätige" sheetId="25" r:id="rId13"/>
    <sheet name="BWS je Erwerbstätigem" sheetId="26" r:id="rId14"/>
    <sheet name="IHK-Konjunkturklimaindex" sheetId="27" r:id="rId15"/>
    <sheet name="Konjunkturrisiken" sheetId="28" r:id="rId16"/>
    <sheet name="Realsteuerhebesatz" sheetId="31" r:id="rId17"/>
    <sheet name="Kaufkraft" sheetId="32" r:id="rId18"/>
    <sheet name="Verarbeitendes Gewerbe" sheetId="33" r:id="rId19"/>
    <sheet name="Tourismus" sheetId="34" r:id="rId20"/>
    <sheet name="Schifffahrt" sheetId="39" r:id="rId21"/>
    <sheet name="Pendler - Einpendler" sheetId="41" r:id="rId22"/>
    <sheet name="Pendler - Auspendler" sheetId="9" r:id="rId23"/>
  </sheets>
  <definedNames>
    <definedName name="_xlnm._FilterDatabase" localSheetId="5" hidden="1">Arbeitslosenquoten!$A$5:$N$22</definedName>
    <definedName name="_xlnm._FilterDatabase" localSheetId="1" hidden="1">Bevölkerung!$A$4:$G$4</definedName>
    <definedName name="_xlnm._FilterDatabase" localSheetId="2" hidden="1">Bodenflächen!$A$4:$I$20</definedName>
    <definedName name="_xlnm._FilterDatabase" localSheetId="11" hidden="1">Bruttowertschöpfung!$A$5:$AB$113</definedName>
    <definedName name="_xlnm._FilterDatabase" localSheetId="13" hidden="1">'BWS je Erwerbstätigem'!$A$5:$AB$81</definedName>
    <definedName name="_xlnm._FilterDatabase" localSheetId="12" hidden="1">Erwerbstätige!$A$6:$AB$82</definedName>
    <definedName name="_xlnm._FilterDatabase" localSheetId="10" hidden="1">Insolvenzen!$A$8:$L$32</definedName>
    <definedName name="_xlnm._FilterDatabase" localSheetId="17" hidden="1">Kaufkraft!$A$10:$I$25</definedName>
    <definedName name="_xlnm._FilterDatabase" localSheetId="22" hidden="1">'Pendler - Auspendler'!$A$7:$J$7</definedName>
    <definedName name="_xlnm._FilterDatabase" localSheetId="21" hidden="1">'Pendler - Einpendler'!$A$7:$J$7</definedName>
    <definedName name="_xlnm._FilterDatabase" localSheetId="16" hidden="1">Realsteuerhebesatz!$A$4:$D$4</definedName>
    <definedName name="_xlnm._FilterDatabase" localSheetId="19" hidden="1">Tourismus!$A$10:$G$10</definedName>
    <definedName name="_xlnm._FilterDatabase" localSheetId="18" hidden="1">'Verarbeitendes Gewerbe'!$A$12:$K$12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39" l="1"/>
  <c r="D27" i="15" l="1"/>
  <c r="H27" i="15"/>
  <c r="E27" i="15"/>
  <c r="F27" i="15"/>
  <c r="G27" i="15"/>
  <c r="I27" i="15"/>
  <c r="J27" i="15"/>
  <c r="K27" i="15"/>
  <c r="L27" i="15"/>
  <c r="D41" i="6" l="1"/>
  <c r="E8" i="6"/>
  <c r="F8" i="6"/>
  <c r="G8" i="6"/>
  <c r="H8" i="6"/>
  <c r="I8" i="6"/>
  <c r="J8" i="6"/>
  <c r="K8" i="6"/>
  <c r="L8" i="6"/>
  <c r="M8" i="6"/>
  <c r="N8" i="6"/>
  <c r="O8" i="6"/>
  <c r="P8" i="6"/>
  <c r="Q8" i="6"/>
  <c r="R8" i="6"/>
  <c r="S8" i="6"/>
  <c r="T8" i="6"/>
  <c r="U8" i="6"/>
  <c r="V8" i="6"/>
  <c r="W8" i="6"/>
  <c r="X8" i="6"/>
  <c r="Y8" i="6"/>
  <c r="D8" i="6"/>
  <c r="B32" i="6"/>
  <c r="C32" i="6"/>
  <c r="D32" i="6"/>
  <c r="B8" i="6"/>
  <c r="D33" i="6" s="1"/>
  <c r="C19" i="6"/>
  <c r="L17" i="6"/>
  <c r="D24" i="39" l="1"/>
  <c r="C19" i="39"/>
  <c r="C18" i="39"/>
  <c r="C17" i="39"/>
  <c r="E7" i="39"/>
  <c r="G40" i="13"/>
  <c r="G39" i="13"/>
  <c r="G38" i="13"/>
  <c r="G37" i="13"/>
  <c r="G36" i="13"/>
  <c r="G33" i="13"/>
  <c r="G32" i="13"/>
  <c r="G31" i="13"/>
  <c r="G30" i="13"/>
  <c r="G29" i="13"/>
  <c r="G28" i="13"/>
  <c r="G27" i="13"/>
  <c r="G26" i="13"/>
  <c r="G25" i="13"/>
  <c r="G24" i="13"/>
  <c r="G21" i="13"/>
  <c r="G20" i="13"/>
  <c r="G19" i="13"/>
  <c r="G18" i="13"/>
  <c r="G17" i="13"/>
  <c r="G16" i="13"/>
  <c r="G15" i="13"/>
  <c r="G14" i="13"/>
  <c r="G13" i="13"/>
  <c r="G12" i="13"/>
  <c r="G9" i="13"/>
  <c r="C9" i="13"/>
  <c r="G8" i="13"/>
  <c r="C8" i="13"/>
  <c r="G7" i="13"/>
  <c r="C7" i="13"/>
  <c r="G6" i="13"/>
  <c r="C6" i="13"/>
  <c r="G5" i="13"/>
  <c r="Q17" i="6" l="1"/>
  <c r="R17" i="6"/>
  <c r="S17" i="6"/>
  <c r="C41" i="6"/>
  <c r="B41" i="6"/>
  <c r="Y17" i="6"/>
  <c r="X17" i="6"/>
  <c r="W17" i="6"/>
  <c r="V17" i="6"/>
  <c r="U17" i="6"/>
  <c r="T17" i="6"/>
  <c r="P17" i="6"/>
  <c r="O17" i="6"/>
  <c r="N17" i="6"/>
  <c r="M17" i="6"/>
  <c r="K17" i="6"/>
  <c r="J17" i="6"/>
  <c r="I17" i="6"/>
  <c r="H17" i="6"/>
  <c r="G17" i="6"/>
  <c r="F17" i="6"/>
  <c r="E17" i="6"/>
  <c r="D17" i="6"/>
  <c r="B17" i="6"/>
  <c r="C26" i="6" s="1"/>
  <c r="D9" i="6" l="1"/>
  <c r="C17" i="6"/>
  <c r="S9" i="6"/>
  <c r="C27" i="6"/>
  <c r="Q9" i="6"/>
  <c r="R9" i="6"/>
  <c r="E9" i="6"/>
  <c r="G9" i="6"/>
  <c r="I9" i="6"/>
  <c r="K9" i="6"/>
  <c r="M9" i="6"/>
  <c r="O9" i="6"/>
  <c r="U9" i="6"/>
  <c r="W9" i="6"/>
  <c r="Y9" i="6"/>
  <c r="B33" i="6"/>
  <c r="F9" i="6"/>
  <c r="H9" i="6"/>
  <c r="J9" i="6"/>
  <c r="L9" i="6"/>
  <c r="N9" i="6"/>
  <c r="P9" i="6"/>
  <c r="T9" i="6"/>
  <c r="V9" i="6"/>
  <c r="X9" i="6"/>
  <c r="C33" i="6"/>
  <c r="B9" i="6"/>
  <c r="C11" i="6"/>
  <c r="C13" i="6"/>
  <c r="C15" i="6"/>
  <c r="C21" i="6"/>
  <c r="C23" i="6"/>
  <c r="C25" i="6"/>
  <c r="C8" i="6"/>
  <c r="C9" i="6" s="1"/>
  <c r="C12" i="6"/>
  <c r="C14" i="6"/>
  <c r="C16" i="6"/>
  <c r="C20" i="6"/>
  <c r="C22" i="6"/>
  <c r="C24" i="6"/>
  <c r="C27" i="15" l="1"/>
  <c r="F26" i="36" l="1"/>
  <c r="F27" i="36"/>
  <c r="F28" i="36"/>
  <c r="F29" i="36"/>
  <c r="F30" i="36"/>
  <c r="F31" i="36"/>
  <c r="F32" i="36"/>
  <c r="F33" i="36"/>
  <c r="F34" i="36"/>
  <c r="F35" i="36"/>
  <c r="F36" i="36"/>
  <c r="F37" i="36"/>
  <c r="F38" i="36"/>
  <c r="F39" i="36"/>
  <c r="F40" i="36"/>
  <c r="F41" i="36"/>
  <c r="F42" i="36"/>
  <c r="F43" i="36"/>
  <c r="F44" i="36"/>
  <c r="F25" i="36"/>
  <c r="H99" i="27" l="1"/>
  <c r="D99" i="27"/>
  <c r="H98" i="27"/>
  <c r="D98" i="27"/>
  <c r="H97" i="27"/>
  <c r="D97" i="27"/>
  <c r="H96" i="27"/>
  <c r="D96" i="27"/>
  <c r="H95" i="27"/>
  <c r="D95" i="27"/>
  <c r="H94" i="27"/>
  <c r="D94" i="27"/>
  <c r="H93" i="27"/>
  <c r="D93" i="27"/>
  <c r="H92" i="27"/>
  <c r="D92" i="27"/>
  <c r="H91" i="27"/>
  <c r="D91" i="27"/>
  <c r="H90" i="27"/>
  <c r="D90" i="27"/>
  <c r="H89" i="27"/>
  <c r="D89" i="27"/>
  <c r="H88" i="27"/>
  <c r="D88" i="27"/>
  <c r="H87" i="27"/>
  <c r="D87" i="27"/>
  <c r="H86" i="27"/>
  <c r="D86" i="27"/>
  <c r="H85" i="27"/>
  <c r="D85" i="27"/>
  <c r="H84" i="27"/>
  <c r="D84" i="27"/>
  <c r="H83" i="27"/>
  <c r="D83" i="27"/>
  <c r="H82" i="27"/>
  <c r="D82" i="27"/>
  <c r="H81" i="27"/>
  <c r="D81" i="27"/>
  <c r="H80" i="27"/>
  <c r="D80" i="27"/>
  <c r="H79" i="27"/>
  <c r="D79" i="27"/>
  <c r="H78" i="27"/>
  <c r="D78" i="27"/>
  <c r="H77" i="27"/>
  <c r="D77" i="27"/>
  <c r="H76" i="27"/>
  <c r="D76" i="27"/>
  <c r="H75" i="27"/>
  <c r="D75" i="27"/>
  <c r="H74" i="27"/>
  <c r="D74" i="27"/>
  <c r="H73" i="27"/>
  <c r="D73" i="27"/>
  <c r="H72" i="27"/>
  <c r="D72" i="27"/>
  <c r="H71" i="27"/>
  <c r="D71" i="27"/>
  <c r="H70" i="27"/>
  <c r="D70" i="27"/>
  <c r="H69" i="27"/>
  <c r="D69" i="27"/>
  <c r="H68" i="27"/>
  <c r="D68" i="27"/>
  <c r="H67" i="27"/>
  <c r="D67" i="27"/>
  <c r="H66" i="27"/>
  <c r="D66" i="27"/>
  <c r="H65" i="27"/>
  <c r="D65" i="27"/>
  <c r="H64" i="27"/>
  <c r="D64" i="27"/>
  <c r="H63" i="27"/>
  <c r="D63" i="27"/>
  <c r="H62" i="27"/>
  <c r="D62" i="27"/>
  <c r="H61" i="27"/>
  <c r="D61" i="27"/>
  <c r="H60" i="27"/>
  <c r="D60" i="27"/>
  <c r="H59" i="27"/>
  <c r="D59" i="27"/>
  <c r="H58" i="27"/>
  <c r="D58" i="27"/>
  <c r="H57" i="27"/>
  <c r="D57" i="27"/>
  <c r="H56" i="27"/>
  <c r="D56" i="27"/>
  <c r="H55" i="27"/>
  <c r="D55" i="27"/>
  <c r="H54" i="27"/>
  <c r="D54" i="27"/>
  <c r="H53" i="27"/>
  <c r="D53" i="27"/>
  <c r="H52" i="27"/>
  <c r="D52" i="27"/>
  <c r="H51" i="27"/>
  <c r="D51" i="27"/>
  <c r="H50" i="27"/>
  <c r="D50" i="27"/>
  <c r="H49" i="27"/>
  <c r="D49" i="27"/>
  <c r="H48" i="27"/>
  <c r="D48" i="27"/>
  <c r="H47" i="27"/>
  <c r="D47" i="27"/>
  <c r="H46" i="27"/>
  <c r="D46" i="27"/>
  <c r="H45" i="27"/>
  <c r="D45" i="27"/>
  <c r="H44" i="27"/>
  <c r="D44" i="27"/>
  <c r="H43" i="27"/>
  <c r="D43" i="27"/>
  <c r="H42" i="27"/>
  <c r="D42" i="27"/>
  <c r="H41" i="27"/>
  <c r="D41" i="27"/>
  <c r="H40" i="27"/>
  <c r="D40" i="27"/>
  <c r="H39" i="27"/>
  <c r="D39" i="27"/>
  <c r="H38" i="27"/>
  <c r="D38" i="27"/>
  <c r="H37" i="27"/>
  <c r="D37" i="27"/>
  <c r="H36" i="27"/>
  <c r="D36" i="27"/>
  <c r="H35" i="27"/>
  <c r="D35" i="27"/>
  <c r="H34" i="27"/>
  <c r="D34" i="27"/>
  <c r="H33" i="27"/>
  <c r="D33" i="27"/>
  <c r="H32" i="27"/>
  <c r="D32" i="27"/>
  <c r="H31" i="27"/>
  <c r="D31" i="27"/>
  <c r="H30" i="27"/>
  <c r="D30" i="27"/>
  <c r="H29" i="27"/>
  <c r="D29" i="27"/>
  <c r="H28" i="27"/>
  <c r="D28" i="27"/>
  <c r="H27" i="27"/>
  <c r="D27" i="27"/>
  <c r="H26" i="27"/>
  <c r="D26" i="27"/>
  <c r="H25" i="27"/>
  <c r="D25" i="27"/>
  <c r="H24" i="27"/>
  <c r="D24" i="27"/>
  <c r="H23" i="27"/>
  <c r="D23" i="27"/>
  <c r="H22" i="27"/>
  <c r="D22" i="27"/>
  <c r="H21" i="27"/>
  <c r="D21" i="27"/>
  <c r="H20" i="27"/>
  <c r="D20" i="27"/>
  <c r="H19" i="27"/>
  <c r="D19" i="27"/>
  <c r="H18" i="27"/>
  <c r="D18" i="27"/>
  <c r="H17" i="27"/>
  <c r="D17" i="27"/>
  <c r="H16" i="27"/>
  <c r="D16" i="27"/>
  <c r="H15" i="27"/>
  <c r="D15" i="27"/>
  <c r="D66" i="26"/>
  <c r="E66" i="26"/>
  <c r="F66" i="26"/>
  <c r="G66" i="26"/>
  <c r="H66" i="26"/>
  <c r="I66" i="26"/>
  <c r="J66" i="26"/>
  <c r="K66" i="26"/>
  <c r="L66" i="26"/>
  <c r="M66" i="26"/>
  <c r="N66" i="26"/>
  <c r="O66" i="26"/>
  <c r="P66" i="26"/>
  <c r="Q66" i="26"/>
  <c r="R66" i="26"/>
  <c r="S66" i="26"/>
  <c r="T66" i="26"/>
  <c r="U66" i="26"/>
  <c r="V66" i="26"/>
  <c r="W66" i="26"/>
  <c r="X66" i="26"/>
  <c r="Y66" i="26"/>
  <c r="Z66" i="26"/>
  <c r="AA66" i="26"/>
  <c r="AB66" i="26"/>
  <c r="F67" i="26"/>
  <c r="G67" i="26"/>
  <c r="H67" i="26"/>
  <c r="I67" i="26"/>
  <c r="J67" i="26"/>
  <c r="K67" i="26"/>
  <c r="L67" i="26"/>
  <c r="M67" i="26"/>
  <c r="N67" i="26"/>
  <c r="O67" i="26"/>
  <c r="P67" i="26"/>
  <c r="Q67" i="26"/>
  <c r="R67" i="26"/>
  <c r="S67" i="26"/>
  <c r="T67" i="26"/>
  <c r="U67" i="26"/>
  <c r="V67" i="26"/>
  <c r="W67" i="26"/>
  <c r="X67" i="26"/>
  <c r="Y67" i="26"/>
  <c r="Z67" i="26"/>
  <c r="AA67" i="26"/>
  <c r="AB67" i="26"/>
  <c r="F68" i="26"/>
  <c r="G68" i="26"/>
  <c r="H68" i="26"/>
  <c r="I68" i="26"/>
  <c r="J68" i="26"/>
  <c r="K68" i="26"/>
  <c r="L68" i="26"/>
  <c r="M68" i="26"/>
  <c r="N68" i="26"/>
  <c r="O68" i="26"/>
  <c r="P68" i="26"/>
  <c r="Q68" i="26"/>
  <c r="R68" i="26"/>
  <c r="S68" i="26"/>
  <c r="T68" i="26"/>
  <c r="U68" i="26"/>
  <c r="V68" i="26"/>
  <c r="W68" i="26"/>
  <c r="X68" i="26"/>
  <c r="Y68" i="26"/>
  <c r="Z68" i="26"/>
  <c r="AA68" i="26"/>
  <c r="AB68" i="26"/>
  <c r="F69" i="26"/>
  <c r="G69" i="26"/>
  <c r="H69" i="26"/>
  <c r="I69" i="26"/>
  <c r="J69" i="26"/>
  <c r="K69" i="26"/>
  <c r="L69" i="26"/>
  <c r="M69" i="26"/>
  <c r="N69" i="26"/>
  <c r="O69" i="26"/>
  <c r="P69" i="26"/>
  <c r="Q69" i="26"/>
  <c r="R69" i="26"/>
  <c r="S69" i="26"/>
  <c r="T69" i="26"/>
  <c r="U69" i="26"/>
  <c r="V69" i="26"/>
  <c r="W69" i="26"/>
  <c r="X69" i="26"/>
  <c r="Y69" i="26"/>
  <c r="Z69" i="26"/>
  <c r="AA69" i="26"/>
  <c r="AB69" i="26"/>
  <c r="F70" i="26"/>
  <c r="G70" i="26"/>
  <c r="H70" i="26"/>
  <c r="I70" i="26"/>
  <c r="J70" i="26"/>
  <c r="K70" i="26"/>
  <c r="L70" i="26"/>
  <c r="M70" i="26"/>
  <c r="N70" i="26"/>
  <c r="O70" i="26"/>
  <c r="P70" i="26"/>
  <c r="Q70" i="26"/>
  <c r="R70" i="26"/>
  <c r="S70" i="26"/>
  <c r="T70" i="26"/>
  <c r="U70" i="26"/>
  <c r="V70" i="26"/>
  <c r="W70" i="26"/>
  <c r="X70" i="26"/>
  <c r="Y70" i="26"/>
  <c r="Z70" i="26"/>
  <c r="AA70" i="26"/>
  <c r="AB70" i="26"/>
  <c r="F71" i="26"/>
  <c r="G71" i="26"/>
  <c r="H71" i="26"/>
  <c r="I71" i="26"/>
  <c r="J71" i="26"/>
  <c r="K71" i="26"/>
  <c r="L71" i="26"/>
  <c r="M71" i="26"/>
  <c r="N71" i="26"/>
  <c r="O71" i="26"/>
  <c r="P71" i="26"/>
  <c r="Q71" i="26"/>
  <c r="R71" i="26"/>
  <c r="S71" i="26"/>
  <c r="T71" i="26"/>
  <c r="U71" i="26"/>
  <c r="V71" i="26"/>
  <c r="W71" i="26"/>
  <c r="X71" i="26"/>
  <c r="Y71" i="26"/>
  <c r="Z71" i="26"/>
  <c r="AA71" i="26"/>
  <c r="AB71" i="26"/>
  <c r="F72" i="26"/>
  <c r="G72" i="26"/>
  <c r="H72" i="26"/>
  <c r="I72" i="26"/>
  <c r="J72" i="26"/>
  <c r="K72" i="26"/>
  <c r="L72" i="26"/>
  <c r="M72" i="26"/>
  <c r="N72" i="26"/>
  <c r="O72" i="26"/>
  <c r="P72" i="26"/>
  <c r="Q72" i="26"/>
  <c r="R72" i="26"/>
  <c r="S72" i="26"/>
  <c r="T72" i="26"/>
  <c r="U72" i="26"/>
  <c r="V72" i="26"/>
  <c r="W72" i="26"/>
  <c r="X72" i="26"/>
  <c r="Y72" i="26"/>
  <c r="Z72" i="26"/>
  <c r="AA72" i="26"/>
  <c r="AB72" i="26"/>
  <c r="F73" i="26"/>
  <c r="G73" i="26"/>
  <c r="H73" i="26"/>
  <c r="I73" i="26"/>
  <c r="J73" i="26"/>
  <c r="K73" i="26"/>
  <c r="L73" i="26"/>
  <c r="M73" i="26"/>
  <c r="N73" i="26"/>
  <c r="O73" i="26"/>
  <c r="P73" i="26"/>
  <c r="Q73" i="26"/>
  <c r="R73" i="26"/>
  <c r="S73" i="26"/>
  <c r="T73" i="26"/>
  <c r="U73" i="26"/>
  <c r="V73" i="26"/>
  <c r="W73" i="26"/>
  <c r="X73" i="26"/>
  <c r="Y73" i="26"/>
  <c r="Z73" i="26"/>
  <c r="AA73" i="26"/>
  <c r="AB73" i="26"/>
  <c r="F74" i="26"/>
  <c r="G74" i="26"/>
  <c r="H74" i="26"/>
  <c r="I74" i="26"/>
  <c r="J74" i="26"/>
  <c r="K74" i="26"/>
  <c r="L74" i="26"/>
  <c r="M74" i="26"/>
  <c r="N74" i="26"/>
  <c r="O74" i="26"/>
  <c r="P74" i="26"/>
  <c r="Q74" i="26"/>
  <c r="R74" i="26"/>
  <c r="S74" i="26"/>
  <c r="T74" i="26"/>
  <c r="U74" i="26"/>
  <c r="V74" i="26"/>
  <c r="W74" i="26"/>
  <c r="X74" i="26"/>
  <c r="Y74" i="26"/>
  <c r="Z74" i="26"/>
  <c r="AA74" i="26"/>
  <c r="AB74" i="26"/>
  <c r="F75" i="26"/>
  <c r="G75" i="26"/>
  <c r="H75" i="26"/>
  <c r="I75" i="26"/>
  <c r="J75" i="26"/>
  <c r="K75" i="26"/>
  <c r="L75" i="26"/>
  <c r="M75" i="26"/>
  <c r="N75" i="26"/>
  <c r="O75" i="26"/>
  <c r="P75" i="26"/>
  <c r="Q75" i="26"/>
  <c r="R75" i="26"/>
  <c r="S75" i="26"/>
  <c r="T75" i="26"/>
  <c r="U75" i="26"/>
  <c r="V75" i="26"/>
  <c r="W75" i="26"/>
  <c r="X75" i="26"/>
  <c r="Y75" i="26"/>
  <c r="Z75" i="26"/>
  <c r="AA75" i="26"/>
  <c r="AB75" i="26"/>
  <c r="F76" i="26"/>
  <c r="G76" i="26"/>
  <c r="H76" i="26"/>
  <c r="I76" i="26"/>
  <c r="J76" i="26"/>
  <c r="K76" i="26"/>
  <c r="L76" i="26"/>
  <c r="M76" i="26"/>
  <c r="N76" i="26"/>
  <c r="O76" i="26"/>
  <c r="P76" i="26"/>
  <c r="Q76" i="26"/>
  <c r="R76" i="26"/>
  <c r="S76" i="26"/>
  <c r="T76" i="26"/>
  <c r="U76" i="26"/>
  <c r="V76" i="26"/>
  <c r="W76" i="26"/>
  <c r="X76" i="26"/>
  <c r="Y76" i="26"/>
  <c r="Z76" i="26"/>
  <c r="AA76" i="26"/>
  <c r="AB76" i="26"/>
  <c r="F77" i="26"/>
  <c r="G77" i="26"/>
  <c r="H77" i="26"/>
  <c r="I77" i="26"/>
  <c r="J77" i="26"/>
  <c r="K77" i="26"/>
  <c r="L77" i="26"/>
  <c r="M77" i="26"/>
  <c r="N77" i="26"/>
  <c r="O77" i="26"/>
  <c r="P77" i="26"/>
  <c r="Q77" i="26"/>
  <c r="R77" i="26"/>
  <c r="S77" i="26"/>
  <c r="T77" i="26"/>
  <c r="U77" i="26"/>
  <c r="V77" i="26"/>
  <c r="W77" i="26"/>
  <c r="X77" i="26"/>
  <c r="Y77" i="26"/>
  <c r="Z77" i="26"/>
  <c r="AA77" i="26"/>
  <c r="AB77" i="26"/>
  <c r="F78" i="26"/>
  <c r="G78" i="26"/>
  <c r="H78" i="26"/>
  <c r="I78" i="26"/>
  <c r="J78" i="26"/>
  <c r="K78" i="26"/>
  <c r="L78" i="26"/>
  <c r="M78" i="26"/>
  <c r="N78" i="26"/>
  <c r="O78" i="26"/>
  <c r="P78" i="26"/>
  <c r="Q78" i="26"/>
  <c r="R78" i="26"/>
  <c r="S78" i="26"/>
  <c r="T78" i="26"/>
  <c r="U78" i="26"/>
  <c r="V78" i="26"/>
  <c r="W78" i="26"/>
  <c r="X78" i="26"/>
  <c r="Y78" i="26"/>
  <c r="Z78" i="26"/>
  <c r="AA78" i="26"/>
  <c r="AB78" i="26"/>
  <c r="F79" i="26"/>
  <c r="G79" i="26"/>
  <c r="H79" i="26"/>
  <c r="I79" i="26"/>
  <c r="J79" i="26"/>
  <c r="K79" i="26"/>
  <c r="L79" i="26"/>
  <c r="M79" i="26"/>
  <c r="N79" i="26"/>
  <c r="O79" i="26"/>
  <c r="P79" i="26"/>
  <c r="Q79" i="26"/>
  <c r="R79" i="26"/>
  <c r="S79" i="26"/>
  <c r="T79" i="26"/>
  <c r="U79" i="26"/>
  <c r="V79" i="26"/>
  <c r="W79" i="26"/>
  <c r="X79" i="26"/>
  <c r="Y79" i="26"/>
  <c r="Z79" i="26"/>
  <c r="AA79" i="26"/>
  <c r="AB79" i="26"/>
  <c r="F80" i="26"/>
  <c r="G80" i="26"/>
  <c r="H80" i="26"/>
  <c r="I80" i="26"/>
  <c r="J80" i="26"/>
  <c r="K80" i="26"/>
  <c r="L80" i="26"/>
  <c r="M80" i="26"/>
  <c r="N80" i="26"/>
  <c r="O80" i="26"/>
  <c r="P80" i="26"/>
  <c r="Q80" i="26"/>
  <c r="R80" i="26"/>
  <c r="S80" i="26"/>
  <c r="T80" i="26"/>
  <c r="U80" i="26"/>
  <c r="V80" i="26"/>
  <c r="W80" i="26"/>
  <c r="X80" i="26"/>
  <c r="Y80" i="26"/>
  <c r="Z80" i="26"/>
  <c r="AA80" i="26"/>
  <c r="AB80" i="26"/>
  <c r="F81" i="26"/>
  <c r="G81" i="26"/>
  <c r="H81" i="26"/>
  <c r="I81" i="26"/>
  <c r="J81" i="26"/>
  <c r="K81" i="26"/>
  <c r="L81" i="26"/>
  <c r="M81" i="26"/>
  <c r="N81" i="26"/>
  <c r="O81" i="26"/>
  <c r="P81" i="26"/>
  <c r="Q81" i="26"/>
  <c r="R81" i="26"/>
  <c r="S81" i="26"/>
  <c r="T81" i="26"/>
  <c r="U81" i="26"/>
  <c r="V81" i="26"/>
  <c r="W81" i="26"/>
  <c r="X81" i="26"/>
  <c r="Y81" i="26"/>
  <c r="Z81" i="26"/>
  <c r="AA81" i="26"/>
  <c r="AB81" i="26"/>
  <c r="C66" i="26"/>
  <c r="D46" i="26"/>
  <c r="E46" i="26"/>
  <c r="F46" i="26"/>
  <c r="G46" i="26"/>
  <c r="H46" i="26"/>
  <c r="I46" i="26"/>
  <c r="J46" i="26"/>
  <c r="K46" i="26"/>
  <c r="L46" i="26"/>
  <c r="M46" i="26"/>
  <c r="N46" i="26"/>
  <c r="O46" i="26"/>
  <c r="P46" i="26"/>
  <c r="Q46" i="26"/>
  <c r="R46" i="26"/>
  <c r="S46" i="26"/>
  <c r="T46" i="26"/>
  <c r="U46" i="26"/>
  <c r="V46" i="26"/>
  <c r="W46" i="26"/>
  <c r="X46" i="26"/>
  <c r="Y46" i="26"/>
  <c r="Z46" i="26"/>
  <c r="AA46" i="26"/>
  <c r="AB46" i="26"/>
  <c r="F47" i="26"/>
  <c r="G47" i="26"/>
  <c r="H47" i="26"/>
  <c r="I47" i="26"/>
  <c r="J47" i="26"/>
  <c r="K47" i="26"/>
  <c r="L47" i="26"/>
  <c r="M47" i="26"/>
  <c r="N47" i="26"/>
  <c r="O47" i="26"/>
  <c r="P47" i="26"/>
  <c r="Q47" i="26"/>
  <c r="R47" i="26"/>
  <c r="S47" i="26"/>
  <c r="T47" i="26"/>
  <c r="U47" i="26"/>
  <c r="V47" i="26"/>
  <c r="W47" i="26"/>
  <c r="X47" i="26"/>
  <c r="Y47" i="26"/>
  <c r="Z47" i="26"/>
  <c r="AA47" i="26"/>
  <c r="AB47" i="26"/>
  <c r="F48" i="26"/>
  <c r="G48" i="26"/>
  <c r="H48" i="26"/>
  <c r="I48" i="26"/>
  <c r="J48" i="26"/>
  <c r="K48" i="26"/>
  <c r="L48" i="26"/>
  <c r="M48" i="26"/>
  <c r="N48" i="26"/>
  <c r="O48" i="26"/>
  <c r="P48" i="26"/>
  <c r="Q48" i="26"/>
  <c r="R48" i="26"/>
  <c r="S48" i="26"/>
  <c r="T48" i="26"/>
  <c r="U48" i="26"/>
  <c r="V48" i="26"/>
  <c r="W48" i="26"/>
  <c r="X48" i="26"/>
  <c r="Y48" i="26"/>
  <c r="Z48" i="26"/>
  <c r="AA48" i="26"/>
  <c r="AB48" i="26"/>
  <c r="F49" i="26"/>
  <c r="G49" i="26"/>
  <c r="H49" i="26"/>
  <c r="I49" i="26"/>
  <c r="J49" i="26"/>
  <c r="K49" i="26"/>
  <c r="L49" i="26"/>
  <c r="M49" i="26"/>
  <c r="N49" i="26"/>
  <c r="O49" i="26"/>
  <c r="P49" i="26"/>
  <c r="Q49" i="26"/>
  <c r="R49" i="26"/>
  <c r="S49" i="26"/>
  <c r="T49" i="26"/>
  <c r="U49" i="26"/>
  <c r="V49" i="26"/>
  <c r="W49" i="26"/>
  <c r="X49" i="26"/>
  <c r="Y49" i="26"/>
  <c r="Z49" i="26"/>
  <c r="AA49" i="26"/>
  <c r="AB49" i="26"/>
  <c r="F50" i="26"/>
  <c r="G50" i="26"/>
  <c r="H50" i="26"/>
  <c r="I50" i="26"/>
  <c r="J50" i="26"/>
  <c r="K50" i="26"/>
  <c r="L50" i="26"/>
  <c r="M50" i="26"/>
  <c r="N50" i="26"/>
  <c r="O50" i="26"/>
  <c r="P50" i="26"/>
  <c r="Q50" i="26"/>
  <c r="R50" i="26"/>
  <c r="S50" i="26"/>
  <c r="T50" i="26"/>
  <c r="U50" i="26"/>
  <c r="V50" i="26"/>
  <c r="W50" i="26"/>
  <c r="X50" i="26"/>
  <c r="Y50" i="26"/>
  <c r="Z50" i="26"/>
  <c r="AA50" i="26"/>
  <c r="AB50" i="26"/>
  <c r="F51" i="26"/>
  <c r="G51" i="26"/>
  <c r="H51" i="26"/>
  <c r="I51" i="26"/>
  <c r="J51" i="26"/>
  <c r="K51" i="26"/>
  <c r="L51" i="26"/>
  <c r="M51" i="26"/>
  <c r="N51" i="26"/>
  <c r="O51" i="26"/>
  <c r="P51" i="26"/>
  <c r="Q51" i="26"/>
  <c r="R51" i="26"/>
  <c r="S51" i="26"/>
  <c r="T51" i="26"/>
  <c r="U51" i="26"/>
  <c r="V51" i="26"/>
  <c r="W51" i="26"/>
  <c r="X51" i="26"/>
  <c r="Y51" i="26"/>
  <c r="Z51" i="26"/>
  <c r="AA51" i="26"/>
  <c r="AB51" i="26"/>
  <c r="F52" i="26"/>
  <c r="G52" i="26"/>
  <c r="H52" i="26"/>
  <c r="I52" i="26"/>
  <c r="J52" i="26"/>
  <c r="K52" i="26"/>
  <c r="L52" i="26"/>
  <c r="M52" i="26"/>
  <c r="N52" i="26"/>
  <c r="O52" i="26"/>
  <c r="P52" i="26"/>
  <c r="Q52" i="26"/>
  <c r="R52" i="26"/>
  <c r="S52" i="26"/>
  <c r="T52" i="26"/>
  <c r="U52" i="26"/>
  <c r="V52" i="26"/>
  <c r="W52" i="26"/>
  <c r="X52" i="26"/>
  <c r="Y52" i="26"/>
  <c r="Z52" i="26"/>
  <c r="AA52" i="26"/>
  <c r="AB52" i="26"/>
  <c r="F53" i="26"/>
  <c r="G53" i="26"/>
  <c r="H53" i="26"/>
  <c r="I53" i="26"/>
  <c r="J53" i="26"/>
  <c r="K53" i="26"/>
  <c r="L53" i="26"/>
  <c r="M53" i="26"/>
  <c r="N53" i="26"/>
  <c r="O53" i="26"/>
  <c r="P53" i="26"/>
  <c r="Q53" i="26"/>
  <c r="R53" i="26"/>
  <c r="S53" i="26"/>
  <c r="T53" i="26"/>
  <c r="U53" i="26"/>
  <c r="V53" i="26"/>
  <c r="W53" i="26"/>
  <c r="X53" i="26"/>
  <c r="Y53" i="26"/>
  <c r="Z53" i="26"/>
  <c r="AA53" i="26"/>
  <c r="AB53" i="26"/>
  <c r="F54" i="26"/>
  <c r="G54" i="26"/>
  <c r="H54" i="26"/>
  <c r="I54" i="26"/>
  <c r="J54" i="26"/>
  <c r="K54" i="26"/>
  <c r="L54" i="26"/>
  <c r="M54" i="26"/>
  <c r="N54" i="26"/>
  <c r="O54" i="26"/>
  <c r="P54" i="26"/>
  <c r="Q54" i="26"/>
  <c r="R54" i="26"/>
  <c r="S54" i="26"/>
  <c r="T54" i="26"/>
  <c r="U54" i="26"/>
  <c r="V54" i="26"/>
  <c r="W54" i="26"/>
  <c r="X54" i="26"/>
  <c r="Y54" i="26"/>
  <c r="Z54" i="26"/>
  <c r="AA54" i="26"/>
  <c r="AB54" i="26"/>
  <c r="F55" i="26"/>
  <c r="G55" i="26"/>
  <c r="H55" i="26"/>
  <c r="I55" i="26"/>
  <c r="J55" i="26"/>
  <c r="K55" i="26"/>
  <c r="L55" i="26"/>
  <c r="M55" i="26"/>
  <c r="N55" i="26"/>
  <c r="O55" i="26"/>
  <c r="P55" i="26"/>
  <c r="Q55" i="26"/>
  <c r="R55" i="26"/>
  <c r="S55" i="26"/>
  <c r="T55" i="26"/>
  <c r="U55" i="26"/>
  <c r="V55" i="26"/>
  <c r="W55" i="26"/>
  <c r="X55" i="26"/>
  <c r="Y55" i="26"/>
  <c r="Z55" i="26"/>
  <c r="AA55" i="26"/>
  <c r="AB55" i="26"/>
  <c r="F56" i="26"/>
  <c r="G56" i="26"/>
  <c r="H56" i="26"/>
  <c r="I56" i="26"/>
  <c r="J56" i="26"/>
  <c r="K56" i="26"/>
  <c r="L56" i="26"/>
  <c r="M56" i="26"/>
  <c r="N56" i="26"/>
  <c r="O56" i="26"/>
  <c r="P56" i="26"/>
  <c r="Q56" i="26"/>
  <c r="R56" i="26"/>
  <c r="S56" i="26"/>
  <c r="T56" i="26"/>
  <c r="U56" i="26"/>
  <c r="V56" i="26"/>
  <c r="W56" i="26"/>
  <c r="X56" i="26"/>
  <c r="Y56" i="26"/>
  <c r="Z56" i="26"/>
  <c r="AA56" i="26"/>
  <c r="AB56" i="26"/>
  <c r="F57" i="26"/>
  <c r="G57" i="26"/>
  <c r="H57" i="26"/>
  <c r="I57" i="26"/>
  <c r="J57" i="26"/>
  <c r="K57" i="26"/>
  <c r="L57" i="26"/>
  <c r="M57" i="26"/>
  <c r="N57" i="26"/>
  <c r="O57" i="26"/>
  <c r="P57" i="26"/>
  <c r="Q57" i="26"/>
  <c r="R57" i="26"/>
  <c r="S57" i="26"/>
  <c r="T57" i="26"/>
  <c r="U57" i="26"/>
  <c r="V57" i="26"/>
  <c r="W57" i="26"/>
  <c r="X57" i="26"/>
  <c r="Y57" i="26"/>
  <c r="Z57" i="26"/>
  <c r="AA57" i="26"/>
  <c r="AB57" i="26"/>
  <c r="F58" i="26"/>
  <c r="G58" i="26"/>
  <c r="H58" i="26"/>
  <c r="I58" i="26"/>
  <c r="J58" i="26"/>
  <c r="K58" i="26"/>
  <c r="L58" i="26"/>
  <c r="M58" i="26"/>
  <c r="N58" i="26"/>
  <c r="O58" i="26"/>
  <c r="P58" i="26"/>
  <c r="Q58" i="26"/>
  <c r="R58" i="26"/>
  <c r="S58" i="26"/>
  <c r="T58" i="26"/>
  <c r="U58" i="26"/>
  <c r="V58" i="26"/>
  <c r="W58" i="26"/>
  <c r="X58" i="26"/>
  <c r="Y58" i="26"/>
  <c r="Z58" i="26"/>
  <c r="AA58" i="26"/>
  <c r="AB58" i="26"/>
  <c r="F59" i="26"/>
  <c r="G59" i="26"/>
  <c r="H59" i="26"/>
  <c r="I59" i="26"/>
  <c r="J59" i="26"/>
  <c r="K59" i="26"/>
  <c r="L59" i="26"/>
  <c r="M59" i="26"/>
  <c r="N59" i="26"/>
  <c r="O59" i="26"/>
  <c r="P59" i="26"/>
  <c r="Q59" i="26"/>
  <c r="R59" i="26"/>
  <c r="S59" i="26"/>
  <c r="T59" i="26"/>
  <c r="U59" i="26"/>
  <c r="V59" i="26"/>
  <c r="W59" i="26"/>
  <c r="X59" i="26"/>
  <c r="Y59" i="26"/>
  <c r="Z59" i="26"/>
  <c r="AA59" i="26"/>
  <c r="AB59" i="26"/>
  <c r="F60" i="26"/>
  <c r="G60" i="26"/>
  <c r="H60" i="26"/>
  <c r="I60" i="26"/>
  <c r="J60" i="26"/>
  <c r="K60" i="26"/>
  <c r="L60" i="26"/>
  <c r="M60" i="26"/>
  <c r="N60" i="26"/>
  <c r="O60" i="26"/>
  <c r="P60" i="26"/>
  <c r="Q60" i="26"/>
  <c r="R60" i="26"/>
  <c r="S60" i="26"/>
  <c r="T60" i="26"/>
  <c r="U60" i="26"/>
  <c r="V60" i="26"/>
  <c r="W60" i="26"/>
  <c r="X60" i="26"/>
  <c r="Y60" i="26"/>
  <c r="Z60" i="26"/>
  <c r="AA60" i="26"/>
  <c r="AB60" i="26"/>
  <c r="F61" i="26"/>
  <c r="G61" i="26"/>
  <c r="H61" i="26"/>
  <c r="I61" i="26"/>
  <c r="J61" i="26"/>
  <c r="K61" i="26"/>
  <c r="L61" i="26"/>
  <c r="M61" i="26"/>
  <c r="N61" i="26"/>
  <c r="O61" i="26"/>
  <c r="P61" i="26"/>
  <c r="Q61" i="26"/>
  <c r="R61" i="26"/>
  <c r="S61" i="26"/>
  <c r="T61" i="26"/>
  <c r="U61" i="26"/>
  <c r="V61" i="26"/>
  <c r="W61" i="26"/>
  <c r="X61" i="26"/>
  <c r="Y61" i="26"/>
  <c r="Z61" i="26"/>
  <c r="AA61" i="26"/>
  <c r="AB61" i="26"/>
  <c r="C46" i="26"/>
  <c r="D26" i="26"/>
  <c r="E26" i="26"/>
  <c r="F26" i="26"/>
  <c r="G26" i="26"/>
  <c r="H26" i="26"/>
  <c r="I26" i="26"/>
  <c r="J26" i="26"/>
  <c r="K26" i="26"/>
  <c r="L26" i="26"/>
  <c r="M26" i="26"/>
  <c r="N26" i="26"/>
  <c r="O26" i="26"/>
  <c r="P26" i="26"/>
  <c r="Q26" i="26"/>
  <c r="R26" i="26"/>
  <c r="S26" i="26"/>
  <c r="T26" i="26"/>
  <c r="U26" i="26"/>
  <c r="V26" i="26"/>
  <c r="W26" i="26"/>
  <c r="X26" i="26"/>
  <c r="Y26" i="26"/>
  <c r="Z26" i="26"/>
  <c r="AA26" i="26"/>
  <c r="AB26" i="26"/>
  <c r="F27" i="26"/>
  <c r="G27" i="26"/>
  <c r="H27" i="26"/>
  <c r="I27" i="26"/>
  <c r="J27" i="26"/>
  <c r="K27" i="26"/>
  <c r="L27" i="26"/>
  <c r="M27" i="26"/>
  <c r="N27" i="26"/>
  <c r="O27" i="26"/>
  <c r="P27" i="26"/>
  <c r="Q27" i="26"/>
  <c r="R27" i="26"/>
  <c r="S27" i="26"/>
  <c r="T27" i="26"/>
  <c r="U27" i="26"/>
  <c r="V27" i="26"/>
  <c r="W27" i="26"/>
  <c r="X27" i="26"/>
  <c r="Y27" i="26"/>
  <c r="Z27" i="26"/>
  <c r="AA27" i="26"/>
  <c r="AB27" i="26"/>
  <c r="F28" i="26"/>
  <c r="G28" i="26"/>
  <c r="H28" i="26"/>
  <c r="I28" i="26"/>
  <c r="J28" i="26"/>
  <c r="K28" i="26"/>
  <c r="L28" i="26"/>
  <c r="M28" i="26"/>
  <c r="N28" i="26"/>
  <c r="O28" i="26"/>
  <c r="P28" i="26"/>
  <c r="Q28" i="26"/>
  <c r="R28" i="26"/>
  <c r="S28" i="26"/>
  <c r="T28" i="26"/>
  <c r="U28" i="26"/>
  <c r="V28" i="26"/>
  <c r="W28" i="26"/>
  <c r="X28" i="26"/>
  <c r="Y28" i="26"/>
  <c r="Z28" i="26"/>
  <c r="AA28" i="26"/>
  <c r="AB28" i="26"/>
  <c r="F29" i="26"/>
  <c r="G29" i="26"/>
  <c r="H29" i="26"/>
  <c r="I29" i="26"/>
  <c r="J29" i="26"/>
  <c r="K29" i="26"/>
  <c r="L29" i="26"/>
  <c r="M29" i="26"/>
  <c r="N29" i="26"/>
  <c r="O29" i="26"/>
  <c r="P29" i="26"/>
  <c r="Q29" i="26"/>
  <c r="R29" i="26"/>
  <c r="S29" i="26"/>
  <c r="T29" i="26"/>
  <c r="U29" i="26"/>
  <c r="V29" i="26"/>
  <c r="W29" i="26"/>
  <c r="X29" i="26"/>
  <c r="Y29" i="26"/>
  <c r="Z29" i="26"/>
  <c r="AA29" i="26"/>
  <c r="AB29" i="26"/>
  <c r="F30" i="26"/>
  <c r="G30" i="26"/>
  <c r="H30" i="26"/>
  <c r="I30" i="26"/>
  <c r="J30" i="26"/>
  <c r="K30" i="26"/>
  <c r="L30" i="26"/>
  <c r="M30" i="26"/>
  <c r="N30" i="26"/>
  <c r="O30" i="26"/>
  <c r="P30" i="26"/>
  <c r="Q30" i="26"/>
  <c r="R30" i="26"/>
  <c r="S30" i="26"/>
  <c r="T30" i="26"/>
  <c r="U30" i="26"/>
  <c r="V30" i="26"/>
  <c r="W30" i="26"/>
  <c r="X30" i="26"/>
  <c r="Y30" i="26"/>
  <c r="Z30" i="26"/>
  <c r="AA30" i="26"/>
  <c r="AB30" i="26"/>
  <c r="F31" i="26"/>
  <c r="G31" i="26"/>
  <c r="H31" i="26"/>
  <c r="I31" i="26"/>
  <c r="J31" i="26"/>
  <c r="K31" i="26"/>
  <c r="L31" i="26"/>
  <c r="M31" i="26"/>
  <c r="N31" i="26"/>
  <c r="O31" i="26"/>
  <c r="P31" i="26"/>
  <c r="Q31" i="26"/>
  <c r="R31" i="26"/>
  <c r="S31" i="26"/>
  <c r="T31" i="26"/>
  <c r="U31" i="26"/>
  <c r="V31" i="26"/>
  <c r="W31" i="26"/>
  <c r="X31" i="26"/>
  <c r="Y31" i="26"/>
  <c r="Z31" i="26"/>
  <c r="AA31" i="26"/>
  <c r="AB31" i="26"/>
  <c r="F32" i="26"/>
  <c r="G32" i="26"/>
  <c r="H32" i="26"/>
  <c r="I32" i="26"/>
  <c r="J32" i="26"/>
  <c r="K32" i="26"/>
  <c r="L32" i="26"/>
  <c r="M32" i="26"/>
  <c r="N32" i="26"/>
  <c r="O32" i="26"/>
  <c r="P32" i="26"/>
  <c r="Q32" i="26"/>
  <c r="R32" i="26"/>
  <c r="S32" i="26"/>
  <c r="T32" i="26"/>
  <c r="U32" i="26"/>
  <c r="V32" i="26"/>
  <c r="W32" i="26"/>
  <c r="X32" i="26"/>
  <c r="Y32" i="26"/>
  <c r="Z32" i="26"/>
  <c r="AA32" i="26"/>
  <c r="AB32" i="26"/>
  <c r="F33" i="26"/>
  <c r="G33" i="26"/>
  <c r="H33" i="26"/>
  <c r="I33" i="26"/>
  <c r="J33" i="26"/>
  <c r="K33" i="26"/>
  <c r="L33" i="26"/>
  <c r="M33" i="26"/>
  <c r="N33" i="26"/>
  <c r="O33" i="26"/>
  <c r="P33" i="26"/>
  <c r="Q33" i="26"/>
  <c r="R33" i="26"/>
  <c r="S33" i="26"/>
  <c r="T33" i="26"/>
  <c r="U33" i="26"/>
  <c r="V33" i="26"/>
  <c r="W33" i="26"/>
  <c r="X33" i="26"/>
  <c r="Y33" i="26"/>
  <c r="Z33" i="26"/>
  <c r="AA33" i="26"/>
  <c r="AB33" i="26"/>
  <c r="F34" i="26"/>
  <c r="G34" i="26"/>
  <c r="H34" i="26"/>
  <c r="I34" i="26"/>
  <c r="J34" i="26"/>
  <c r="K34" i="26"/>
  <c r="L34" i="26"/>
  <c r="M34" i="26"/>
  <c r="N34" i="26"/>
  <c r="O34" i="26"/>
  <c r="P34" i="26"/>
  <c r="Q34" i="26"/>
  <c r="R34" i="26"/>
  <c r="S34" i="26"/>
  <c r="T34" i="26"/>
  <c r="U34" i="26"/>
  <c r="V34" i="26"/>
  <c r="W34" i="26"/>
  <c r="X34" i="26"/>
  <c r="Y34" i="26"/>
  <c r="Z34" i="26"/>
  <c r="AA34" i="26"/>
  <c r="AB34" i="26"/>
  <c r="F35" i="26"/>
  <c r="G35" i="26"/>
  <c r="H35" i="26"/>
  <c r="I35" i="26"/>
  <c r="J35" i="26"/>
  <c r="K35" i="26"/>
  <c r="L35" i="26"/>
  <c r="M35" i="26"/>
  <c r="N35" i="26"/>
  <c r="O35" i="26"/>
  <c r="P35" i="26"/>
  <c r="Q35" i="26"/>
  <c r="R35" i="26"/>
  <c r="S35" i="26"/>
  <c r="T35" i="26"/>
  <c r="U35" i="26"/>
  <c r="V35" i="26"/>
  <c r="W35" i="26"/>
  <c r="X35" i="26"/>
  <c r="Y35" i="26"/>
  <c r="Z35" i="26"/>
  <c r="AA35" i="26"/>
  <c r="AB35" i="26"/>
  <c r="F36" i="26"/>
  <c r="G36" i="26"/>
  <c r="H36" i="26"/>
  <c r="I36" i="26"/>
  <c r="J36" i="26"/>
  <c r="K36" i="26"/>
  <c r="L36" i="26"/>
  <c r="M36" i="26"/>
  <c r="N36" i="26"/>
  <c r="O36" i="26"/>
  <c r="P36" i="26"/>
  <c r="Q36" i="26"/>
  <c r="R36" i="26"/>
  <c r="S36" i="26"/>
  <c r="T36" i="26"/>
  <c r="U36" i="26"/>
  <c r="V36" i="26"/>
  <c r="W36" i="26"/>
  <c r="X36" i="26"/>
  <c r="Y36" i="26"/>
  <c r="Z36" i="26"/>
  <c r="AA36" i="26"/>
  <c r="AB36" i="26"/>
  <c r="F37" i="26"/>
  <c r="G37" i="26"/>
  <c r="H37" i="26"/>
  <c r="I37" i="26"/>
  <c r="J37" i="26"/>
  <c r="K37" i="26"/>
  <c r="L37" i="26"/>
  <c r="M37" i="26"/>
  <c r="N37" i="26"/>
  <c r="O37" i="26"/>
  <c r="P37" i="26"/>
  <c r="Q37" i="26"/>
  <c r="R37" i="26"/>
  <c r="S37" i="26"/>
  <c r="T37" i="26"/>
  <c r="U37" i="26"/>
  <c r="V37" i="26"/>
  <c r="W37" i="26"/>
  <c r="X37" i="26"/>
  <c r="Y37" i="26"/>
  <c r="Z37" i="26"/>
  <c r="AA37" i="26"/>
  <c r="AB37" i="26"/>
  <c r="F38" i="26"/>
  <c r="G38" i="26"/>
  <c r="H38" i="26"/>
  <c r="I38" i="26"/>
  <c r="J38" i="26"/>
  <c r="K38" i="26"/>
  <c r="L38" i="26"/>
  <c r="M38" i="26"/>
  <c r="N38" i="26"/>
  <c r="O38" i="26"/>
  <c r="P38" i="26"/>
  <c r="Q38" i="26"/>
  <c r="R38" i="26"/>
  <c r="S38" i="26"/>
  <c r="T38" i="26"/>
  <c r="U38" i="26"/>
  <c r="V38" i="26"/>
  <c r="W38" i="26"/>
  <c r="X38" i="26"/>
  <c r="Y38" i="26"/>
  <c r="Z38" i="26"/>
  <c r="AA38" i="26"/>
  <c r="AB38" i="26"/>
  <c r="F39" i="26"/>
  <c r="G39" i="26"/>
  <c r="H39" i="26"/>
  <c r="I39" i="26"/>
  <c r="J39" i="26"/>
  <c r="K39" i="26"/>
  <c r="L39" i="26"/>
  <c r="M39" i="26"/>
  <c r="N39" i="26"/>
  <c r="O39" i="26"/>
  <c r="P39" i="26"/>
  <c r="Q39" i="26"/>
  <c r="R39" i="26"/>
  <c r="S39" i="26"/>
  <c r="T39" i="26"/>
  <c r="U39" i="26"/>
  <c r="V39" i="26"/>
  <c r="W39" i="26"/>
  <c r="X39" i="26"/>
  <c r="Y39" i="26"/>
  <c r="Z39" i="26"/>
  <c r="AA39" i="26"/>
  <c r="AB39" i="26"/>
  <c r="F40" i="26"/>
  <c r="G40" i="26"/>
  <c r="H40" i="26"/>
  <c r="I40" i="26"/>
  <c r="J40" i="26"/>
  <c r="K40" i="26"/>
  <c r="L40" i="26"/>
  <c r="M40" i="26"/>
  <c r="N40" i="26"/>
  <c r="O40" i="26"/>
  <c r="P40" i="26"/>
  <c r="Q40" i="26"/>
  <c r="R40" i="26"/>
  <c r="S40" i="26"/>
  <c r="T40" i="26"/>
  <c r="U40" i="26"/>
  <c r="V40" i="26"/>
  <c r="W40" i="26"/>
  <c r="X40" i="26"/>
  <c r="Y40" i="26"/>
  <c r="Z40" i="26"/>
  <c r="AA40" i="26"/>
  <c r="AB40" i="26"/>
  <c r="F41" i="26"/>
  <c r="G41" i="26"/>
  <c r="H41" i="26"/>
  <c r="I41" i="26"/>
  <c r="J41" i="26"/>
  <c r="K41" i="26"/>
  <c r="L41" i="26"/>
  <c r="M41" i="26"/>
  <c r="N41" i="26"/>
  <c r="O41" i="26"/>
  <c r="P41" i="26"/>
  <c r="Q41" i="26"/>
  <c r="R41" i="26"/>
  <c r="S41" i="26"/>
  <c r="T41" i="26"/>
  <c r="U41" i="26"/>
  <c r="V41" i="26"/>
  <c r="W41" i="26"/>
  <c r="X41" i="26"/>
  <c r="Y41" i="26"/>
  <c r="Z41" i="26"/>
  <c r="AA41" i="26"/>
  <c r="AB41" i="26"/>
  <c r="C26" i="26"/>
  <c r="C21" i="26"/>
  <c r="D21" i="26"/>
  <c r="E21" i="26"/>
  <c r="F21" i="26"/>
  <c r="G21" i="26"/>
  <c r="H21" i="26"/>
  <c r="I21" i="26"/>
  <c r="J21" i="26"/>
  <c r="K21" i="26"/>
  <c r="L21" i="26"/>
  <c r="M21" i="26"/>
  <c r="N21" i="26"/>
  <c r="O21" i="26"/>
  <c r="P21" i="26"/>
  <c r="Q21" i="26"/>
  <c r="R21" i="26"/>
  <c r="S21" i="26"/>
  <c r="T21" i="26"/>
  <c r="U21" i="26"/>
  <c r="V21" i="26"/>
  <c r="W21" i="26"/>
  <c r="X21" i="26"/>
  <c r="Y21" i="26"/>
  <c r="Z21" i="26"/>
  <c r="AA21" i="26"/>
  <c r="AB21" i="26"/>
  <c r="C7" i="26"/>
  <c r="D7" i="26"/>
  <c r="E7" i="26"/>
  <c r="F7" i="26"/>
  <c r="G7" i="26"/>
  <c r="H7" i="26"/>
  <c r="I7" i="26"/>
  <c r="J7" i="26"/>
  <c r="K7" i="26"/>
  <c r="L7" i="26"/>
  <c r="M7" i="26"/>
  <c r="N7" i="26"/>
  <c r="O7" i="26"/>
  <c r="P7" i="26"/>
  <c r="Q7" i="26"/>
  <c r="R7" i="26"/>
  <c r="S7" i="26"/>
  <c r="T7" i="26"/>
  <c r="U7" i="26"/>
  <c r="V7" i="26"/>
  <c r="W7" i="26"/>
  <c r="X7" i="26"/>
  <c r="Y7" i="26"/>
  <c r="Z7" i="26"/>
  <c r="AA7" i="26"/>
  <c r="AB7" i="26"/>
  <c r="C8" i="26"/>
  <c r="D8" i="26"/>
  <c r="E8" i="26"/>
  <c r="F8" i="26"/>
  <c r="G8" i="26"/>
  <c r="H8" i="26"/>
  <c r="I8" i="26"/>
  <c r="J8" i="26"/>
  <c r="K8" i="26"/>
  <c r="L8" i="26"/>
  <c r="M8" i="26"/>
  <c r="N8" i="26"/>
  <c r="O8" i="26"/>
  <c r="P8" i="26"/>
  <c r="Q8" i="26"/>
  <c r="R8" i="26"/>
  <c r="S8" i="26"/>
  <c r="T8" i="26"/>
  <c r="U8" i="26"/>
  <c r="V8" i="26"/>
  <c r="W8" i="26"/>
  <c r="X8" i="26"/>
  <c r="Y8" i="26"/>
  <c r="Z8" i="26"/>
  <c r="AA8" i="26"/>
  <c r="AB8" i="26"/>
  <c r="C9" i="26"/>
  <c r="D9" i="26"/>
  <c r="E9" i="26"/>
  <c r="F9" i="26"/>
  <c r="G9" i="26"/>
  <c r="H9" i="26"/>
  <c r="I9" i="26"/>
  <c r="J9" i="26"/>
  <c r="K9" i="26"/>
  <c r="L9" i="26"/>
  <c r="M9" i="26"/>
  <c r="N9" i="26"/>
  <c r="O9" i="26"/>
  <c r="P9" i="26"/>
  <c r="Q9" i="26"/>
  <c r="R9" i="26"/>
  <c r="S9" i="26"/>
  <c r="T9" i="26"/>
  <c r="U9" i="26"/>
  <c r="V9" i="26"/>
  <c r="W9" i="26"/>
  <c r="X9" i="26"/>
  <c r="Y9" i="26"/>
  <c r="Z9" i="26"/>
  <c r="AA9" i="26"/>
  <c r="AB9" i="26"/>
  <c r="C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C11" i="26"/>
  <c r="D11" i="26"/>
  <c r="E11" i="26"/>
  <c r="F11" i="26"/>
  <c r="G11" i="26"/>
  <c r="H11" i="26"/>
  <c r="I11" i="26"/>
  <c r="J11" i="26"/>
  <c r="K11" i="26"/>
  <c r="L11" i="26"/>
  <c r="M11" i="26"/>
  <c r="N11" i="26"/>
  <c r="O11" i="26"/>
  <c r="P11" i="26"/>
  <c r="Q11" i="26"/>
  <c r="R11" i="26"/>
  <c r="S11" i="26"/>
  <c r="T11" i="26"/>
  <c r="U11" i="26"/>
  <c r="V11" i="26"/>
  <c r="W11" i="26"/>
  <c r="X11" i="26"/>
  <c r="Y11" i="26"/>
  <c r="Z11" i="26"/>
  <c r="AA11" i="26"/>
  <c r="AB11" i="26"/>
  <c r="C12"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C13" i="26"/>
  <c r="D13" i="26"/>
  <c r="E13" i="26"/>
  <c r="F13" i="26"/>
  <c r="G13" i="26"/>
  <c r="H13" i="26"/>
  <c r="I13" i="26"/>
  <c r="J13" i="26"/>
  <c r="K13" i="26"/>
  <c r="L13" i="26"/>
  <c r="M13" i="26"/>
  <c r="N13" i="26"/>
  <c r="O13" i="26"/>
  <c r="P13" i="26"/>
  <c r="Q13" i="26"/>
  <c r="R13" i="26"/>
  <c r="S13" i="26"/>
  <c r="T13" i="26"/>
  <c r="U13" i="26"/>
  <c r="V13" i="26"/>
  <c r="W13" i="26"/>
  <c r="X13" i="26"/>
  <c r="Y13" i="26"/>
  <c r="Z13" i="26"/>
  <c r="AA13" i="26"/>
  <c r="AB13" i="26"/>
  <c r="C14" i="26"/>
  <c r="D14" i="26"/>
  <c r="E14" i="26"/>
  <c r="F14" i="26"/>
  <c r="G14" i="26"/>
  <c r="H14" i="26"/>
  <c r="I14" i="26"/>
  <c r="J14" i="26"/>
  <c r="K14" i="26"/>
  <c r="L14" i="26"/>
  <c r="M14" i="26"/>
  <c r="N14" i="26"/>
  <c r="O14" i="26"/>
  <c r="P14" i="26"/>
  <c r="Q14" i="26"/>
  <c r="R14" i="26"/>
  <c r="S14" i="26"/>
  <c r="T14" i="26"/>
  <c r="U14" i="26"/>
  <c r="V14" i="26"/>
  <c r="W14" i="26"/>
  <c r="X14" i="26"/>
  <c r="Y14" i="26"/>
  <c r="Z14" i="26"/>
  <c r="AA14" i="26"/>
  <c r="AB14" i="26"/>
  <c r="C15"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C16" i="26"/>
  <c r="D16" i="26"/>
  <c r="E16" i="26"/>
  <c r="F16" i="26"/>
  <c r="G16" i="26"/>
  <c r="H16" i="26"/>
  <c r="I16" i="26"/>
  <c r="J16" i="26"/>
  <c r="K16" i="26"/>
  <c r="L16" i="26"/>
  <c r="M16" i="26"/>
  <c r="N16" i="26"/>
  <c r="O16" i="26"/>
  <c r="P16" i="26"/>
  <c r="Q16" i="26"/>
  <c r="R16" i="26"/>
  <c r="S16" i="26"/>
  <c r="T16" i="26"/>
  <c r="U16" i="26"/>
  <c r="V16" i="26"/>
  <c r="W16" i="26"/>
  <c r="X16" i="26"/>
  <c r="Y16" i="26"/>
  <c r="Z16" i="26"/>
  <c r="AA16" i="26"/>
  <c r="AB16" i="26"/>
  <c r="C17" i="26"/>
  <c r="D17" i="26"/>
  <c r="E17" i="26"/>
  <c r="F17" i="26"/>
  <c r="G17" i="26"/>
  <c r="H17" i="26"/>
  <c r="I17" i="26"/>
  <c r="J17" i="26"/>
  <c r="K17" i="26"/>
  <c r="L17" i="26"/>
  <c r="M17" i="26"/>
  <c r="N17" i="26"/>
  <c r="O17" i="26"/>
  <c r="P17" i="26"/>
  <c r="Q17" i="26"/>
  <c r="R17" i="26"/>
  <c r="S17" i="26"/>
  <c r="T17" i="26"/>
  <c r="U17" i="26"/>
  <c r="V17" i="26"/>
  <c r="W17" i="26"/>
  <c r="X17" i="26"/>
  <c r="Y17" i="26"/>
  <c r="Z17" i="26"/>
  <c r="AA17" i="26"/>
  <c r="AB17" i="26"/>
  <c r="C18" i="26"/>
  <c r="D18" i="26"/>
  <c r="E18" i="26"/>
  <c r="F18" i="26"/>
  <c r="G18" i="26"/>
  <c r="H18" i="26"/>
  <c r="I18" i="26"/>
  <c r="J18" i="26"/>
  <c r="K18" i="26"/>
  <c r="L18" i="26"/>
  <c r="M18" i="26"/>
  <c r="N18" i="26"/>
  <c r="O18" i="26"/>
  <c r="P18" i="26"/>
  <c r="Q18" i="26"/>
  <c r="R18" i="26"/>
  <c r="S18" i="26"/>
  <c r="T18" i="26"/>
  <c r="U18" i="26"/>
  <c r="V18" i="26"/>
  <c r="W18" i="26"/>
  <c r="X18" i="26"/>
  <c r="Y18" i="26"/>
  <c r="Z18" i="26"/>
  <c r="AA18" i="26"/>
  <c r="AB18" i="26"/>
  <c r="C19" i="26"/>
  <c r="D19" i="26"/>
  <c r="E19" i="26"/>
  <c r="F19" i="26"/>
  <c r="G19" i="26"/>
  <c r="H19" i="26"/>
  <c r="I19" i="26"/>
  <c r="J19" i="26"/>
  <c r="K19" i="26"/>
  <c r="L19" i="26"/>
  <c r="M19" i="26"/>
  <c r="N19" i="26"/>
  <c r="O19" i="26"/>
  <c r="P19" i="26"/>
  <c r="Q19" i="26"/>
  <c r="R19" i="26"/>
  <c r="S19" i="26"/>
  <c r="T19" i="26"/>
  <c r="U19" i="26"/>
  <c r="V19" i="26"/>
  <c r="W19" i="26"/>
  <c r="X19" i="26"/>
  <c r="Y19" i="26"/>
  <c r="Z19" i="26"/>
  <c r="AA19" i="26"/>
  <c r="AB19" i="26"/>
  <c r="C20" i="26"/>
  <c r="D20" i="26"/>
  <c r="E20" i="26"/>
  <c r="F20" i="26"/>
  <c r="G20" i="26"/>
  <c r="H20" i="26"/>
  <c r="I20" i="26"/>
  <c r="J20" i="26"/>
  <c r="K20" i="26"/>
  <c r="L20" i="26"/>
  <c r="M20" i="26"/>
  <c r="N20" i="26"/>
  <c r="O20" i="26"/>
  <c r="P20" i="26"/>
  <c r="Q20" i="26"/>
  <c r="R20" i="26"/>
  <c r="S20" i="26"/>
  <c r="T20" i="26"/>
  <c r="U20" i="26"/>
  <c r="V20" i="26"/>
  <c r="W20" i="26"/>
  <c r="X20" i="26"/>
  <c r="Y20" i="26"/>
  <c r="Z20" i="26"/>
  <c r="AA20" i="26"/>
  <c r="AB20" i="26"/>
  <c r="D6" i="26"/>
  <c r="E6" i="26"/>
  <c r="F6" i="26"/>
  <c r="G6" i="26"/>
  <c r="H6" i="26"/>
  <c r="I6" i="26"/>
  <c r="J6" i="26"/>
  <c r="K6" i="26"/>
  <c r="L6" i="26"/>
  <c r="M6" i="26"/>
  <c r="N6" i="26"/>
  <c r="O6" i="26"/>
  <c r="P6" i="26"/>
  <c r="Q6" i="26"/>
  <c r="R6" i="26"/>
  <c r="S6" i="26"/>
  <c r="T6" i="26"/>
  <c r="U6" i="26"/>
  <c r="V6" i="26"/>
  <c r="W6" i="26"/>
  <c r="X6" i="26"/>
  <c r="Y6" i="26"/>
  <c r="Z6" i="26"/>
  <c r="AA6" i="26"/>
  <c r="AB6" i="26"/>
  <c r="C6" i="26"/>
  <c r="D86" i="16"/>
  <c r="E86" i="16"/>
  <c r="F86" i="16"/>
  <c r="G86" i="16"/>
  <c r="H86" i="16"/>
  <c r="I86" i="16"/>
  <c r="J86" i="16"/>
  <c r="K86" i="16"/>
  <c r="L86" i="16"/>
  <c r="M86" i="16"/>
  <c r="N86" i="16"/>
  <c r="O86" i="16"/>
  <c r="P86" i="16"/>
  <c r="Q86" i="16"/>
  <c r="R86" i="16"/>
  <c r="S86" i="16"/>
  <c r="T86" i="16"/>
  <c r="U86" i="16"/>
  <c r="V86" i="16"/>
  <c r="W86" i="16"/>
  <c r="X86" i="16"/>
  <c r="Y86" i="16"/>
  <c r="Z86" i="16"/>
  <c r="AA86" i="16"/>
  <c r="AB86" i="16"/>
  <c r="D65" i="16"/>
  <c r="E65" i="16"/>
  <c r="F65" i="16"/>
  <c r="G65" i="16"/>
  <c r="H65" i="16"/>
  <c r="I65" i="16"/>
  <c r="J65" i="16"/>
  <c r="K65" i="16"/>
  <c r="L65" i="16"/>
  <c r="M65" i="16"/>
  <c r="N65" i="16"/>
  <c r="O65" i="16"/>
  <c r="P65" i="16"/>
  <c r="Q65" i="16"/>
  <c r="R65" i="16"/>
  <c r="S65" i="16"/>
  <c r="T65" i="16"/>
  <c r="U65" i="16"/>
  <c r="V65" i="16"/>
  <c r="W65" i="16"/>
  <c r="X65" i="16"/>
  <c r="Y65" i="16"/>
  <c r="Z65" i="16"/>
  <c r="AA65" i="16"/>
  <c r="AB65" i="16"/>
  <c r="C65" i="16"/>
  <c r="C86" i="16"/>
  <c r="D44" i="16"/>
  <c r="E44" i="16"/>
  <c r="F44" i="16"/>
  <c r="G44" i="16"/>
  <c r="H44" i="16"/>
  <c r="I44" i="16"/>
  <c r="J44" i="16"/>
  <c r="K44" i="16"/>
  <c r="L44" i="16"/>
  <c r="M44" i="16"/>
  <c r="N44" i="16"/>
  <c r="O44" i="16"/>
  <c r="P44" i="16"/>
  <c r="Q44" i="16"/>
  <c r="R44" i="16"/>
  <c r="S44" i="16"/>
  <c r="T44" i="16"/>
  <c r="U44" i="16"/>
  <c r="V44" i="16"/>
  <c r="W44" i="16"/>
  <c r="X44" i="16"/>
  <c r="Y44" i="16"/>
  <c r="Z44" i="16"/>
  <c r="AA44" i="16"/>
  <c r="AB44" i="16"/>
  <c r="C44" i="16"/>
  <c r="D23" i="16"/>
  <c r="E23" i="16"/>
  <c r="F23" i="16"/>
  <c r="G23" i="16"/>
  <c r="H23" i="16"/>
  <c r="I23" i="16"/>
  <c r="J23" i="16"/>
  <c r="K23" i="16"/>
  <c r="L23" i="16"/>
  <c r="M23" i="16"/>
  <c r="N23" i="16"/>
  <c r="O23" i="16"/>
  <c r="P23" i="16"/>
  <c r="Q23" i="16"/>
  <c r="R23" i="16"/>
  <c r="S23" i="16"/>
  <c r="T23" i="16"/>
  <c r="U23" i="16"/>
  <c r="V23" i="16"/>
  <c r="W23" i="16"/>
  <c r="X23" i="16"/>
  <c r="Y23" i="16"/>
  <c r="Z23" i="16"/>
  <c r="AA23" i="16"/>
  <c r="AB23" i="16"/>
  <c r="C23" i="16"/>
  <c r="M35" i="14"/>
  <c r="L35" i="14"/>
  <c r="K35" i="14"/>
  <c r="J35" i="14"/>
  <c r="I35" i="14"/>
  <c r="H35" i="14"/>
  <c r="G35" i="14"/>
  <c r="F35" i="14"/>
  <c r="E35" i="14"/>
  <c r="D35" i="14"/>
  <c r="M34" i="14"/>
  <c r="L34" i="14"/>
  <c r="K34" i="14"/>
  <c r="J34" i="14"/>
  <c r="I34" i="14"/>
  <c r="H34" i="14"/>
  <c r="G34" i="14"/>
  <c r="F34" i="14"/>
  <c r="E34" i="14"/>
  <c r="D34" i="14"/>
  <c r="M33" i="14"/>
  <c r="L33" i="14"/>
  <c r="K33" i="14"/>
  <c r="J33" i="14"/>
  <c r="I33" i="14"/>
  <c r="H33" i="14"/>
  <c r="G33" i="14"/>
  <c r="F33" i="14"/>
  <c r="E33" i="14"/>
  <c r="D33" i="14"/>
  <c r="M32" i="14"/>
  <c r="L32" i="14"/>
  <c r="K32" i="14"/>
  <c r="J32" i="14"/>
  <c r="I32" i="14"/>
  <c r="H32" i="14"/>
  <c r="G32" i="14"/>
  <c r="F32" i="14"/>
  <c r="E32" i="14"/>
  <c r="D32" i="14"/>
  <c r="M31" i="14"/>
  <c r="L31" i="14"/>
  <c r="K31" i="14"/>
  <c r="J31" i="14"/>
  <c r="I31" i="14"/>
  <c r="H31" i="14"/>
  <c r="G31" i="14"/>
  <c r="F31" i="14"/>
  <c r="E31" i="14"/>
  <c r="D31" i="14"/>
  <c r="M30" i="14"/>
  <c r="L30" i="14"/>
  <c r="K30" i="14"/>
  <c r="J30" i="14"/>
  <c r="I30" i="14"/>
  <c r="H30" i="14"/>
  <c r="G30" i="14"/>
  <c r="F30" i="14"/>
  <c r="E30" i="14"/>
  <c r="D30" i="14"/>
  <c r="M29" i="14"/>
  <c r="L29" i="14"/>
  <c r="K29" i="14"/>
  <c r="J29" i="14"/>
  <c r="I29" i="14"/>
  <c r="H29" i="14"/>
  <c r="G29" i="14"/>
  <c r="F29" i="14"/>
  <c r="E29" i="14"/>
  <c r="D29" i="14"/>
</calcChain>
</file>

<file path=xl/sharedStrings.xml><?xml version="1.0" encoding="utf-8"?>
<sst xmlns="http://schemas.openxmlformats.org/spreadsheetml/2006/main" count="21346" uniqueCount="4127">
  <si>
    <t>Hier finden Sie ergänzende Daten zum Datenwerk 2021.
Klicken Sie eine Überschrift um zum Inhalt zu gelangen.</t>
  </si>
  <si>
    <t>Bevölkerung</t>
  </si>
  <si>
    <t>Bodenflächen</t>
  </si>
  <si>
    <t>Zu- und Fortzüge</t>
  </si>
  <si>
    <t>Sozialversicherungspflichtig Beschäftigte</t>
  </si>
  <si>
    <t>Arbeitslosenquoten</t>
  </si>
  <si>
    <t>Arbeitslosenstruktur</t>
  </si>
  <si>
    <t>Auszubildende im Bezirk der IHK zu Kiel</t>
  </si>
  <si>
    <t>Unternehmen im Bezirk der IHK zu Kiel</t>
  </si>
  <si>
    <t>Gewerbean- und -abmeldungen</t>
  </si>
  <si>
    <t>Unternehmensinsolvenzen</t>
  </si>
  <si>
    <t>Bruttowertschöpfung</t>
  </si>
  <si>
    <t>Erwerbstätige</t>
  </si>
  <si>
    <t>BWS je Erwerbstätigem</t>
  </si>
  <si>
    <t>Konjunkturklimaindex</t>
  </si>
  <si>
    <t>Konjunkturrisiken</t>
  </si>
  <si>
    <t>Realsteuerhebesatz</t>
  </si>
  <si>
    <t>Kaufkraft</t>
  </si>
  <si>
    <t>Verarbeitendes Gewerbe</t>
  </si>
  <si>
    <t>Tourismus</t>
  </si>
  <si>
    <t>Schifffahrt</t>
  </si>
  <si>
    <t>Pendler - Einpendler</t>
  </si>
  <si>
    <t>Pendler - Auspendler</t>
  </si>
  <si>
    <t xml:space="preserve">Bevölkerung der Gemeinden in Schleswig-Holstein </t>
  </si>
  <si>
    <t>zum Inhaltsverzeichnis</t>
  </si>
  <si>
    <t>Bevölkerung der Gemeinden in Schleswig-Holstein 3. Quartal 2020</t>
  </si>
  <si>
    <t>Herausgegeben: 21. Dezember 2020</t>
  </si>
  <si>
    <t xml:space="preserve">Quelle: © Statistisches Amt für Hamburg und Schleswig-Holstein, Hamburg 2020 </t>
  </si>
  <si>
    <t>Amtlicher Gemeindeschlüssel</t>
  </si>
  <si>
    <t>Kreisfreie Stadt
Kreis
Gemeinde</t>
  </si>
  <si>
    <t>Kreis</t>
  </si>
  <si>
    <t>männlich</t>
  </si>
  <si>
    <t>weiblich</t>
  </si>
  <si>
    <t>insgesamt</t>
  </si>
  <si>
    <t>Anteil Bevölkerung an SH</t>
  </si>
  <si>
    <t>https://www.statistik-nord.de/zahlen-fakten/bevoelkerung/bevoelkerungsstand-und-entwicklung/dokumentenansicht/product/6153/bevoelkerung-der-gemeinden-in-schleswig-holstein-163?cHash=3ab252fde5aed4e4ff4cfc80d396e836</t>
  </si>
  <si>
    <t>01001000</t>
  </si>
  <si>
    <t>FLENSBURG, Stadt</t>
  </si>
  <si>
    <t>FLENSBURG</t>
  </si>
  <si>
    <t>01002000</t>
  </si>
  <si>
    <t>KIEL, Landeshauptstadt</t>
  </si>
  <si>
    <t>KIEL</t>
  </si>
  <si>
    <t>01003000</t>
  </si>
  <si>
    <t>LÜBECK, Hansestadt</t>
  </si>
  <si>
    <t>LÜBECK</t>
  </si>
  <si>
    <t>Exkurs</t>
  </si>
  <si>
    <t>01004000</t>
  </si>
  <si>
    <t>NEUMÜNSTER, Stadt</t>
  </si>
  <si>
    <t>NEUMÜNSTER</t>
  </si>
  <si>
    <t>Bevölkerungspyramide interaktiv</t>
  </si>
  <si>
    <t>01051</t>
  </si>
  <si>
    <t>Kreis Dithmarschen</t>
  </si>
  <si>
    <t>Dithmarschen</t>
  </si>
  <si>
    <t>Bevölkerungsentwicklung nach Alter und Geschlecht im Land Schleswig-Holstein von 2000 bis 2060</t>
  </si>
  <si>
    <t>01051001</t>
  </si>
  <si>
    <t>Albersdorf</t>
  </si>
  <si>
    <t xml:space="preserve">https://www.statistik-nord.de/zahlen-fakten/bevoelkerung/bevoelkerungspyramide/#/Schleswig-Holstein/0/0 </t>
  </si>
  <si>
    <t>01051002</t>
  </si>
  <si>
    <t>Arkebek</t>
  </si>
  <si>
    <t>01051003</t>
  </si>
  <si>
    <t>Averlak</t>
  </si>
  <si>
    <t>01051004</t>
  </si>
  <si>
    <t>Bargenstedt</t>
  </si>
  <si>
    <t>01051005</t>
  </si>
  <si>
    <t>Barkenholm</t>
  </si>
  <si>
    <t>01051006</t>
  </si>
  <si>
    <t>Barlt</t>
  </si>
  <si>
    <t>01051008</t>
  </si>
  <si>
    <t>Bergewöhrden</t>
  </si>
  <si>
    <t>01051010</t>
  </si>
  <si>
    <t>Brickeln</t>
  </si>
  <si>
    <t>01051011</t>
  </si>
  <si>
    <t>Brunsbüttel, Stadt</t>
  </si>
  <si>
    <t>01051012</t>
  </si>
  <si>
    <t>Buchholz</t>
  </si>
  <si>
    <t>01051013</t>
  </si>
  <si>
    <t>Büsum</t>
  </si>
  <si>
    <t>01051014</t>
  </si>
  <si>
    <t>Büsumer Deichhausen</t>
  </si>
  <si>
    <t>01051015</t>
  </si>
  <si>
    <t>Bunsoh</t>
  </si>
  <si>
    <t>01051016</t>
  </si>
  <si>
    <t>Burg (Dithmarschen)</t>
  </si>
  <si>
    <t>01051017</t>
  </si>
  <si>
    <t>Busenwurth</t>
  </si>
  <si>
    <t>01051019</t>
  </si>
  <si>
    <t>Dellstedt</t>
  </si>
  <si>
    <t>01051020</t>
  </si>
  <si>
    <t>Delve</t>
  </si>
  <si>
    <t>01051021</t>
  </si>
  <si>
    <t>Diekhusen-Fahrstedt</t>
  </si>
  <si>
    <t>01051022</t>
  </si>
  <si>
    <t>Dingen</t>
  </si>
  <si>
    <t>01051023</t>
  </si>
  <si>
    <t>Dörpling</t>
  </si>
  <si>
    <t>01051024</t>
  </si>
  <si>
    <t>Eddelak</t>
  </si>
  <si>
    <t>01051026</t>
  </si>
  <si>
    <t>Eggstedt</t>
  </si>
  <si>
    <t>01051027</t>
  </si>
  <si>
    <t>Elpersbüttel</t>
  </si>
  <si>
    <t>01051028</t>
  </si>
  <si>
    <t>Epenwöhrden</t>
  </si>
  <si>
    <t>01051030</t>
  </si>
  <si>
    <t>Fedderingen</t>
  </si>
  <si>
    <t>01051032</t>
  </si>
  <si>
    <t>Frestedt</t>
  </si>
  <si>
    <t>01051033</t>
  </si>
  <si>
    <t>Friedrichsgabekoog</t>
  </si>
  <si>
    <t>01051034</t>
  </si>
  <si>
    <t>Friedrichskoog</t>
  </si>
  <si>
    <t>01051035</t>
  </si>
  <si>
    <t>Gaushorn</t>
  </si>
  <si>
    <t>01051036</t>
  </si>
  <si>
    <t>Glüsing</t>
  </si>
  <si>
    <t>01051037</t>
  </si>
  <si>
    <t>Großenrade</t>
  </si>
  <si>
    <t>01051038</t>
  </si>
  <si>
    <t>Groven</t>
  </si>
  <si>
    <t>01051039</t>
  </si>
  <si>
    <t>Gudendorf</t>
  </si>
  <si>
    <t>01051043</t>
  </si>
  <si>
    <t>Hedwigenkoog</t>
  </si>
  <si>
    <t>01051044</t>
  </si>
  <si>
    <t>Heide, Stadt</t>
  </si>
  <si>
    <t>01051045</t>
  </si>
  <si>
    <t>Hellschen-Heringsand-Unterschaar</t>
  </si>
  <si>
    <t>01051046</t>
  </si>
  <si>
    <t>Helse</t>
  </si>
  <si>
    <t>01051047</t>
  </si>
  <si>
    <t>Hemme</t>
  </si>
  <si>
    <t>01051048</t>
  </si>
  <si>
    <t>Hemmingstedt</t>
  </si>
  <si>
    <t>01051049</t>
  </si>
  <si>
    <t>Hennstedt</t>
  </si>
  <si>
    <t>01051050</t>
  </si>
  <si>
    <t>Hillgroven</t>
  </si>
  <si>
    <t>01051051</t>
  </si>
  <si>
    <t>Hochdonn</t>
  </si>
  <si>
    <t>01051052</t>
  </si>
  <si>
    <t>Hövede</t>
  </si>
  <si>
    <t>01051053</t>
  </si>
  <si>
    <t>Hollingstedt</t>
  </si>
  <si>
    <t>01051054</t>
  </si>
  <si>
    <t>Immenstedt</t>
  </si>
  <si>
    <t>01051057</t>
  </si>
  <si>
    <t>Kaiser-Wilhelm-Koog</t>
  </si>
  <si>
    <t>01051058</t>
  </si>
  <si>
    <t>Karolinenkoog</t>
  </si>
  <si>
    <t>01051060</t>
  </si>
  <si>
    <t>Kleve</t>
  </si>
  <si>
    <t>01051061</t>
  </si>
  <si>
    <t>Krempel</t>
  </si>
  <si>
    <t>01051062</t>
  </si>
  <si>
    <t>Kronprinzenkoog</t>
  </si>
  <si>
    <t>01051063</t>
  </si>
  <si>
    <t>Krumstedt</t>
  </si>
  <si>
    <t>01051064</t>
  </si>
  <si>
    <t>Kuden</t>
  </si>
  <si>
    <t>01051065</t>
  </si>
  <si>
    <t>Lehe</t>
  </si>
  <si>
    <t>01051067</t>
  </si>
  <si>
    <t>Lieth</t>
  </si>
  <si>
    <t>01051068</t>
  </si>
  <si>
    <t>Linden</t>
  </si>
  <si>
    <t>01051069</t>
  </si>
  <si>
    <t>Lohe-Rickelshof</t>
  </si>
  <si>
    <t>01051071</t>
  </si>
  <si>
    <t>Lunden</t>
  </si>
  <si>
    <t>01051072</t>
  </si>
  <si>
    <t>Marne, Stadt</t>
  </si>
  <si>
    <t>01051073</t>
  </si>
  <si>
    <t>Marnerdeich</t>
  </si>
  <si>
    <t>01051074</t>
  </si>
  <si>
    <t>Meldorf, Stadt</t>
  </si>
  <si>
    <t>01051075</t>
  </si>
  <si>
    <t>Neuenkirchen</t>
  </si>
  <si>
    <t>01051076</t>
  </si>
  <si>
    <t>Neufeld</t>
  </si>
  <si>
    <t>01051077</t>
  </si>
  <si>
    <t>Neufelderkoog</t>
  </si>
  <si>
    <t>01051078</t>
  </si>
  <si>
    <t>Nindorf</t>
  </si>
  <si>
    <t>01051079</t>
  </si>
  <si>
    <t>Norddeich</t>
  </si>
  <si>
    <t>01051080</t>
  </si>
  <si>
    <t>Norderheistedt</t>
  </si>
  <si>
    <t>01051081</t>
  </si>
  <si>
    <t>Norderwöhrden</t>
  </si>
  <si>
    <t>01051082</t>
  </si>
  <si>
    <t>Nordhastedt</t>
  </si>
  <si>
    <t>01051083</t>
  </si>
  <si>
    <t>Odderade</t>
  </si>
  <si>
    <t>01051084</t>
  </si>
  <si>
    <t>Oesterdeichstrich</t>
  </si>
  <si>
    <t>01051085</t>
  </si>
  <si>
    <t>Offenbüttel</t>
  </si>
  <si>
    <t>01051086</t>
  </si>
  <si>
    <t>Osterrade</t>
  </si>
  <si>
    <t>01051087</t>
  </si>
  <si>
    <t>Ostrohe</t>
  </si>
  <si>
    <t>01051088</t>
  </si>
  <si>
    <t>Pahlen</t>
  </si>
  <si>
    <t>01051089</t>
  </si>
  <si>
    <t>Quickborn</t>
  </si>
  <si>
    <t>01051090</t>
  </si>
  <si>
    <t>Ramhusen</t>
  </si>
  <si>
    <t>01051092</t>
  </si>
  <si>
    <t>Rehm-Flehde-Bargen</t>
  </si>
  <si>
    <t>01051093</t>
  </si>
  <si>
    <t>Reinsbüttel</t>
  </si>
  <si>
    <t>01051096</t>
  </si>
  <si>
    <t>Sankt Annen</t>
  </si>
  <si>
    <t>01051097</t>
  </si>
  <si>
    <t>Sankt Michaelisdonn</t>
  </si>
  <si>
    <t>01051098</t>
  </si>
  <si>
    <t>Sarzbüttel</t>
  </si>
  <si>
    <t>01051099</t>
  </si>
  <si>
    <t>Schafstedt</t>
  </si>
  <si>
    <t>01051100</t>
  </si>
  <si>
    <t>Schalkholz</t>
  </si>
  <si>
    <t>01051102</t>
  </si>
  <si>
    <t>Schlichting</t>
  </si>
  <si>
    <t>01051103</t>
  </si>
  <si>
    <t>Schmedeswurth</t>
  </si>
  <si>
    <t>01051104</t>
  </si>
  <si>
    <t>Schrum</t>
  </si>
  <si>
    <t>01051105</t>
  </si>
  <si>
    <t>Schülp</t>
  </si>
  <si>
    <t>01051107</t>
  </si>
  <si>
    <t>Stelle-Wittenwurth</t>
  </si>
  <si>
    <t>01051108</t>
  </si>
  <si>
    <t>Strübbel</t>
  </si>
  <si>
    <t>01051109</t>
  </si>
  <si>
    <t>Süderdeich</t>
  </si>
  <si>
    <t>01051110</t>
  </si>
  <si>
    <t>Süderhastedt</t>
  </si>
  <si>
    <t>01051113</t>
  </si>
  <si>
    <t>Wöhrden</t>
  </si>
  <si>
    <t>01051114</t>
  </si>
  <si>
    <t>Tellingstedt</t>
  </si>
  <si>
    <t>01051117</t>
  </si>
  <si>
    <t>Tielenhemme</t>
  </si>
  <si>
    <t>01051118</t>
  </si>
  <si>
    <t>Trennewurth</t>
  </si>
  <si>
    <t>01051119</t>
  </si>
  <si>
    <t>Volsemenhusen</t>
  </si>
  <si>
    <t>01051120</t>
  </si>
  <si>
    <t>Wallen</t>
  </si>
  <si>
    <t>01051121</t>
  </si>
  <si>
    <t>Warwerort</t>
  </si>
  <si>
    <t>01051122</t>
  </si>
  <si>
    <t>Weddingstedt</t>
  </si>
  <si>
    <t>01051125</t>
  </si>
  <si>
    <t>Welmbüttel</t>
  </si>
  <si>
    <t>01051126</t>
  </si>
  <si>
    <t>Wennbüttel</t>
  </si>
  <si>
    <t>01051127</t>
  </si>
  <si>
    <t>Wesselburen, Stadt</t>
  </si>
  <si>
    <t>01051128</t>
  </si>
  <si>
    <t>Wesselburener Deichhausen</t>
  </si>
  <si>
    <t>01051129</t>
  </si>
  <si>
    <t>Wesselburenerkoog</t>
  </si>
  <si>
    <t>01051130</t>
  </si>
  <si>
    <t>Wesseln</t>
  </si>
  <si>
    <t>01051131</t>
  </si>
  <si>
    <t>Westerborstel</t>
  </si>
  <si>
    <t>01051132</t>
  </si>
  <si>
    <t>Westerdeichstrich</t>
  </si>
  <si>
    <t>01051133</t>
  </si>
  <si>
    <t>Wiemerstedt</t>
  </si>
  <si>
    <t>01051134</t>
  </si>
  <si>
    <t>Windbergen</t>
  </si>
  <si>
    <t>01051135</t>
  </si>
  <si>
    <t>Wolmersdorf</t>
  </si>
  <si>
    <t>01051136</t>
  </si>
  <si>
    <t>Wrohm</t>
  </si>
  <si>
    <t>01051137</t>
  </si>
  <si>
    <t>Nordermeldorf</t>
  </si>
  <si>
    <t>01051138</t>
  </si>
  <si>
    <t>Tensbüttel-Röst</t>
  </si>
  <si>
    <t>01051139</t>
  </si>
  <si>
    <t>Süderdorf</t>
  </si>
  <si>
    <t>01051140</t>
  </si>
  <si>
    <t>Oesterwurth</t>
  </si>
  <si>
    <t>01051141</t>
  </si>
  <si>
    <t>Süderheistedt</t>
  </si>
  <si>
    <t>01053</t>
  </si>
  <si>
    <t>Kreis Herzogtum Lauenburg</t>
  </si>
  <si>
    <t>Herzogtum Lauenburg</t>
  </si>
  <si>
    <t>01053001</t>
  </si>
  <si>
    <t>Albsfelde</t>
  </si>
  <si>
    <t>01053002</t>
  </si>
  <si>
    <t>Alt-Mölln</t>
  </si>
  <si>
    <t>01053003</t>
  </si>
  <si>
    <t>Aumühle</t>
  </si>
  <si>
    <t>01053004</t>
  </si>
  <si>
    <t>Bäk</t>
  </si>
  <si>
    <t>01053005</t>
  </si>
  <si>
    <t>Bälau</t>
  </si>
  <si>
    <t>01053006</t>
  </si>
  <si>
    <t>Basedow</t>
  </si>
  <si>
    <t>01053007</t>
  </si>
  <si>
    <t>Basthorst</t>
  </si>
  <si>
    <t>01053008</t>
  </si>
  <si>
    <t>Behlendorf</t>
  </si>
  <si>
    <t>01053009</t>
  </si>
  <si>
    <t>Berkenthin</t>
  </si>
  <si>
    <t>01053010</t>
  </si>
  <si>
    <t>Besenthal</t>
  </si>
  <si>
    <t>01053011</t>
  </si>
  <si>
    <t>Bliestorf</t>
  </si>
  <si>
    <t>01053012</t>
  </si>
  <si>
    <t>Börnsen</t>
  </si>
  <si>
    <t>01053013</t>
  </si>
  <si>
    <t>Borstorf</t>
  </si>
  <si>
    <t>01053014</t>
  </si>
  <si>
    <t>Breitenfelde</t>
  </si>
  <si>
    <t>01053015</t>
  </si>
  <si>
    <t>Bröthen</t>
  </si>
  <si>
    <t>01053016</t>
  </si>
  <si>
    <t>Brunsmark</t>
  </si>
  <si>
    <t>01053017</t>
  </si>
  <si>
    <t>Brunstorf</t>
  </si>
  <si>
    <t>01053018</t>
  </si>
  <si>
    <t>01053019</t>
  </si>
  <si>
    <t>Buchhorst</t>
  </si>
  <si>
    <t>01053020</t>
  </si>
  <si>
    <t>Büchen</t>
  </si>
  <si>
    <t>01053021</t>
  </si>
  <si>
    <t>Dahmker</t>
  </si>
  <si>
    <t>01053022</t>
  </si>
  <si>
    <t>Dalldorf</t>
  </si>
  <si>
    <t>01053023</t>
  </si>
  <si>
    <t>Dassendorf</t>
  </si>
  <si>
    <t>01053024</t>
  </si>
  <si>
    <t>Düchelsdorf</t>
  </si>
  <si>
    <t>01053025</t>
  </si>
  <si>
    <t>Duvensee</t>
  </si>
  <si>
    <t>01053026</t>
  </si>
  <si>
    <t>Einhaus</t>
  </si>
  <si>
    <t>01053027</t>
  </si>
  <si>
    <t>Elmenhorst</t>
  </si>
  <si>
    <t>01053028</t>
  </si>
  <si>
    <t>Escheburg</t>
  </si>
  <si>
    <t>01053029</t>
  </si>
  <si>
    <t>Fitzen</t>
  </si>
  <si>
    <t>01053030</t>
  </si>
  <si>
    <t>Fredeburg</t>
  </si>
  <si>
    <t>01053031</t>
  </si>
  <si>
    <t>Fuhlenhagen</t>
  </si>
  <si>
    <t>01053032</t>
  </si>
  <si>
    <t>Geesthacht, Stadt</t>
  </si>
  <si>
    <t>01053033</t>
  </si>
  <si>
    <t>Giesensdorf</t>
  </si>
  <si>
    <t>01053034</t>
  </si>
  <si>
    <t>Göldenitz</t>
  </si>
  <si>
    <t>01053035</t>
  </si>
  <si>
    <t>Göttin</t>
  </si>
  <si>
    <t>01053036</t>
  </si>
  <si>
    <t>Grabau</t>
  </si>
  <si>
    <t>01053037</t>
  </si>
  <si>
    <t>Grambek</t>
  </si>
  <si>
    <t>01053038</t>
  </si>
  <si>
    <t>Grinau</t>
  </si>
  <si>
    <t>01053039</t>
  </si>
  <si>
    <t>Groß Boden</t>
  </si>
  <si>
    <t>01053040</t>
  </si>
  <si>
    <t>Groß Disnack</t>
  </si>
  <si>
    <t>01053041</t>
  </si>
  <si>
    <t>Groß Grönau</t>
  </si>
  <si>
    <t>01053042</t>
  </si>
  <si>
    <t>Groß Pampau</t>
  </si>
  <si>
    <t>01053043</t>
  </si>
  <si>
    <t>Groß Sarau</t>
  </si>
  <si>
    <t>01053044</t>
  </si>
  <si>
    <t>Groß Schenkenberg</t>
  </si>
  <si>
    <t>01053045</t>
  </si>
  <si>
    <t>Grove</t>
  </si>
  <si>
    <t>01053046</t>
  </si>
  <si>
    <t>Gudow</t>
  </si>
  <si>
    <t>01053047</t>
  </si>
  <si>
    <t>Gülzow</t>
  </si>
  <si>
    <t>01053048</t>
  </si>
  <si>
    <t>Güster</t>
  </si>
  <si>
    <t>01053049</t>
  </si>
  <si>
    <t>Hamfelde</t>
  </si>
  <si>
    <t>01053050</t>
  </si>
  <si>
    <t>Hamwarde</t>
  </si>
  <si>
    <t>01053051</t>
  </si>
  <si>
    <t>Harmsdorf</t>
  </si>
  <si>
    <t>01053052</t>
  </si>
  <si>
    <t>Havekost</t>
  </si>
  <si>
    <t>01053053</t>
  </si>
  <si>
    <t>Hohenhorn</t>
  </si>
  <si>
    <t>01053054</t>
  </si>
  <si>
    <t>Hollenbek</t>
  </si>
  <si>
    <t>01053056</t>
  </si>
  <si>
    <t>Hornbek</t>
  </si>
  <si>
    <t>01053057</t>
  </si>
  <si>
    <t>Horst</t>
  </si>
  <si>
    <t>01053058</t>
  </si>
  <si>
    <t>Juliusburg</t>
  </si>
  <si>
    <t>01053059</t>
  </si>
  <si>
    <t>Kankelau</t>
  </si>
  <si>
    <t>01053060</t>
  </si>
  <si>
    <t>Kasseburg</t>
  </si>
  <si>
    <t>01053061</t>
  </si>
  <si>
    <t>Kastorf</t>
  </si>
  <si>
    <t>01053062</t>
  </si>
  <si>
    <t>Kittlitz</t>
  </si>
  <si>
    <t>01053064</t>
  </si>
  <si>
    <t>Klein Pampau</t>
  </si>
  <si>
    <t>01053066</t>
  </si>
  <si>
    <t>Klein Zecher</t>
  </si>
  <si>
    <t>01053067</t>
  </si>
  <si>
    <t>Klempau</t>
  </si>
  <si>
    <t>01053068</t>
  </si>
  <si>
    <t>Klinkrade</t>
  </si>
  <si>
    <t>01053069</t>
  </si>
  <si>
    <t>Koberg</t>
  </si>
  <si>
    <t>01053070</t>
  </si>
  <si>
    <t>Köthel</t>
  </si>
  <si>
    <t>01053071</t>
  </si>
  <si>
    <t>Kollow</t>
  </si>
  <si>
    <t>01053072</t>
  </si>
  <si>
    <t>Kröppelshagen-Fahrendorf</t>
  </si>
  <si>
    <t>01053073</t>
  </si>
  <si>
    <t>Krüzen</t>
  </si>
  <si>
    <t>01053074</t>
  </si>
  <si>
    <t>Krukow</t>
  </si>
  <si>
    <t>01053075</t>
  </si>
  <si>
    <t>Krummesse</t>
  </si>
  <si>
    <t>01053076</t>
  </si>
  <si>
    <t>Kuddewörde</t>
  </si>
  <si>
    <t>01053077</t>
  </si>
  <si>
    <t>Kühsen</t>
  </si>
  <si>
    <t>01053078</t>
  </si>
  <si>
    <t>Kulpin</t>
  </si>
  <si>
    <t>01053079</t>
  </si>
  <si>
    <t>Labenz</t>
  </si>
  <si>
    <t>01053080</t>
  </si>
  <si>
    <t>Langenlehsten</t>
  </si>
  <si>
    <t>01053081</t>
  </si>
  <si>
    <t>Lankau</t>
  </si>
  <si>
    <t>01053082</t>
  </si>
  <si>
    <t>Lanze</t>
  </si>
  <si>
    <t>01053083</t>
  </si>
  <si>
    <t>Lauenburg/Elbe, Stadt</t>
  </si>
  <si>
    <t>01053084</t>
  </si>
  <si>
    <t>Lehmrade</t>
  </si>
  <si>
    <t>01053085</t>
  </si>
  <si>
    <t>Linau</t>
  </si>
  <si>
    <t>01053086</t>
  </si>
  <si>
    <t>Lüchow</t>
  </si>
  <si>
    <t>01053087</t>
  </si>
  <si>
    <t>Lütau</t>
  </si>
  <si>
    <t>01053088</t>
  </si>
  <si>
    <t>Mechow</t>
  </si>
  <si>
    <t>01053089</t>
  </si>
  <si>
    <t>Möhnsen</t>
  </si>
  <si>
    <t>01053090</t>
  </si>
  <si>
    <t>Mölln, Stadt</t>
  </si>
  <si>
    <t>01053091</t>
  </si>
  <si>
    <t>Mühlenrade</t>
  </si>
  <si>
    <t>01053092</t>
  </si>
  <si>
    <t>Müssen</t>
  </si>
  <si>
    <t>01053093</t>
  </si>
  <si>
    <t>Mustin</t>
  </si>
  <si>
    <t>01053094</t>
  </si>
  <si>
    <t>Niendorf bei Berkenthin</t>
  </si>
  <si>
    <t>01053095</t>
  </si>
  <si>
    <t>Niendorf/Stecknitz</t>
  </si>
  <si>
    <t>01053096</t>
  </si>
  <si>
    <t>Nusse</t>
  </si>
  <si>
    <t>01053097</t>
  </si>
  <si>
    <t>Panten</t>
  </si>
  <si>
    <t>01053098</t>
  </si>
  <si>
    <t>Pogeez</t>
  </si>
  <si>
    <t>01053099</t>
  </si>
  <si>
    <t>Poggensee</t>
  </si>
  <si>
    <t>01053100</t>
  </si>
  <si>
    <t>Ratzeburg, Stadt</t>
  </si>
  <si>
    <t>01053101</t>
  </si>
  <si>
    <t>Ritzerau</t>
  </si>
  <si>
    <t>01053102</t>
  </si>
  <si>
    <t>Römnitz</t>
  </si>
  <si>
    <t>01053103</t>
  </si>
  <si>
    <t>Rondeshagen</t>
  </si>
  <si>
    <t>01053104</t>
  </si>
  <si>
    <t>Roseburg</t>
  </si>
  <si>
    <t>01053106</t>
  </si>
  <si>
    <t>Sahms</t>
  </si>
  <si>
    <t>01053107</t>
  </si>
  <si>
    <t>Salem</t>
  </si>
  <si>
    <t>01053108</t>
  </si>
  <si>
    <t>Sandesneben</t>
  </si>
  <si>
    <t>01053109</t>
  </si>
  <si>
    <t>Schiphorst</t>
  </si>
  <si>
    <t>01053110</t>
  </si>
  <si>
    <t>Schmilau</t>
  </si>
  <si>
    <t>01053111</t>
  </si>
  <si>
    <t>Schnakenbek</t>
  </si>
  <si>
    <t>01053112</t>
  </si>
  <si>
    <t>Schönberg</t>
  </si>
  <si>
    <t>01053113</t>
  </si>
  <si>
    <t>Schretstaken</t>
  </si>
  <si>
    <t>01053114</t>
  </si>
  <si>
    <t>Schürensöhlen</t>
  </si>
  <si>
    <t>01053115</t>
  </si>
  <si>
    <t>Schulendorf</t>
  </si>
  <si>
    <t>01053116</t>
  </si>
  <si>
    <t>Schwarzenbek, Stadt</t>
  </si>
  <si>
    <t>01053117</t>
  </si>
  <si>
    <t>Seedorf</t>
  </si>
  <si>
    <t>01053118</t>
  </si>
  <si>
    <t>Siebenbäumen</t>
  </si>
  <si>
    <t>01053119</t>
  </si>
  <si>
    <t>Siebeneichen</t>
  </si>
  <si>
    <t>01053120</t>
  </si>
  <si>
    <t>Sierksrade</t>
  </si>
  <si>
    <t>01053121</t>
  </si>
  <si>
    <t>Sirksfelde</t>
  </si>
  <si>
    <t>01053122</t>
  </si>
  <si>
    <t>Steinhorst</t>
  </si>
  <si>
    <t>01053123</t>
  </si>
  <si>
    <t>Sterley</t>
  </si>
  <si>
    <t>01053124</t>
  </si>
  <si>
    <t>Stubben</t>
  </si>
  <si>
    <t>01053125</t>
  </si>
  <si>
    <t>Talkau</t>
  </si>
  <si>
    <t>01053126</t>
  </si>
  <si>
    <t>Tramm</t>
  </si>
  <si>
    <t>01053127</t>
  </si>
  <si>
    <t>Walksfelde</t>
  </si>
  <si>
    <t>01053128</t>
  </si>
  <si>
    <t>Wangelau</t>
  </si>
  <si>
    <t>01053129</t>
  </si>
  <si>
    <t>Wentorf bei Hamburg</t>
  </si>
  <si>
    <t>01053130</t>
  </si>
  <si>
    <t>Wentorf (Sand.-Nus.)</t>
  </si>
  <si>
    <t>01053131</t>
  </si>
  <si>
    <t>Wiershop</t>
  </si>
  <si>
    <t>01053132</t>
  </si>
  <si>
    <t>Witzeeze</t>
  </si>
  <si>
    <t>01053133</t>
  </si>
  <si>
    <t>Wohltorf</t>
  </si>
  <si>
    <t>01053134</t>
  </si>
  <si>
    <t>Woltersdorf</t>
  </si>
  <si>
    <t>01053135</t>
  </si>
  <si>
    <t>Worth</t>
  </si>
  <si>
    <t>01053136</t>
  </si>
  <si>
    <t>Ziethen</t>
  </si>
  <si>
    <t>01054</t>
  </si>
  <si>
    <t>Kreis Nordfriesland</t>
  </si>
  <si>
    <t>Nordfriesland</t>
  </si>
  <si>
    <t>01054001</t>
  </si>
  <si>
    <t>Achtrup</t>
  </si>
  <si>
    <t>01054002</t>
  </si>
  <si>
    <t>Ahrenshöft</t>
  </si>
  <si>
    <t>01054003</t>
  </si>
  <si>
    <t>Ahrenviöl</t>
  </si>
  <si>
    <t>01054004</t>
  </si>
  <si>
    <t>Ahrenviölfeld</t>
  </si>
  <si>
    <t>01054005</t>
  </si>
  <si>
    <t>Alkersum</t>
  </si>
  <si>
    <t>01054006</t>
  </si>
  <si>
    <t>Almdorf</t>
  </si>
  <si>
    <t>01054007</t>
  </si>
  <si>
    <t>Arlewatt</t>
  </si>
  <si>
    <t>01054009</t>
  </si>
  <si>
    <t>Aventoft</t>
  </si>
  <si>
    <t>01054010</t>
  </si>
  <si>
    <t>Bargum</t>
  </si>
  <si>
    <t>01054011</t>
  </si>
  <si>
    <t>Behrendorf</t>
  </si>
  <si>
    <t>01054012</t>
  </si>
  <si>
    <t>Bohmstedt</t>
  </si>
  <si>
    <t>01054013</t>
  </si>
  <si>
    <t>Bondelum</t>
  </si>
  <si>
    <t>01054014</t>
  </si>
  <si>
    <t>Bordelum</t>
  </si>
  <si>
    <t>01054015</t>
  </si>
  <si>
    <t>Borgsum</t>
  </si>
  <si>
    <t>01054016</t>
  </si>
  <si>
    <t>Bosbüll</t>
  </si>
  <si>
    <t>01054017</t>
  </si>
  <si>
    <t>Braderup</t>
  </si>
  <si>
    <t>01054018</t>
  </si>
  <si>
    <t>Bramstedtlund</t>
  </si>
  <si>
    <t>01054019</t>
  </si>
  <si>
    <t>Bredstedt, Stadt</t>
  </si>
  <si>
    <t>01054020</t>
  </si>
  <si>
    <t>Breklum</t>
  </si>
  <si>
    <t>01054022</t>
  </si>
  <si>
    <t>Dagebüll</t>
  </si>
  <si>
    <t>01054023</t>
  </si>
  <si>
    <t>Drage</t>
  </si>
  <si>
    <t>01054024</t>
  </si>
  <si>
    <t>Drelsdorf</t>
  </si>
  <si>
    <t>01054025</t>
  </si>
  <si>
    <t>Dunsum</t>
  </si>
  <si>
    <t>01054026</t>
  </si>
  <si>
    <t>Elisabeth-Sophien-Koog</t>
  </si>
  <si>
    <t>01054027</t>
  </si>
  <si>
    <t>Ellhöft</t>
  </si>
  <si>
    <t>01054032</t>
  </si>
  <si>
    <t>Fresendelf</t>
  </si>
  <si>
    <t>01054033</t>
  </si>
  <si>
    <t>Friedrichstadt, Stadt</t>
  </si>
  <si>
    <t>01054034</t>
  </si>
  <si>
    <t>Friedrich-Wilhelm-Lübke-Koog</t>
  </si>
  <si>
    <t>01054035</t>
  </si>
  <si>
    <t>Garding, Kirchspiel</t>
  </si>
  <si>
    <t>01054036</t>
  </si>
  <si>
    <t>Garding, Stadt</t>
  </si>
  <si>
    <t>01054037</t>
  </si>
  <si>
    <t>Goldebek</t>
  </si>
  <si>
    <t>01054038</t>
  </si>
  <si>
    <t>Goldelund</t>
  </si>
  <si>
    <t>01054039</t>
  </si>
  <si>
    <t>Gröde</t>
  </si>
  <si>
    <t>01054040</t>
  </si>
  <si>
    <t>Grothusenkoog</t>
  </si>
  <si>
    <t>01054041</t>
  </si>
  <si>
    <t>Haselund</t>
  </si>
  <si>
    <t>01054042</t>
  </si>
  <si>
    <t>Hattstedt</t>
  </si>
  <si>
    <t>01054043</t>
  </si>
  <si>
    <t>Hattstedtermarsch</t>
  </si>
  <si>
    <t>01054045</t>
  </si>
  <si>
    <t>Högel</t>
  </si>
  <si>
    <t>01054046</t>
  </si>
  <si>
    <t>Hörnum (Sylt)</t>
  </si>
  <si>
    <t>01054048</t>
  </si>
  <si>
    <t>Holm</t>
  </si>
  <si>
    <t>01054050</t>
  </si>
  <si>
    <t>Hallig Hooge</t>
  </si>
  <si>
    <t>01054052</t>
  </si>
  <si>
    <t>Horstedt</t>
  </si>
  <si>
    <t>01054054</t>
  </si>
  <si>
    <t>Hude</t>
  </si>
  <si>
    <t>01054055</t>
  </si>
  <si>
    <t>Humptrup</t>
  </si>
  <si>
    <t>01054056</t>
  </si>
  <si>
    <t>Husum, Stadt</t>
  </si>
  <si>
    <t>01054057</t>
  </si>
  <si>
    <t>01054059</t>
  </si>
  <si>
    <t>Joldelund</t>
  </si>
  <si>
    <t>01054061</t>
  </si>
  <si>
    <t>Kampen (Sylt)</t>
  </si>
  <si>
    <t>01054062</t>
  </si>
  <si>
    <t>Karlum</t>
  </si>
  <si>
    <t>01054063</t>
  </si>
  <si>
    <t>Katharinenheerd</t>
  </si>
  <si>
    <t>01054065</t>
  </si>
  <si>
    <t>Klanxbüll</t>
  </si>
  <si>
    <t>01054068</t>
  </si>
  <si>
    <t>Klixbüll</t>
  </si>
  <si>
    <t>01054070</t>
  </si>
  <si>
    <t>Koldenbüttel</t>
  </si>
  <si>
    <t>01054071</t>
  </si>
  <si>
    <t>Kolkerheide</t>
  </si>
  <si>
    <t>01054072</t>
  </si>
  <si>
    <t>Kotzenbüll</t>
  </si>
  <si>
    <t>01054073</t>
  </si>
  <si>
    <t>Ladelund</t>
  </si>
  <si>
    <t>01054074</t>
  </si>
  <si>
    <t>Langeneß</t>
  </si>
  <si>
    <t>01054075</t>
  </si>
  <si>
    <t>Langenhorn</t>
  </si>
  <si>
    <t>01054076</t>
  </si>
  <si>
    <t>Leck</t>
  </si>
  <si>
    <t>01054077</t>
  </si>
  <si>
    <t>Lexgaard</t>
  </si>
  <si>
    <t>01054078</t>
  </si>
  <si>
    <t>List</t>
  </si>
  <si>
    <t>01054079</t>
  </si>
  <si>
    <t>Löwenstedt</t>
  </si>
  <si>
    <t>01054080</t>
  </si>
  <si>
    <t>Lütjenholm</t>
  </si>
  <si>
    <t>01054083</t>
  </si>
  <si>
    <t>Midlum</t>
  </si>
  <si>
    <t>01054084</t>
  </si>
  <si>
    <t>Mildstedt</t>
  </si>
  <si>
    <t>01054085</t>
  </si>
  <si>
    <t>Nebel</t>
  </si>
  <si>
    <t>01054086</t>
  </si>
  <si>
    <t>Neukirchen</t>
  </si>
  <si>
    <t>01054087</t>
  </si>
  <si>
    <t>Nieblum</t>
  </si>
  <si>
    <t>01054088</t>
  </si>
  <si>
    <t>Niebüll, Stadt</t>
  </si>
  <si>
    <t>01054089</t>
  </si>
  <si>
    <t>Norddorf auf Amrum</t>
  </si>
  <si>
    <t>01054090</t>
  </si>
  <si>
    <t>Norderfriedrichskoog</t>
  </si>
  <si>
    <t>01054091</t>
  </si>
  <si>
    <t>Nordstrand</t>
  </si>
  <si>
    <t>01054092</t>
  </si>
  <si>
    <t>Norstedt</t>
  </si>
  <si>
    <t>01054093</t>
  </si>
  <si>
    <t>Ockholm</t>
  </si>
  <si>
    <t>01054094</t>
  </si>
  <si>
    <t>Oevenum</t>
  </si>
  <si>
    <t>01054095</t>
  </si>
  <si>
    <t>Oldenswort</t>
  </si>
  <si>
    <t>01054096</t>
  </si>
  <si>
    <t>Oldersbek</t>
  </si>
  <si>
    <t>01054097</t>
  </si>
  <si>
    <t>Olderup</t>
  </si>
  <si>
    <t>01054098</t>
  </si>
  <si>
    <t>Oldsum</t>
  </si>
  <si>
    <t>01054099</t>
  </si>
  <si>
    <t>Ostenfeld (Husum)</t>
  </si>
  <si>
    <t>01054100</t>
  </si>
  <si>
    <t>Osterhever</t>
  </si>
  <si>
    <t>01054101</t>
  </si>
  <si>
    <t>Oster-Ohrstedt</t>
  </si>
  <si>
    <t>01054103</t>
  </si>
  <si>
    <t>Pellworm</t>
  </si>
  <si>
    <t>01054104</t>
  </si>
  <si>
    <t>Poppenbüll</t>
  </si>
  <si>
    <t>01054105</t>
  </si>
  <si>
    <t>Ramstedt</t>
  </si>
  <si>
    <t>01054106</t>
  </si>
  <si>
    <t>Rantrum</t>
  </si>
  <si>
    <t>01054108</t>
  </si>
  <si>
    <t>Reußenköge</t>
  </si>
  <si>
    <t>01054109</t>
  </si>
  <si>
    <t>Risum-Lindholm</t>
  </si>
  <si>
    <t>01054110</t>
  </si>
  <si>
    <t>Rodenäs</t>
  </si>
  <si>
    <t>01054113</t>
  </si>
  <si>
    <t>Sankt Peter-Ording</t>
  </si>
  <si>
    <t>01054116</t>
  </si>
  <si>
    <t>Schwabstedt</t>
  </si>
  <si>
    <t>01054118</t>
  </si>
  <si>
    <t>Schwesing</t>
  </si>
  <si>
    <t>01054119</t>
  </si>
  <si>
    <t>Seeth</t>
  </si>
  <si>
    <t>01054120</t>
  </si>
  <si>
    <t>Simonsberg</t>
  </si>
  <si>
    <t>01054121</t>
  </si>
  <si>
    <t>Sönnebüll</t>
  </si>
  <si>
    <t>01054123</t>
  </si>
  <si>
    <t>Sollwitt</t>
  </si>
  <si>
    <t>01054124</t>
  </si>
  <si>
    <t>Sprakebüll</t>
  </si>
  <si>
    <t>01054125</t>
  </si>
  <si>
    <t>Stadum</t>
  </si>
  <si>
    <t>01054126</t>
  </si>
  <si>
    <t>Stedesand</t>
  </si>
  <si>
    <t>01054128</t>
  </si>
  <si>
    <t>Struckum</t>
  </si>
  <si>
    <t>01054129</t>
  </si>
  <si>
    <t>Süderende</t>
  </si>
  <si>
    <t>01054130</t>
  </si>
  <si>
    <t>Süderhöft</t>
  </si>
  <si>
    <t>01054131</t>
  </si>
  <si>
    <t>Süderlügum</t>
  </si>
  <si>
    <t>01054132</t>
  </si>
  <si>
    <t>Südermarsch</t>
  </si>
  <si>
    <t>01054134</t>
  </si>
  <si>
    <t>Tating</t>
  </si>
  <si>
    <t>01054135</t>
  </si>
  <si>
    <t>Tetenbüll</t>
  </si>
  <si>
    <t>01054136</t>
  </si>
  <si>
    <t>Tinningstedt</t>
  </si>
  <si>
    <t>01054138</t>
  </si>
  <si>
    <t>Tönning, Stadt</t>
  </si>
  <si>
    <t>01054140</t>
  </si>
  <si>
    <t>Tümlauer Koog</t>
  </si>
  <si>
    <t>01054141</t>
  </si>
  <si>
    <t>Uelvesbüll</t>
  </si>
  <si>
    <t>01054142</t>
  </si>
  <si>
    <t>Uphusum</t>
  </si>
  <si>
    <t>01054143</t>
  </si>
  <si>
    <t>Utersum</t>
  </si>
  <si>
    <t>01054144</t>
  </si>
  <si>
    <t>Viöl</t>
  </si>
  <si>
    <t>01054145</t>
  </si>
  <si>
    <t>Vollerwiek</t>
  </si>
  <si>
    <t>01054146</t>
  </si>
  <si>
    <t>Vollstedt</t>
  </si>
  <si>
    <t>01054148</t>
  </si>
  <si>
    <t>Welt</t>
  </si>
  <si>
    <t>01054149</t>
  </si>
  <si>
    <t>Wenningstedt-Braderup (Sylt)</t>
  </si>
  <si>
    <t>01054150</t>
  </si>
  <si>
    <t>Westerhever</t>
  </si>
  <si>
    <t>01054152</t>
  </si>
  <si>
    <t>Wester-Ohrstedt</t>
  </si>
  <si>
    <t>01054154</t>
  </si>
  <si>
    <t>Westre</t>
  </si>
  <si>
    <t>01054156</t>
  </si>
  <si>
    <t>Winnert</t>
  </si>
  <si>
    <t>01054157</t>
  </si>
  <si>
    <t>Wisch</t>
  </si>
  <si>
    <t>01054158</t>
  </si>
  <si>
    <t>Witsum</t>
  </si>
  <si>
    <t>01054159</t>
  </si>
  <si>
    <t>Wittbek</t>
  </si>
  <si>
    <t>01054160</t>
  </si>
  <si>
    <t>Wittdün auf Amrum</t>
  </si>
  <si>
    <t>01054161</t>
  </si>
  <si>
    <t>Witzwort</t>
  </si>
  <si>
    <t>01054162</t>
  </si>
  <si>
    <t>Wobbenbüll</t>
  </si>
  <si>
    <t>01054163</t>
  </si>
  <si>
    <t>Wrixum</t>
  </si>
  <si>
    <t>01054164</t>
  </si>
  <si>
    <t>Wyk auf Föhr, Stadt</t>
  </si>
  <si>
    <t>01054165</t>
  </si>
  <si>
    <t>Galmsbüll</t>
  </si>
  <si>
    <t>01054166</t>
  </si>
  <si>
    <t>Emmelsbüll-Horsbüll</t>
  </si>
  <si>
    <t>01054167</t>
  </si>
  <si>
    <t>Enge-Sande</t>
  </si>
  <si>
    <t>01054168</t>
  </si>
  <si>
    <t>Sylt</t>
  </si>
  <si>
    <t>01055</t>
  </si>
  <si>
    <t>Kreis Ostholstein</t>
  </si>
  <si>
    <t>Ostholstein</t>
  </si>
  <si>
    <t>01055001</t>
  </si>
  <si>
    <t>Ahrensbök</t>
  </si>
  <si>
    <t>01055002</t>
  </si>
  <si>
    <t>Altenkrempe</t>
  </si>
  <si>
    <t>01055004</t>
  </si>
  <si>
    <t>Bad Schwartau, Stadt</t>
  </si>
  <si>
    <t>01055006</t>
  </si>
  <si>
    <t>Beschendorf</t>
  </si>
  <si>
    <t>01055007</t>
  </si>
  <si>
    <t>Bosau</t>
  </si>
  <si>
    <t>01055010</t>
  </si>
  <si>
    <t>Dahme</t>
  </si>
  <si>
    <t>01055011</t>
  </si>
  <si>
    <t>Damlos</t>
  </si>
  <si>
    <t>01055012</t>
  </si>
  <si>
    <t>Eutin, Stadt</t>
  </si>
  <si>
    <t>01055014</t>
  </si>
  <si>
    <t>Göhl</t>
  </si>
  <si>
    <t>01055015</t>
  </si>
  <si>
    <t>Gremersdorf</t>
  </si>
  <si>
    <t>01055016</t>
  </si>
  <si>
    <t>Grömitz</t>
  </si>
  <si>
    <t>01055017</t>
  </si>
  <si>
    <t>Großenbrode</t>
  </si>
  <si>
    <t>01055018</t>
  </si>
  <si>
    <t>Grube</t>
  </si>
  <si>
    <t>01055020</t>
  </si>
  <si>
    <t>01055021</t>
  </si>
  <si>
    <t>Heiligenhafen, Stadt</t>
  </si>
  <si>
    <t>01055022</t>
  </si>
  <si>
    <t>Heringsdorf</t>
  </si>
  <si>
    <t>01055023</t>
  </si>
  <si>
    <t>Kabelhorst</t>
  </si>
  <si>
    <t>01055024</t>
  </si>
  <si>
    <t>Kasseedorf</t>
  </si>
  <si>
    <t>01055025</t>
  </si>
  <si>
    <t>Kellenhusen (Ostsee)</t>
  </si>
  <si>
    <t>01055027</t>
  </si>
  <si>
    <t>Lensahn</t>
  </si>
  <si>
    <t>01055028</t>
  </si>
  <si>
    <t>Malente</t>
  </si>
  <si>
    <t>01055029</t>
  </si>
  <si>
    <t>Manhagen</t>
  </si>
  <si>
    <t>01055031</t>
  </si>
  <si>
    <t>01055032</t>
  </si>
  <si>
    <t>Neustadt in Holstein, Stadt</t>
  </si>
  <si>
    <t>01055033</t>
  </si>
  <si>
    <t>Oldenburg in Holstein, Stadt</t>
  </si>
  <si>
    <t>01055035</t>
  </si>
  <si>
    <t>Ratekau</t>
  </si>
  <si>
    <t>01055036</t>
  </si>
  <si>
    <t>Riepsdorf</t>
  </si>
  <si>
    <t>01055037</t>
  </si>
  <si>
    <t>Schashagen</t>
  </si>
  <si>
    <t>01055038</t>
  </si>
  <si>
    <t>Schönwalde am Bungsberg</t>
  </si>
  <si>
    <t>01055039</t>
  </si>
  <si>
    <t>Sierksdorf</t>
  </si>
  <si>
    <t>01055040</t>
  </si>
  <si>
    <t>Stockelsdorf</t>
  </si>
  <si>
    <t>01055041</t>
  </si>
  <si>
    <t>Süsel</t>
  </si>
  <si>
    <t>01055042</t>
  </si>
  <si>
    <t>Timmendorfer Strand</t>
  </si>
  <si>
    <t>01055043</t>
  </si>
  <si>
    <t>Wangels</t>
  </si>
  <si>
    <t>01055044</t>
  </si>
  <si>
    <t>Scharbeutz</t>
  </si>
  <si>
    <t>01055046</t>
  </si>
  <si>
    <t>Fehmarn, Stadt</t>
  </si>
  <si>
    <t>01056</t>
  </si>
  <si>
    <t>Kreis Pinneberg</t>
  </si>
  <si>
    <t>Pinneberg</t>
  </si>
  <si>
    <t>01056001</t>
  </si>
  <si>
    <t>Appen</t>
  </si>
  <si>
    <t>01056002</t>
  </si>
  <si>
    <t>Barmstedt, Stadt</t>
  </si>
  <si>
    <t>01056003</t>
  </si>
  <si>
    <t>Bevern</t>
  </si>
  <si>
    <t>01056004</t>
  </si>
  <si>
    <t>Bilsen</t>
  </si>
  <si>
    <t>01056005</t>
  </si>
  <si>
    <t>Bönningstedt</t>
  </si>
  <si>
    <t>01056006</t>
  </si>
  <si>
    <t>Bokel</t>
  </si>
  <si>
    <t>01056008</t>
  </si>
  <si>
    <t>Bokholt-Hanredder</t>
  </si>
  <si>
    <t>01056009</t>
  </si>
  <si>
    <t>Borstel-Hohenraden</t>
  </si>
  <si>
    <t>01056010</t>
  </si>
  <si>
    <t>Brande-Hörnerkirchen</t>
  </si>
  <si>
    <t>01056011</t>
  </si>
  <si>
    <t>Bullenkuhlen</t>
  </si>
  <si>
    <t>01056013</t>
  </si>
  <si>
    <t>Ellerbek</t>
  </si>
  <si>
    <t>01056014</t>
  </si>
  <si>
    <t>Ellerhoop</t>
  </si>
  <si>
    <t>01056015</t>
  </si>
  <si>
    <t>Elmshorn, Stadt</t>
  </si>
  <si>
    <t>01056016</t>
  </si>
  <si>
    <t>Groß Nordende</t>
  </si>
  <si>
    <t>01056017</t>
  </si>
  <si>
    <t>Groß Offenseth-Aspern</t>
  </si>
  <si>
    <t>01056018</t>
  </si>
  <si>
    <t>Halstenbek</t>
  </si>
  <si>
    <t>01056019</t>
  </si>
  <si>
    <t>Haselau</t>
  </si>
  <si>
    <t>01056020</t>
  </si>
  <si>
    <t>Haseldorf</t>
  </si>
  <si>
    <t>01056021</t>
  </si>
  <si>
    <t>Hasloh</t>
  </si>
  <si>
    <t>01056022</t>
  </si>
  <si>
    <t>Heede</t>
  </si>
  <si>
    <t>01056023</t>
  </si>
  <si>
    <t>Heidgraben</t>
  </si>
  <si>
    <t>01056024</t>
  </si>
  <si>
    <t>Heist</t>
  </si>
  <si>
    <t>01056025</t>
  </si>
  <si>
    <t>Helgoland</t>
  </si>
  <si>
    <t>01056026</t>
  </si>
  <si>
    <t>Hemdingen</t>
  </si>
  <si>
    <t>01056027</t>
  </si>
  <si>
    <t>Hetlingen</t>
  </si>
  <si>
    <t>01056028</t>
  </si>
  <si>
    <t>01056029</t>
  </si>
  <si>
    <t>Klein Nordende</t>
  </si>
  <si>
    <t>01056030</t>
  </si>
  <si>
    <t>Klein Offenseth-Sparrieshoop</t>
  </si>
  <si>
    <t>01056031</t>
  </si>
  <si>
    <t>Kölln-Reisiek</t>
  </si>
  <si>
    <t>01056032</t>
  </si>
  <si>
    <t>Kummerfeld</t>
  </si>
  <si>
    <t>01056033</t>
  </si>
  <si>
    <t>Seester</t>
  </si>
  <si>
    <t>01056034</t>
  </si>
  <si>
    <t>Langeln</t>
  </si>
  <si>
    <t>01056035</t>
  </si>
  <si>
    <t>Lutzhorn</t>
  </si>
  <si>
    <t>01056036</t>
  </si>
  <si>
    <t>Moorrege</t>
  </si>
  <si>
    <t>01056037</t>
  </si>
  <si>
    <t>Neuendeich</t>
  </si>
  <si>
    <t>01056038</t>
  </si>
  <si>
    <t>Osterhorn</t>
  </si>
  <si>
    <t>01056039</t>
  </si>
  <si>
    <t>Pinneberg, Stadt</t>
  </si>
  <si>
    <t>01056040</t>
  </si>
  <si>
    <t>Prisdorf</t>
  </si>
  <si>
    <t>01056041</t>
  </si>
  <si>
    <t>Quickborn, Stadt</t>
  </si>
  <si>
    <t>01056042</t>
  </si>
  <si>
    <t>Raa-Besenbek</t>
  </si>
  <si>
    <t>01056043</t>
  </si>
  <si>
    <t>Rellingen</t>
  </si>
  <si>
    <t>01056044</t>
  </si>
  <si>
    <t>Schenefeld, Stadt</t>
  </si>
  <si>
    <t>01056045</t>
  </si>
  <si>
    <t>Seestermühe</t>
  </si>
  <si>
    <t>01056046</t>
  </si>
  <si>
    <t>Seeth-Ekholt</t>
  </si>
  <si>
    <t>01056047</t>
  </si>
  <si>
    <t>Tangstedt</t>
  </si>
  <si>
    <t>01056048</t>
  </si>
  <si>
    <t>Tornesch, Stadt</t>
  </si>
  <si>
    <t>01056049</t>
  </si>
  <si>
    <t>Uetersen, Stadt</t>
  </si>
  <si>
    <t>01056050</t>
  </si>
  <si>
    <t>Wedel, Stadt</t>
  </si>
  <si>
    <t>01056051</t>
  </si>
  <si>
    <t>Westerhorn</t>
  </si>
  <si>
    <t>01057</t>
  </si>
  <si>
    <t>Kreis Plön</t>
  </si>
  <si>
    <t>Plön</t>
  </si>
  <si>
    <t>01057001</t>
  </si>
  <si>
    <t>Ascheberg (Holstein)</t>
  </si>
  <si>
    <t>01057002</t>
  </si>
  <si>
    <t>Barmissen</t>
  </si>
  <si>
    <t>01057003</t>
  </si>
  <si>
    <t>Barsbek</t>
  </si>
  <si>
    <t>01057004</t>
  </si>
  <si>
    <t>Behrensdorf (Ostsee)</t>
  </si>
  <si>
    <t>01057005</t>
  </si>
  <si>
    <t>Belau</t>
  </si>
  <si>
    <t>01057006</t>
  </si>
  <si>
    <t>Bendfeld</t>
  </si>
  <si>
    <t>01057007</t>
  </si>
  <si>
    <t>Blekendorf</t>
  </si>
  <si>
    <t>01057008</t>
  </si>
  <si>
    <t>Bönebüttel</t>
  </si>
  <si>
    <t>01057009</t>
  </si>
  <si>
    <t>Bösdorf</t>
  </si>
  <si>
    <t>01057010</t>
  </si>
  <si>
    <t>Boksee</t>
  </si>
  <si>
    <t>01057011</t>
  </si>
  <si>
    <t>Bothkamp</t>
  </si>
  <si>
    <t>01057012</t>
  </si>
  <si>
    <t>Brodersdorf</t>
  </si>
  <si>
    <t>01057013</t>
  </si>
  <si>
    <t>Dannau</t>
  </si>
  <si>
    <t>01057015</t>
  </si>
  <si>
    <t>Dersau</t>
  </si>
  <si>
    <t>01057016</t>
  </si>
  <si>
    <t>Dobersdorf</t>
  </si>
  <si>
    <t>01057017</t>
  </si>
  <si>
    <t>Dörnick</t>
  </si>
  <si>
    <t>01057018</t>
  </si>
  <si>
    <t>Fahren</t>
  </si>
  <si>
    <t>01057020</t>
  </si>
  <si>
    <t>Fiefbergen</t>
  </si>
  <si>
    <t>01057021</t>
  </si>
  <si>
    <t>Giekau</t>
  </si>
  <si>
    <t>01057022</t>
  </si>
  <si>
    <t>Grebin</t>
  </si>
  <si>
    <t>01057023</t>
  </si>
  <si>
    <t>Großbarkau</t>
  </si>
  <si>
    <t>01057024</t>
  </si>
  <si>
    <t>Großharrie</t>
  </si>
  <si>
    <t>01057025</t>
  </si>
  <si>
    <t>Heikendorf</t>
  </si>
  <si>
    <t>01057026</t>
  </si>
  <si>
    <t>Helmstorf</t>
  </si>
  <si>
    <t>01057027</t>
  </si>
  <si>
    <t>Högsdorf</t>
  </si>
  <si>
    <t>01057028</t>
  </si>
  <si>
    <t>Höhndorf</t>
  </si>
  <si>
    <t>01057029</t>
  </si>
  <si>
    <t>Hohenfelde</t>
  </si>
  <si>
    <t>01057030</t>
  </si>
  <si>
    <t>Hohwacht (Ostsee)</t>
  </si>
  <si>
    <t>01057031</t>
  </si>
  <si>
    <t>Honigsee</t>
  </si>
  <si>
    <t>01057032</t>
  </si>
  <si>
    <t>Kalübbe</t>
  </si>
  <si>
    <t>01057033</t>
  </si>
  <si>
    <t>Kirchbarkau</t>
  </si>
  <si>
    <t>01057034</t>
  </si>
  <si>
    <t>Kirchnüchel</t>
  </si>
  <si>
    <t>01057035</t>
  </si>
  <si>
    <t>Klamp</t>
  </si>
  <si>
    <t>01057037</t>
  </si>
  <si>
    <t>Klein Barkau</t>
  </si>
  <si>
    <t>01057038</t>
  </si>
  <si>
    <t>Kletkamp</t>
  </si>
  <si>
    <t>01057039</t>
  </si>
  <si>
    <t>Köhn</t>
  </si>
  <si>
    <t>01057040</t>
  </si>
  <si>
    <t>Krokau</t>
  </si>
  <si>
    <t>01057041</t>
  </si>
  <si>
    <t>Krummbek</t>
  </si>
  <si>
    <t>01057042</t>
  </si>
  <si>
    <t>Kühren</t>
  </si>
  <si>
    <t>01057043</t>
  </si>
  <si>
    <t>Laboe</t>
  </si>
  <si>
    <t>01057044</t>
  </si>
  <si>
    <t>Lammershagen</t>
  </si>
  <si>
    <t>01057045</t>
  </si>
  <si>
    <t>Lebrade</t>
  </si>
  <si>
    <t>01057046</t>
  </si>
  <si>
    <t>Lehmkuhlen</t>
  </si>
  <si>
    <t>01057047</t>
  </si>
  <si>
    <t>Löptin</t>
  </si>
  <si>
    <t>01057048</t>
  </si>
  <si>
    <t>Lütjenburg, Stadt</t>
  </si>
  <si>
    <t>01057049</t>
  </si>
  <si>
    <t>Lutterbek</t>
  </si>
  <si>
    <t>01057050</t>
  </si>
  <si>
    <t>Martensrade</t>
  </si>
  <si>
    <t>01057051</t>
  </si>
  <si>
    <t>Mönkeberg</t>
  </si>
  <si>
    <t>01057052</t>
  </si>
  <si>
    <t>Mucheln</t>
  </si>
  <si>
    <t>01057053</t>
  </si>
  <si>
    <t>Nehmten</t>
  </si>
  <si>
    <t>01057054</t>
  </si>
  <si>
    <t>Nettelsee</t>
  </si>
  <si>
    <t>01057055</t>
  </si>
  <si>
    <t>Panker</t>
  </si>
  <si>
    <t>01057056</t>
  </si>
  <si>
    <t>Passade</t>
  </si>
  <si>
    <t>01057057</t>
  </si>
  <si>
    <t>Plön, Stadt</t>
  </si>
  <si>
    <t>01057058</t>
  </si>
  <si>
    <t>Pohnsdorf</t>
  </si>
  <si>
    <t>01057059</t>
  </si>
  <si>
    <t>Postfeld</t>
  </si>
  <si>
    <t>01057060</t>
  </si>
  <si>
    <t>Prasdorf</t>
  </si>
  <si>
    <t>01057062</t>
  </si>
  <si>
    <t>Preetz, Stadt</t>
  </si>
  <si>
    <t>01057063</t>
  </si>
  <si>
    <t>Probsteierhagen</t>
  </si>
  <si>
    <t>01057065</t>
  </si>
  <si>
    <t>Rantzau</t>
  </si>
  <si>
    <t>01057066</t>
  </si>
  <si>
    <t>Rastorf</t>
  </si>
  <si>
    <t>01057067</t>
  </si>
  <si>
    <t>Rathjensdorf</t>
  </si>
  <si>
    <t>01057068</t>
  </si>
  <si>
    <t>Rendswühren</t>
  </si>
  <si>
    <t>01057069</t>
  </si>
  <si>
    <t>Ruhwinkel</t>
  </si>
  <si>
    <t>01057070</t>
  </si>
  <si>
    <t>Schellhorn</t>
  </si>
  <si>
    <t>01057071</t>
  </si>
  <si>
    <t>Schillsdorf</t>
  </si>
  <si>
    <t>01057072</t>
  </si>
  <si>
    <t>Schlesen</t>
  </si>
  <si>
    <t>01057073</t>
  </si>
  <si>
    <t>Schönberg (Holstein)</t>
  </si>
  <si>
    <t>01057074</t>
  </si>
  <si>
    <t>Schönkirchen</t>
  </si>
  <si>
    <t>01057076</t>
  </si>
  <si>
    <t>Schwartbuck</t>
  </si>
  <si>
    <t>01057077</t>
  </si>
  <si>
    <t>Selent</t>
  </si>
  <si>
    <t>01057078</t>
  </si>
  <si>
    <t>Stakendorf</t>
  </si>
  <si>
    <t>01057079</t>
  </si>
  <si>
    <t>Stein</t>
  </si>
  <si>
    <t>01057080</t>
  </si>
  <si>
    <t>Stolpe</t>
  </si>
  <si>
    <t>01057081</t>
  </si>
  <si>
    <t>Stoltenberg</t>
  </si>
  <si>
    <t>01057082</t>
  </si>
  <si>
    <t>Tröndel</t>
  </si>
  <si>
    <t>01057083</t>
  </si>
  <si>
    <t>Tasdorf</t>
  </si>
  <si>
    <t>01057084</t>
  </si>
  <si>
    <t>Wahlstorf</t>
  </si>
  <si>
    <t>01057085</t>
  </si>
  <si>
    <t>Wankendorf</t>
  </si>
  <si>
    <t>01057086</t>
  </si>
  <si>
    <t>Warnau</t>
  </si>
  <si>
    <t>01057087</t>
  </si>
  <si>
    <t>Wendtorf</t>
  </si>
  <si>
    <t>01057088</t>
  </si>
  <si>
    <t>01057089</t>
  </si>
  <si>
    <t>Wittmoldt</t>
  </si>
  <si>
    <t>01057090</t>
  </si>
  <si>
    <t>Fargau-Pratjau</t>
  </si>
  <si>
    <t>01057091</t>
  </si>
  <si>
    <t>Schwentinental,Stadt</t>
  </si>
  <si>
    <t>01058</t>
  </si>
  <si>
    <t>Kreis Rendsburg-Eckernförde</t>
  </si>
  <si>
    <t>Rendsburg-Eckernförde</t>
  </si>
  <si>
    <t>01058001</t>
  </si>
  <si>
    <t>Achterwehr</t>
  </si>
  <si>
    <t>01058003</t>
  </si>
  <si>
    <t>Alt Duvenstedt</t>
  </si>
  <si>
    <t>01058004</t>
  </si>
  <si>
    <t>Altenhof</t>
  </si>
  <si>
    <t>01058005</t>
  </si>
  <si>
    <t>Altenholz</t>
  </si>
  <si>
    <t>01058007</t>
  </si>
  <si>
    <t>Arpsdorf</t>
  </si>
  <si>
    <t>01058008</t>
  </si>
  <si>
    <t>Ascheffel</t>
  </si>
  <si>
    <t>01058009</t>
  </si>
  <si>
    <t>Aukrug</t>
  </si>
  <si>
    <t>01058010</t>
  </si>
  <si>
    <t>Bargstall</t>
  </si>
  <si>
    <t>01058011</t>
  </si>
  <si>
    <t>Bargstedt</t>
  </si>
  <si>
    <t>01058012</t>
  </si>
  <si>
    <t>Barkelsby</t>
  </si>
  <si>
    <t>01058013</t>
  </si>
  <si>
    <t>Beldorf</t>
  </si>
  <si>
    <t>01058014</t>
  </si>
  <si>
    <t>Bendorf</t>
  </si>
  <si>
    <t>01058015</t>
  </si>
  <si>
    <t>Beringstedt</t>
  </si>
  <si>
    <t>01058016</t>
  </si>
  <si>
    <t>Bissee</t>
  </si>
  <si>
    <t>01058018</t>
  </si>
  <si>
    <t>Blumenthal</t>
  </si>
  <si>
    <t>01058019</t>
  </si>
  <si>
    <t>Böhnhusen</t>
  </si>
  <si>
    <t>01058021</t>
  </si>
  <si>
    <t>01058022</t>
  </si>
  <si>
    <t>Bordesholm</t>
  </si>
  <si>
    <t>01058023</t>
  </si>
  <si>
    <t>Borgdorf-Seedorf</t>
  </si>
  <si>
    <t>01058024</t>
  </si>
  <si>
    <t>Borgstedt</t>
  </si>
  <si>
    <t>01058025</t>
  </si>
  <si>
    <t>Bornholt</t>
  </si>
  <si>
    <t>01058026</t>
  </si>
  <si>
    <t>Bovenau</t>
  </si>
  <si>
    <t>01058027</t>
  </si>
  <si>
    <t>Brammer</t>
  </si>
  <si>
    <t>01058028</t>
  </si>
  <si>
    <t>Bredenbek</t>
  </si>
  <si>
    <t>01058029</t>
  </si>
  <si>
    <t>Breiholz</t>
  </si>
  <si>
    <t>01058030</t>
  </si>
  <si>
    <t>Brekendorf</t>
  </si>
  <si>
    <t>01058031</t>
  </si>
  <si>
    <t>Brinjahe</t>
  </si>
  <si>
    <t>01058032</t>
  </si>
  <si>
    <t>Brodersby</t>
  </si>
  <si>
    <t>01058033</t>
  </si>
  <si>
    <t>Brügge</t>
  </si>
  <si>
    <t>01058034</t>
  </si>
  <si>
    <t>Büdelsdorf, Stadt</t>
  </si>
  <si>
    <t>01058035</t>
  </si>
  <si>
    <t>Bünsdorf</t>
  </si>
  <si>
    <t>01058036</t>
  </si>
  <si>
    <t>Christiansholm</t>
  </si>
  <si>
    <t>01058037</t>
  </si>
  <si>
    <t>Dänischenhagen</t>
  </si>
  <si>
    <t>01058038</t>
  </si>
  <si>
    <t>Dätgen</t>
  </si>
  <si>
    <t>01058039</t>
  </si>
  <si>
    <t>Damendorf</t>
  </si>
  <si>
    <t>01058040</t>
  </si>
  <si>
    <t>Damp</t>
  </si>
  <si>
    <t>01058042</t>
  </si>
  <si>
    <t>Dörphof</t>
  </si>
  <si>
    <t>01058043</t>
  </si>
  <si>
    <t>Eckernförde, Stadt</t>
  </si>
  <si>
    <t>01058044</t>
  </si>
  <si>
    <t>Ehndorf</t>
  </si>
  <si>
    <t>01058045</t>
  </si>
  <si>
    <t>Eisendorf</t>
  </si>
  <si>
    <t>01058046</t>
  </si>
  <si>
    <t>Ellerdorf</t>
  </si>
  <si>
    <t>01058047</t>
  </si>
  <si>
    <t>Elsdorf-Westermühlen</t>
  </si>
  <si>
    <t>01058048</t>
  </si>
  <si>
    <t>Embühren</t>
  </si>
  <si>
    <t>01058049</t>
  </si>
  <si>
    <t>Emkendorf</t>
  </si>
  <si>
    <t>01058050</t>
  </si>
  <si>
    <t>Felde</t>
  </si>
  <si>
    <t>01058051</t>
  </si>
  <si>
    <t>Felm</t>
  </si>
  <si>
    <t>01058052</t>
  </si>
  <si>
    <t>Fleckeby</t>
  </si>
  <si>
    <t>01058053</t>
  </si>
  <si>
    <t>Flintbek</t>
  </si>
  <si>
    <t>01058054</t>
  </si>
  <si>
    <t>Fockbek</t>
  </si>
  <si>
    <t>01058055</t>
  </si>
  <si>
    <t>Friedrichsgraben</t>
  </si>
  <si>
    <t>01058056</t>
  </si>
  <si>
    <t>Friedrichsholm</t>
  </si>
  <si>
    <t>01058057</t>
  </si>
  <si>
    <t>Gammelby</t>
  </si>
  <si>
    <t>01058058</t>
  </si>
  <si>
    <t>Gettorf</t>
  </si>
  <si>
    <t>01058059</t>
  </si>
  <si>
    <t>Gnutz</t>
  </si>
  <si>
    <t>01058061</t>
  </si>
  <si>
    <t>Gokels</t>
  </si>
  <si>
    <t>01058062</t>
  </si>
  <si>
    <t>Grauel</t>
  </si>
  <si>
    <t>01058063</t>
  </si>
  <si>
    <t>Grevenkrug</t>
  </si>
  <si>
    <t>01058064</t>
  </si>
  <si>
    <t>Groß Buchwald</t>
  </si>
  <si>
    <t>01058065</t>
  </si>
  <si>
    <t>Groß Vollstedt</t>
  </si>
  <si>
    <t>01058066</t>
  </si>
  <si>
    <t>Groß Wittensee</t>
  </si>
  <si>
    <t>01058067</t>
  </si>
  <si>
    <t>Güby</t>
  </si>
  <si>
    <t>01058068</t>
  </si>
  <si>
    <t>Haale</t>
  </si>
  <si>
    <t>01058069</t>
  </si>
  <si>
    <t>Haby</t>
  </si>
  <si>
    <t>01058070</t>
  </si>
  <si>
    <t>Hamdorf</t>
  </si>
  <si>
    <t>01058071</t>
  </si>
  <si>
    <t>Hamweddel</t>
  </si>
  <si>
    <t>01058072</t>
  </si>
  <si>
    <t>Hanerau-Hademarschen</t>
  </si>
  <si>
    <t>01058073</t>
  </si>
  <si>
    <t>Haßmoor</t>
  </si>
  <si>
    <t>01058074</t>
  </si>
  <si>
    <t>Heinkenborstel</t>
  </si>
  <si>
    <t>01058075</t>
  </si>
  <si>
    <t>Hörsten</t>
  </si>
  <si>
    <t>01058076</t>
  </si>
  <si>
    <t>Hoffeld</t>
  </si>
  <si>
    <t>01058077</t>
  </si>
  <si>
    <t>Hohenwestedt</t>
  </si>
  <si>
    <t>01058078</t>
  </si>
  <si>
    <t>Hohn</t>
  </si>
  <si>
    <t>01058080</t>
  </si>
  <si>
    <t>Holtsee</t>
  </si>
  <si>
    <t>01058081</t>
  </si>
  <si>
    <t>Holzbunge</t>
  </si>
  <si>
    <t>01058082</t>
  </si>
  <si>
    <t>Holzdorf</t>
  </si>
  <si>
    <t>01058083</t>
  </si>
  <si>
    <t>Hütten</t>
  </si>
  <si>
    <t>01058084</t>
  </si>
  <si>
    <t>Hummelfeld</t>
  </si>
  <si>
    <t>01058085</t>
  </si>
  <si>
    <t>Jahrsdorf</t>
  </si>
  <si>
    <t>01058086</t>
  </si>
  <si>
    <t>Jevenstedt</t>
  </si>
  <si>
    <t>01058087</t>
  </si>
  <si>
    <t>Karby</t>
  </si>
  <si>
    <t>01058088</t>
  </si>
  <si>
    <t>Klein Wittensee</t>
  </si>
  <si>
    <t>01058089</t>
  </si>
  <si>
    <t>Königshügel</t>
  </si>
  <si>
    <t>01058090</t>
  </si>
  <si>
    <t>Kosel</t>
  </si>
  <si>
    <t>01058091</t>
  </si>
  <si>
    <t>Krogaspe</t>
  </si>
  <si>
    <t>01058092</t>
  </si>
  <si>
    <t>Kronshagen</t>
  </si>
  <si>
    <t>01058093</t>
  </si>
  <si>
    <t>Krummwisch</t>
  </si>
  <si>
    <t>01058094</t>
  </si>
  <si>
    <t>Langwedel</t>
  </si>
  <si>
    <t>01058096</t>
  </si>
  <si>
    <t>Lindau</t>
  </si>
  <si>
    <t>01058097</t>
  </si>
  <si>
    <t>Lohe-Föhrden</t>
  </si>
  <si>
    <t>01058098</t>
  </si>
  <si>
    <t>Loop</t>
  </si>
  <si>
    <t>01058099</t>
  </si>
  <si>
    <t>Loose</t>
  </si>
  <si>
    <t>01058100</t>
  </si>
  <si>
    <t>Lütjenwestedt</t>
  </si>
  <si>
    <t>01058101</t>
  </si>
  <si>
    <t>Luhnstedt</t>
  </si>
  <si>
    <t>01058102</t>
  </si>
  <si>
    <t>Goosefeld</t>
  </si>
  <si>
    <t>01058103</t>
  </si>
  <si>
    <t>Meezen</t>
  </si>
  <si>
    <t>01058104</t>
  </si>
  <si>
    <t>Melsdorf</t>
  </si>
  <si>
    <t>01058105</t>
  </si>
  <si>
    <t>Mielkendorf</t>
  </si>
  <si>
    <t>01058106</t>
  </si>
  <si>
    <t>Mörel</t>
  </si>
  <si>
    <t>01058107</t>
  </si>
  <si>
    <t>Molfsee</t>
  </si>
  <si>
    <t>01058108</t>
  </si>
  <si>
    <t>Mühbrook</t>
  </si>
  <si>
    <t>01058109</t>
  </si>
  <si>
    <t>Negenharrie</t>
  </si>
  <si>
    <t>01058110</t>
  </si>
  <si>
    <t>Neudorf-Bornstein</t>
  </si>
  <si>
    <t>01058111</t>
  </si>
  <si>
    <t>Neu Duvenstedt</t>
  </si>
  <si>
    <t>01058112</t>
  </si>
  <si>
    <t>Neuwittenbek</t>
  </si>
  <si>
    <t>01058113</t>
  </si>
  <si>
    <t>Nienborstel</t>
  </si>
  <si>
    <t>01058115</t>
  </si>
  <si>
    <t>01058116</t>
  </si>
  <si>
    <t>Noer</t>
  </si>
  <si>
    <t>01058117</t>
  </si>
  <si>
    <t>Nortorf, Stadt</t>
  </si>
  <si>
    <t>01058118</t>
  </si>
  <si>
    <t>Nübbel</t>
  </si>
  <si>
    <t>01058119</t>
  </si>
  <si>
    <t>Oldenbüttel</t>
  </si>
  <si>
    <t>01058120</t>
  </si>
  <si>
    <t>Oldenhütten</t>
  </si>
  <si>
    <t>01058121</t>
  </si>
  <si>
    <t>Osdorf</t>
  </si>
  <si>
    <t>01058122</t>
  </si>
  <si>
    <t>Ostenfeld (Rendsburg)</t>
  </si>
  <si>
    <t>01058123</t>
  </si>
  <si>
    <t>Osterby</t>
  </si>
  <si>
    <t>01058124</t>
  </si>
  <si>
    <t>Osterrönfeld</t>
  </si>
  <si>
    <t>01058125</t>
  </si>
  <si>
    <t>Osterstedt</t>
  </si>
  <si>
    <t>01058126</t>
  </si>
  <si>
    <t>Ottendorf</t>
  </si>
  <si>
    <t>01058127</t>
  </si>
  <si>
    <t>Owschlag</t>
  </si>
  <si>
    <t>01058128</t>
  </si>
  <si>
    <t>Padenstedt</t>
  </si>
  <si>
    <t>01058129</t>
  </si>
  <si>
    <t>Prinzenmoor</t>
  </si>
  <si>
    <t>01058130</t>
  </si>
  <si>
    <t>Quarnbek</t>
  </si>
  <si>
    <t>01058131</t>
  </si>
  <si>
    <t>Rade b. Hohenwestedt</t>
  </si>
  <si>
    <t>01058132</t>
  </si>
  <si>
    <t>Rade b. Rendsburg</t>
  </si>
  <si>
    <t>01058133</t>
  </si>
  <si>
    <t>Reesdorf</t>
  </si>
  <si>
    <t>01058134</t>
  </si>
  <si>
    <t>Remmels</t>
  </si>
  <si>
    <t>01058135</t>
  </si>
  <si>
    <t>Rendsburg, Stadt</t>
  </si>
  <si>
    <t>01058136</t>
  </si>
  <si>
    <t>Rickert</t>
  </si>
  <si>
    <t>01058137</t>
  </si>
  <si>
    <t>Rieseby</t>
  </si>
  <si>
    <t>01058138</t>
  </si>
  <si>
    <t>Rodenbek</t>
  </si>
  <si>
    <t>01058139</t>
  </si>
  <si>
    <t>Rumohr</t>
  </si>
  <si>
    <t>01058140</t>
  </si>
  <si>
    <t>Schacht-Audorf</t>
  </si>
  <si>
    <t>01058141</t>
  </si>
  <si>
    <t>Schierensee</t>
  </si>
  <si>
    <t>01058142</t>
  </si>
  <si>
    <t>Schinkel</t>
  </si>
  <si>
    <t>01058143</t>
  </si>
  <si>
    <t>Schmalstede</t>
  </si>
  <si>
    <t>01058144</t>
  </si>
  <si>
    <t>Schönbek</t>
  </si>
  <si>
    <t>01058145</t>
  </si>
  <si>
    <t>Schönhorst</t>
  </si>
  <si>
    <t>01058146</t>
  </si>
  <si>
    <t>Schülldorf</t>
  </si>
  <si>
    <t>01058147</t>
  </si>
  <si>
    <t>Schülp b. Nortorf</t>
  </si>
  <si>
    <t>01058148</t>
  </si>
  <si>
    <t>Schülp b. Rendsburg</t>
  </si>
  <si>
    <t>01058150</t>
  </si>
  <si>
    <t>Schwedeneck</t>
  </si>
  <si>
    <t>01058151</t>
  </si>
  <si>
    <t>Seefeld</t>
  </si>
  <si>
    <t>01058152</t>
  </si>
  <si>
    <t>Sehestedt</t>
  </si>
  <si>
    <t>01058153</t>
  </si>
  <si>
    <t>Sören</t>
  </si>
  <si>
    <t>01058154</t>
  </si>
  <si>
    <t>Sophienhamm</t>
  </si>
  <si>
    <t>01058155</t>
  </si>
  <si>
    <t>Stafstedt</t>
  </si>
  <si>
    <t>01058156</t>
  </si>
  <si>
    <t>Steenfeld</t>
  </si>
  <si>
    <t>01058157</t>
  </si>
  <si>
    <t>Strande</t>
  </si>
  <si>
    <t>01058158</t>
  </si>
  <si>
    <t>Tackesdorf</t>
  </si>
  <si>
    <t>01058159</t>
  </si>
  <si>
    <t>Tappendorf</t>
  </si>
  <si>
    <t>01058160</t>
  </si>
  <si>
    <t>Techelsdorf</t>
  </si>
  <si>
    <t>01058161</t>
  </si>
  <si>
    <t>Thaden</t>
  </si>
  <si>
    <t>01058162</t>
  </si>
  <si>
    <t>Thumby</t>
  </si>
  <si>
    <t>01058163</t>
  </si>
  <si>
    <t>Timmaspe</t>
  </si>
  <si>
    <t>01058164</t>
  </si>
  <si>
    <t>Todenbüttel</t>
  </si>
  <si>
    <t>01058165</t>
  </si>
  <si>
    <t>Tüttendorf</t>
  </si>
  <si>
    <t>01058166</t>
  </si>
  <si>
    <t>Waabs</t>
  </si>
  <si>
    <t>01058167</t>
  </si>
  <si>
    <t>Wapelfeld</t>
  </si>
  <si>
    <t>01058168</t>
  </si>
  <si>
    <t>Warder</t>
  </si>
  <si>
    <t>01058169</t>
  </si>
  <si>
    <t>Wasbek</t>
  </si>
  <si>
    <t>01058170</t>
  </si>
  <si>
    <t>Wattenbek</t>
  </si>
  <si>
    <t>01058171</t>
  </si>
  <si>
    <t>Westensee</t>
  </si>
  <si>
    <t>01058172</t>
  </si>
  <si>
    <t>Westerrönfeld</t>
  </si>
  <si>
    <t>01058173</t>
  </si>
  <si>
    <t>Windeby</t>
  </si>
  <si>
    <t>01058174</t>
  </si>
  <si>
    <t>Winnemark</t>
  </si>
  <si>
    <t>01058175</t>
  </si>
  <si>
    <t>Ahlefeld-Bistensee</t>
  </si>
  <si>
    <t>01059</t>
  </si>
  <si>
    <t>Kreis Schleswig-Flensburg</t>
  </si>
  <si>
    <t>Schleswig-Flensburg</t>
  </si>
  <si>
    <t>01059001</t>
  </si>
  <si>
    <t>Alt Bennebek</t>
  </si>
  <si>
    <t>01059002</t>
  </si>
  <si>
    <t>Arnis, Stadt</t>
  </si>
  <si>
    <t>01059005</t>
  </si>
  <si>
    <t>Bergenhusen</t>
  </si>
  <si>
    <t>01059006</t>
  </si>
  <si>
    <t>Böel</t>
  </si>
  <si>
    <t>01059008</t>
  </si>
  <si>
    <t>Böklund</t>
  </si>
  <si>
    <t>01059009</t>
  </si>
  <si>
    <t>Börm</t>
  </si>
  <si>
    <t>01059010</t>
  </si>
  <si>
    <t>Bollingstedt</t>
  </si>
  <si>
    <t>01059012</t>
  </si>
  <si>
    <t>Borgwedel</t>
  </si>
  <si>
    <t>01059018</t>
  </si>
  <si>
    <t>Busdorf</t>
  </si>
  <si>
    <t>01059019</t>
  </si>
  <si>
    <t>Dannewerk</t>
  </si>
  <si>
    <t>01059020</t>
  </si>
  <si>
    <t>Dörpstedt</t>
  </si>
  <si>
    <t>01059023</t>
  </si>
  <si>
    <t>Ellingstedt</t>
  </si>
  <si>
    <t>01059024</t>
  </si>
  <si>
    <t>Erfde</t>
  </si>
  <si>
    <t>01059026</t>
  </si>
  <si>
    <t>Fahrdorf</t>
  </si>
  <si>
    <t>01059032</t>
  </si>
  <si>
    <t>Geltorf</t>
  </si>
  <si>
    <t>01059034</t>
  </si>
  <si>
    <t>Grödersby</t>
  </si>
  <si>
    <t>01059035</t>
  </si>
  <si>
    <t>Groß Rheide</t>
  </si>
  <si>
    <t>01059037</t>
  </si>
  <si>
    <t>Havetoft</t>
  </si>
  <si>
    <t>01059039</t>
  </si>
  <si>
    <t>01059041</t>
  </si>
  <si>
    <t>Hüsby</t>
  </si>
  <si>
    <t>01059042</t>
  </si>
  <si>
    <t>Idstedt</t>
  </si>
  <si>
    <t>01059043</t>
  </si>
  <si>
    <t>Jagel</t>
  </si>
  <si>
    <t>01059044</t>
  </si>
  <si>
    <t>Jübek</t>
  </si>
  <si>
    <t>01059045</t>
  </si>
  <si>
    <t>Kappeln, Stadt</t>
  </si>
  <si>
    <t>01059049</t>
  </si>
  <si>
    <t>Klappholz</t>
  </si>
  <si>
    <t>01059050</t>
  </si>
  <si>
    <t>Klein Bennebek</t>
  </si>
  <si>
    <t>01059051</t>
  </si>
  <si>
    <t>Klein Rheide</t>
  </si>
  <si>
    <t>01059053</t>
  </si>
  <si>
    <t>Kropp</t>
  </si>
  <si>
    <t>01059055</t>
  </si>
  <si>
    <t>Loit</t>
  </si>
  <si>
    <t>01059056</t>
  </si>
  <si>
    <t>Lottorf</t>
  </si>
  <si>
    <t>01059057</t>
  </si>
  <si>
    <t>Lürschau</t>
  </si>
  <si>
    <t>01059058</t>
  </si>
  <si>
    <t>Meggerdorf</t>
  </si>
  <si>
    <t>01059060</t>
  </si>
  <si>
    <t>Mohrkirch</t>
  </si>
  <si>
    <t>01059062</t>
  </si>
  <si>
    <t>Neuberend</t>
  </si>
  <si>
    <t>01059063</t>
  </si>
  <si>
    <t>Norderbrarup</t>
  </si>
  <si>
    <t>01059065</t>
  </si>
  <si>
    <t>Nottfeld</t>
  </si>
  <si>
    <t>01059067</t>
  </si>
  <si>
    <t>Oersberg</t>
  </si>
  <si>
    <t>01059068</t>
  </si>
  <si>
    <t>Rabenkirchen-Faulück</t>
  </si>
  <si>
    <t>01059070</t>
  </si>
  <si>
    <t>Rügge</t>
  </si>
  <si>
    <t>01059072</t>
  </si>
  <si>
    <t>Saustrup</t>
  </si>
  <si>
    <t>01059073</t>
  </si>
  <si>
    <t>Schaalby</t>
  </si>
  <si>
    <t>01059074</t>
  </si>
  <si>
    <t>Scheggerott</t>
  </si>
  <si>
    <t>01059075</t>
  </si>
  <si>
    <t>Schleswig, Stadt</t>
  </si>
  <si>
    <t>01059076</t>
  </si>
  <si>
    <t>Schnarup-Thumby</t>
  </si>
  <si>
    <t>01059077</t>
  </si>
  <si>
    <t>Schuby</t>
  </si>
  <si>
    <t>01059078</t>
  </si>
  <si>
    <t>Selk</t>
  </si>
  <si>
    <t>01059079</t>
  </si>
  <si>
    <t>Silberstedt</t>
  </si>
  <si>
    <t>01059080</t>
  </si>
  <si>
    <t>Steinfeld</t>
  </si>
  <si>
    <t>01059081</t>
  </si>
  <si>
    <t>Stolk</t>
  </si>
  <si>
    <t>01059082</t>
  </si>
  <si>
    <t>Struxdorf</t>
  </si>
  <si>
    <t>01059083</t>
  </si>
  <si>
    <t>Süderbrarup</t>
  </si>
  <si>
    <t>01059084</t>
  </si>
  <si>
    <t>Süderfahrenstedt</t>
  </si>
  <si>
    <t>01059086</t>
  </si>
  <si>
    <t>Taarstedt</t>
  </si>
  <si>
    <t>01059087</t>
  </si>
  <si>
    <t>Tetenhusen</t>
  </si>
  <si>
    <t>01059088</t>
  </si>
  <si>
    <t>Tielen</t>
  </si>
  <si>
    <t>01059090</t>
  </si>
  <si>
    <t>Tolk</t>
  </si>
  <si>
    <t>01059092</t>
  </si>
  <si>
    <t>Treia</t>
  </si>
  <si>
    <t>01059093</t>
  </si>
  <si>
    <t>Uelsby</t>
  </si>
  <si>
    <t>01059094</t>
  </si>
  <si>
    <t>Ulsnis</t>
  </si>
  <si>
    <t>01059095</t>
  </si>
  <si>
    <t>Wagersrott</t>
  </si>
  <si>
    <t>01059096</t>
  </si>
  <si>
    <t>Wohlde</t>
  </si>
  <si>
    <t>01059097</t>
  </si>
  <si>
    <t>Twedt</t>
  </si>
  <si>
    <t>01059098</t>
  </si>
  <si>
    <t>Nübel</t>
  </si>
  <si>
    <t>01059101</t>
  </si>
  <si>
    <t>Tastrup</t>
  </si>
  <si>
    <t>01059102</t>
  </si>
  <si>
    <t>Ahneby</t>
  </si>
  <si>
    <t>01059103</t>
  </si>
  <si>
    <t>Ausacker</t>
  </si>
  <si>
    <t>01059105</t>
  </si>
  <si>
    <t>Böxlund</t>
  </si>
  <si>
    <t>01059106</t>
  </si>
  <si>
    <t>Dollerup</t>
  </si>
  <si>
    <t>01059107</t>
  </si>
  <si>
    <t>Eggebek</t>
  </si>
  <si>
    <t>01059109</t>
  </si>
  <si>
    <t>Esgrus</t>
  </si>
  <si>
    <t>01059112</t>
  </si>
  <si>
    <t>Gelting</t>
  </si>
  <si>
    <t>01059113</t>
  </si>
  <si>
    <t>Glücksburg (Ostsee), Stadt</t>
  </si>
  <si>
    <t>01059115</t>
  </si>
  <si>
    <t>Großenwiehe</t>
  </si>
  <si>
    <t>01059116</t>
  </si>
  <si>
    <t>Großsolt</t>
  </si>
  <si>
    <t>01059118</t>
  </si>
  <si>
    <t>Grundhof</t>
  </si>
  <si>
    <t>01059120</t>
  </si>
  <si>
    <t>Harrislee</t>
  </si>
  <si>
    <t>01059121</t>
  </si>
  <si>
    <t>Hasselberg</t>
  </si>
  <si>
    <t>01059123</t>
  </si>
  <si>
    <t>Hörup</t>
  </si>
  <si>
    <t>01059124</t>
  </si>
  <si>
    <t>Holt</t>
  </si>
  <si>
    <t>01059126</t>
  </si>
  <si>
    <t>Hürup</t>
  </si>
  <si>
    <t>01059127</t>
  </si>
  <si>
    <t>Husby</t>
  </si>
  <si>
    <t>01059128</t>
  </si>
  <si>
    <t>Janneby</t>
  </si>
  <si>
    <t>01059129</t>
  </si>
  <si>
    <t>Jardelund</t>
  </si>
  <si>
    <t>01059131</t>
  </si>
  <si>
    <t>Jerrishoe</t>
  </si>
  <si>
    <t>01059132</t>
  </si>
  <si>
    <t>Jörl</t>
  </si>
  <si>
    <t>01059136</t>
  </si>
  <si>
    <t>Kronsgaard</t>
  </si>
  <si>
    <t>01059137</t>
  </si>
  <si>
    <t>Langballig</t>
  </si>
  <si>
    <t>01059138</t>
  </si>
  <si>
    <t>Langstedt</t>
  </si>
  <si>
    <t>01059141</t>
  </si>
  <si>
    <t>Maasbüll</t>
  </si>
  <si>
    <t>01059142</t>
  </si>
  <si>
    <t>Maasholm</t>
  </si>
  <si>
    <t>01059143</t>
  </si>
  <si>
    <t>Medelby</t>
  </si>
  <si>
    <t>01059144</t>
  </si>
  <si>
    <t>Meyn</t>
  </si>
  <si>
    <t>01059145</t>
  </si>
  <si>
    <t>Munkbrarup</t>
  </si>
  <si>
    <t>01059147</t>
  </si>
  <si>
    <t>Nieby</t>
  </si>
  <si>
    <t>01059148</t>
  </si>
  <si>
    <t>Niesgrau</t>
  </si>
  <si>
    <t>01059149</t>
  </si>
  <si>
    <t>Nordhackstedt</t>
  </si>
  <si>
    <t>01059151</t>
  </si>
  <si>
    <t>01059152</t>
  </si>
  <si>
    <t>Pommerby</t>
  </si>
  <si>
    <t>01059154</t>
  </si>
  <si>
    <t>Rabel</t>
  </si>
  <si>
    <t>01059155</t>
  </si>
  <si>
    <t>Rabenholz</t>
  </si>
  <si>
    <t>01059157</t>
  </si>
  <si>
    <t>Ringsberg</t>
  </si>
  <si>
    <t>01059158</t>
  </si>
  <si>
    <t>Schafflund</t>
  </si>
  <si>
    <t>01059159</t>
  </si>
  <si>
    <t>Sieverstedt</t>
  </si>
  <si>
    <t>01059161</t>
  </si>
  <si>
    <t>Sörup</t>
  </si>
  <si>
    <t>01059162</t>
  </si>
  <si>
    <t>Sollerup</t>
  </si>
  <si>
    <t>01059163</t>
  </si>
  <si>
    <t>Stangheck</t>
  </si>
  <si>
    <t>01059164</t>
  </si>
  <si>
    <t>Steinberg</t>
  </si>
  <si>
    <t>01059167</t>
  </si>
  <si>
    <t>Sterup</t>
  </si>
  <si>
    <t>01059168</t>
  </si>
  <si>
    <t>Stoltebüll</t>
  </si>
  <si>
    <t>01059169</t>
  </si>
  <si>
    <t>Süderhackstedt</t>
  </si>
  <si>
    <t>01059171</t>
  </si>
  <si>
    <t>Tarp</t>
  </si>
  <si>
    <t>01059173</t>
  </si>
  <si>
    <t>Wallsbüll</t>
  </si>
  <si>
    <t>01059174</t>
  </si>
  <si>
    <t>Wanderup</t>
  </si>
  <si>
    <t>01059176</t>
  </si>
  <si>
    <t>Wees</t>
  </si>
  <si>
    <t>01059177</t>
  </si>
  <si>
    <t>Weesby</t>
  </si>
  <si>
    <t>01059178</t>
  </si>
  <si>
    <t>Westerholz</t>
  </si>
  <si>
    <t>01059179</t>
  </si>
  <si>
    <t>Lindewitt</t>
  </si>
  <si>
    <t>01059182</t>
  </si>
  <si>
    <t>Freienwill</t>
  </si>
  <si>
    <t>01059183</t>
  </si>
  <si>
    <t>Handewitt</t>
  </si>
  <si>
    <t>01059184</t>
  </si>
  <si>
    <t>Oeversee</t>
  </si>
  <si>
    <t>01059185</t>
  </si>
  <si>
    <t>Mittelangeln</t>
  </si>
  <si>
    <t>01059186</t>
  </si>
  <si>
    <t>Steinbergkirche</t>
  </si>
  <si>
    <t>01059187</t>
  </si>
  <si>
    <t>Boren</t>
  </si>
  <si>
    <t>01059188</t>
  </si>
  <si>
    <t>Stapel</t>
  </si>
  <si>
    <t>01059189</t>
  </si>
  <si>
    <t>Brodersby-Goltoft</t>
  </si>
  <si>
    <t>01060</t>
  </si>
  <si>
    <t>Kreis Segeberg</t>
  </si>
  <si>
    <t>Segeberg</t>
  </si>
  <si>
    <t>01060002</t>
  </si>
  <si>
    <t>Alveslohe</t>
  </si>
  <si>
    <t>01060003</t>
  </si>
  <si>
    <t>Armstedt</t>
  </si>
  <si>
    <t>01060004</t>
  </si>
  <si>
    <t>Bad Bramstedt, Stadt</t>
  </si>
  <si>
    <t>01060005</t>
  </si>
  <si>
    <t>Bad Segeberg, Stadt</t>
  </si>
  <si>
    <t>01060006</t>
  </si>
  <si>
    <t>Bahrenhof</t>
  </si>
  <si>
    <t>01060007</t>
  </si>
  <si>
    <t>Bark</t>
  </si>
  <si>
    <t>01060008</t>
  </si>
  <si>
    <t>Bebensee</t>
  </si>
  <si>
    <t>01060009</t>
  </si>
  <si>
    <t>Bimöhlen</t>
  </si>
  <si>
    <t>01060010</t>
  </si>
  <si>
    <t>Blunk</t>
  </si>
  <si>
    <t>01060011</t>
  </si>
  <si>
    <t>Boostedt</t>
  </si>
  <si>
    <t>01060012</t>
  </si>
  <si>
    <t>Bornhöved</t>
  </si>
  <si>
    <t>01060013</t>
  </si>
  <si>
    <t>Borstel</t>
  </si>
  <si>
    <t>01060015</t>
  </si>
  <si>
    <t>Bühnsdorf</t>
  </si>
  <si>
    <t>01060016</t>
  </si>
  <si>
    <t>Daldorf</t>
  </si>
  <si>
    <t>01060017</t>
  </si>
  <si>
    <t>Damsdorf</t>
  </si>
  <si>
    <t>01060018</t>
  </si>
  <si>
    <t>Dreggers</t>
  </si>
  <si>
    <t>01060019</t>
  </si>
  <si>
    <t>Ellerau</t>
  </si>
  <si>
    <t>01060020</t>
  </si>
  <si>
    <t>Fahrenkrug</t>
  </si>
  <si>
    <t>01060021</t>
  </si>
  <si>
    <t>Föhrden-Barl</t>
  </si>
  <si>
    <t>01060022</t>
  </si>
  <si>
    <t>Fredesdorf</t>
  </si>
  <si>
    <t>01060023</t>
  </si>
  <si>
    <t>Fuhlendorf</t>
  </si>
  <si>
    <t>01060024</t>
  </si>
  <si>
    <t>Geschendorf</t>
  </si>
  <si>
    <t>01060025</t>
  </si>
  <si>
    <t>Glasau</t>
  </si>
  <si>
    <t>01060026</t>
  </si>
  <si>
    <t>Gönnebek</t>
  </si>
  <si>
    <t>01060027</t>
  </si>
  <si>
    <t>Großenaspe</t>
  </si>
  <si>
    <t>01060028</t>
  </si>
  <si>
    <t>Groß Kummerfeld</t>
  </si>
  <si>
    <t>01060029</t>
  </si>
  <si>
    <t>Groß Niendorf</t>
  </si>
  <si>
    <t>01060030</t>
  </si>
  <si>
    <t>Groß Rönnau</t>
  </si>
  <si>
    <t>01060031</t>
  </si>
  <si>
    <t>Hagen</t>
  </si>
  <si>
    <t>01060033</t>
  </si>
  <si>
    <t>Hardebek</t>
  </si>
  <si>
    <t>01060034</t>
  </si>
  <si>
    <t>Hartenholm</t>
  </si>
  <si>
    <t>01060035</t>
  </si>
  <si>
    <t>Hasenkrug</t>
  </si>
  <si>
    <t>01060036</t>
  </si>
  <si>
    <t>Hasenmoor</t>
  </si>
  <si>
    <t>01060037</t>
  </si>
  <si>
    <t>Heidmoor</t>
  </si>
  <si>
    <t>01060038</t>
  </si>
  <si>
    <t>Heidmühlen</t>
  </si>
  <si>
    <t>01060039</t>
  </si>
  <si>
    <t>Henstedt-Ulzburg</t>
  </si>
  <si>
    <t>01060040</t>
  </si>
  <si>
    <t>Hitzhusen</t>
  </si>
  <si>
    <t>01060041</t>
  </si>
  <si>
    <t>Högersdorf</t>
  </si>
  <si>
    <t>01060042</t>
  </si>
  <si>
    <t>Hüttblek</t>
  </si>
  <si>
    <t>01060043</t>
  </si>
  <si>
    <t>Itzstedt</t>
  </si>
  <si>
    <t>01060044</t>
  </si>
  <si>
    <t>Kaltenkirchen, Stadt</t>
  </si>
  <si>
    <t>01060045</t>
  </si>
  <si>
    <t>Kattendorf</t>
  </si>
  <si>
    <t>01060046</t>
  </si>
  <si>
    <t>Kayhude</t>
  </si>
  <si>
    <t>01060047</t>
  </si>
  <si>
    <t>Kisdorf</t>
  </si>
  <si>
    <t>01060048</t>
  </si>
  <si>
    <t>Klein Gladebrügge</t>
  </si>
  <si>
    <t>01060049</t>
  </si>
  <si>
    <t>Klein Rönnau</t>
  </si>
  <si>
    <t>01060050</t>
  </si>
  <si>
    <t>Krems II</t>
  </si>
  <si>
    <t>01060051</t>
  </si>
  <si>
    <t>Kükels</t>
  </si>
  <si>
    <t>01060052</t>
  </si>
  <si>
    <t>Latendorf</t>
  </si>
  <si>
    <t>01060053</t>
  </si>
  <si>
    <t>Leezen</t>
  </si>
  <si>
    <t>01060054</t>
  </si>
  <si>
    <t>Lentföhrden</t>
  </si>
  <si>
    <t>01060056</t>
  </si>
  <si>
    <t>Mönkloh</t>
  </si>
  <si>
    <t>01060057</t>
  </si>
  <si>
    <t>Mözen</t>
  </si>
  <si>
    <t>01060058</t>
  </si>
  <si>
    <t>Nahe</t>
  </si>
  <si>
    <t>01060059</t>
  </si>
  <si>
    <t>Negernbötel</t>
  </si>
  <si>
    <t>01060060</t>
  </si>
  <si>
    <t>Nehms</t>
  </si>
  <si>
    <t>01060061</t>
  </si>
  <si>
    <t>Neuengörs</t>
  </si>
  <si>
    <t>01060062</t>
  </si>
  <si>
    <t>Neversdorf</t>
  </si>
  <si>
    <t>01060063</t>
  </si>
  <si>
    <t>Norderstedt, Stadt</t>
  </si>
  <si>
    <t>01060064</t>
  </si>
  <si>
    <t>Nützen</t>
  </si>
  <si>
    <t>01060065</t>
  </si>
  <si>
    <t>Oering</t>
  </si>
  <si>
    <t>01060066</t>
  </si>
  <si>
    <t>Oersdorf</t>
  </si>
  <si>
    <t>01060067</t>
  </si>
  <si>
    <t>Pronstorf</t>
  </si>
  <si>
    <t>01060068</t>
  </si>
  <si>
    <t>Rickling</t>
  </si>
  <si>
    <t>01060069</t>
  </si>
  <si>
    <t>Rohlstorf</t>
  </si>
  <si>
    <t>01060070</t>
  </si>
  <si>
    <t>Schackendorf</t>
  </si>
  <si>
    <t>01060071</t>
  </si>
  <si>
    <t>Schieren</t>
  </si>
  <si>
    <t>01060072</t>
  </si>
  <si>
    <t>Schmalensee</t>
  </si>
  <si>
    <t>01060073</t>
  </si>
  <si>
    <t>Schmalfeld</t>
  </si>
  <si>
    <t>01060074</t>
  </si>
  <si>
    <t>Schwissel</t>
  </si>
  <si>
    <t>01060075</t>
  </si>
  <si>
    <t>01060076</t>
  </si>
  <si>
    <t>Seth</t>
  </si>
  <si>
    <t>01060077</t>
  </si>
  <si>
    <t>Sievershütten</t>
  </si>
  <si>
    <t>01060079</t>
  </si>
  <si>
    <t>Stipsdorf</t>
  </si>
  <si>
    <t>01060080</t>
  </si>
  <si>
    <t>Stocksee</t>
  </si>
  <si>
    <t>01060081</t>
  </si>
  <si>
    <t>Strukdorf</t>
  </si>
  <si>
    <t>01060082</t>
  </si>
  <si>
    <t>Struvenhütten</t>
  </si>
  <si>
    <t>01060084</t>
  </si>
  <si>
    <t>Stuvenborn</t>
  </si>
  <si>
    <t>01060085</t>
  </si>
  <si>
    <t>Sülfeld</t>
  </si>
  <si>
    <t>01060086</t>
  </si>
  <si>
    <t>Tarbek</t>
  </si>
  <si>
    <t>01060087</t>
  </si>
  <si>
    <t>Tensfeld</t>
  </si>
  <si>
    <t>01060088</t>
  </si>
  <si>
    <t>Todesfelde</t>
  </si>
  <si>
    <t>01060089</t>
  </si>
  <si>
    <t>Trappenkamp</t>
  </si>
  <si>
    <t>01060090</t>
  </si>
  <si>
    <t>Travenhorst</t>
  </si>
  <si>
    <t>01060091</t>
  </si>
  <si>
    <t>Traventhal</t>
  </si>
  <si>
    <t>01060092</t>
  </si>
  <si>
    <t>Wahlstedt, Stadt</t>
  </si>
  <si>
    <t>01060093</t>
  </si>
  <si>
    <t>Wakendorf I</t>
  </si>
  <si>
    <t>01060094</t>
  </si>
  <si>
    <t>Wakendorf II</t>
  </si>
  <si>
    <t>01060095</t>
  </si>
  <si>
    <t>Weddelbrook</t>
  </si>
  <si>
    <t>01060096</t>
  </si>
  <si>
    <t>Weede</t>
  </si>
  <si>
    <t>01060097</t>
  </si>
  <si>
    <t>Wensin</t>
  </si>
  <si>
    <t>01060098</t>
  </si>
  <si>
    <t>Westerrade</t>
  </si>
  <si>
    <t>01060099</t>
  </si>
  <si>
    <t>Wiemersdorf</t>
  </si>
  <si>
    <t>01060100</t>
  </si>
  <si>
    <t>Winsen</t>
  </si>
  <si>
    <t>01060101</t>
  </si>
  <si>
    <t>Wittenborn</t>
  </si>
  <si>
    <t>01061</t>
  </si>
  <si>
    <t>Kreis Steinburg</t>
  </si>
  <si>
    <t>Steinburg</t>
  </si>
  <si>
    <t>01061001</t>
  </si>
  <si>
    <t>Aasbüttel</t>
  </si>
  <si>
    <t>01061002</t>
  </si>
  <si>
    <t>Aebtissinwisch</t>
  </si>
  <si>
    <t>01061003</t>
  </si>
  <si>
    <t>Agethorst</t>
  </si>
  <si>
    <t>01061004</t>
  </si>
  <si>
    <t>Altenmoor</t>
  </si>
  <si>
    <t>01061005</t>
  </si>
  <si>
    <t>Auufer</t>
  </si>
  <si>
    <t>01061006</t>
  </si>
  <si>
    <t>Bahrenfleth</t>
  </si>
  <si>
    <t>01061007</t>
  </si>
  <si>
    <t>Beidenfleth</t>
  </si>
  <si>
    <t>01061008</t>
  </si>
  <si>
    <t>Bekdorf</t>
  </si>
  <si>
    <t>01061010</t>
  </si>
  <si>
    <t>Bekmünde</t>
  </si>
  <si>
    <t>01061011</t>
  </si>
  <si>
    <t>Besdorf</t>
  </si>
  <si>
    <t>01061012</t>
  </si>
  <si>
    <t>Blomesche Wildnis</t>
  </si>
  <si>
    <t>01061013</t>
  </si>
  <si>
    <t>Bokelrehm</t>
  </si>
  <si>
    <t>01061014</t>
  </si>
  <si>
    <t>Bokhorst</t>
  </si>
  <si>
    <t>01061015</t>
  </si>
  <si>
    <t>Borsfleth</t>
  </si>
  <si>
    <t>01061016</t>
  </si>
  <si>
    <t>Breitenberg</t>
  </si>
  <si>
    <t>01061017</t>
  </si>
  <si>
    <t>Breitenburg</t>
  </si>
  <si>
    <t>01061018</t>
  </si>
  <si>
    <t>Brokdorf</t>
  </si>
  <si>
    <t>01061019</t>
  </si>
  <si>
    <t>Brokstedt</t>
  </si>
  <si>
    <t>01061020</t>
  </si>
  <si>
    <t>Büttel</t>
  </si>
  <si>
    <t>01061021</t>
  </si>
  <si>
    <t>Christinenthal</t>
  </si>
  <si>
    <t>01061022</t>
  </si>
  <si>
    <t>Dägeling</t>
  </si>
  <si>
    <t>01061023</t>
  </si>
  <si>
    <t>Dammfleth</t>
  </si>
  <si>
    <t>01061024</t>
  </si>
  <si>
    <t>01061025</t>
  </si>
  <si>
    <t>Ecklak</t>
  </si>
  <si>
    <t>01061026</t>
  </si>
  <si>
    <t>Elskop</t>
  </si>
  <si>
    <t>01061027</t>
  </si>
  <si>
    <t>Engelbr. Wildnis</t>
  </si>
  <si>
    <t>01061028</t>
  </si>
  <si>
    <t>Fitzbek</t>
  </si>
  <si>
    <t>01061029</t>
  </si>
  <si>
    <t>Glückstadt, Stadt</t>
  </si>
  <si>
    <t>01061030</t>
  </si>
  <si>
    <t>Grevenkop</t>
  </si>
  <si>
    <t>01061031</t>
  </si>
  <si>
    <t>Gribbohm</t>
  </si>
  <si>
    <t>01061033</t>
  </si>
  <si>
    <t>Hadenfeld</t>
  </si>
  <si>
    <t>01061034</t>
  </si>
  <si>
    <t>Heiligenstedten</t>
  </si>
  <si>
    <t>01061035</t>
  </si>
  <si>
    <t>Heiligenstedtenerkamp</t>
  </si>
  <si>
    <t>01061036</t>
  </si>
  <si>
    <t>01061037</t>
  </si>
  <si>
    <t>Herzhorn</t>
  </si>
  <si>
    <t>01061038</t>
  </si>
  <si>
    <t>Hingstheide</t>
  </si>
  <si>
    <t>01061039</t>
  </si>
  <si>
    <t>Hodorf</t>
  </si>
  <si>
    <t>01061040</t>
  </si>
  <si>
    <t>Hohenaspe</t>
  </si>
  <si>
    <t>01061041</t>
  </si>
  <si>
    <t>01061042</t>
  </si>
  <si>
    <t>Hohenlockstedt</t>
  </si>
  <si>
    <t>01061043</t>
  </si>
  <si>
    <t>Holstenniendorf</t>
  </si>
  <si>
    <t>01061044</t>
  </si>
  <si>
    <t>Horst (Holstein)</t>
  </si>
  <si>
    <t>01061045</t>
  </si>
  <si>
    <t>Huje</t>
  </si>
  <si>
    <t>01061046</t>
  </si>
  <si>
    <t>Itzehoe, Stadt</t>
  </si>
  <si>
    <t>01061047</t>
  </si>
  <si>
    <t>Kaaks</t>
  </si>
  <si>
    <t>01061048</t>
  </si>
  <si>
    <t>Kaisborstel</t>
  </si>
  <si>
    <t>01061049</t>
  </si>
  <si>
    <t>Kellinghusen, Stadt</t>
  </si>
  <si>
    <t>01061050</t>
  </si>
  <si>
    <t>Kiebitzreihe</t>
  </si>
  <si>
    <t>01061052</t>
  </si>
  <si>
    <t>01061053</t>
  </si>
  <si>
    <t>Kollmoor</t>
  </si>
  <si>
    <t>01061054</t>
  </si>
  <si>
    <t>Krempdorf</t>
  </si>
  <si>
    <t>01061055</t>
  </si>
  <si>
    <t>Krempe, Stadt</t>
  </si>
  <si>
    <t>01061056</t>
  </si>
  <si>
    <t>Kremperheide</t>
  </si>
  <si>
    <t>01061057</t>
  </si>
  <si>
    <t>Krempermoor</t>
  </si>
  <si>
    <t>01061058</t>
  </si>
  <si>
    <t>Kronsmoor</t>
  </si>
  <si>
    <t>01061059</t>
  </si>
  <si>
    <t>Krummendiek</t>
  </si>
  <si>
    <t>01061060</t>
  </si>
  <si>
    <t>Kudensee</t>
  </si>
  <si>
    <t>01061061</t>
  </si>
  <si>
    <t>Lägerdorf</t>
  </si>
  <si>
    <t>01061062</t>
  </si>
  <si>
    <t>Landrecht</t>
  </si>
  <si>
    <t>01061063</t>
  </si>
  <si>
    <t>Landscheide</t>
  </si>
  <si>
    <t>01061064</t>
  </si>
  <si>
    <t>Lockstedt</t>
  </si>
  <si>
    <t>01061065</t>
  </si>
  <si>
    <t>Lohbarbek</t>
  </si>
  <si>
    <t>01061066</t>
  </si>
  <si>
    <t>Looft</t>
  </si>
  <si>
    <t>01061067</t>
  </si>
  <si>
    <t>Mehlbek</t>
  </si>
  <si>
    <t>01061068</t>
  </si>
  <si>
    <t>Moordiek</t>
  </si>
  <si>
    <t>01061070</t>
  </si>
  <si>
    <t>Moorhusen</t>
  </si>
  <si>
    <t>01061071</t>
  </si>
  <si>
    <t>Mühlenbarbek</t>
  </si>
  <si>
    <t>01061072</t>
  </si>
  <si>
    <t>Münsterdorf</t>
  </si>
  <si>
    <t>01061073</t>
  </si>
  <si>
    <t>Neuenbrook</t>
  </si>
  <si>
    <t>01061074</t>
  </si>
  <si>
    <t>Neuendorf b. Elmshorn</t>
  </si>
  <si>
    <t>01061076</t>
  </si>
  <si>
    <t>Nienbüttel</t>
  </si>
  <si>
    <t>01061077</t>
  </si>
  <si>
    <t>Nortorf</t>
  </si>
  <si>
    <t>01061078</t>
  </si>
  <si>
    <t>Nutteln</t>
  </si>
  <si>
    <t>01061079</t>
  </si>
  <si>
    <t>Oelixdorf</t>
  </si>
  <si>
    <t>01061080</t>
  </si>
  <si>
    <t>Oeschebüttel</t>
  </si>
  <si>
    <t>01061081</t>
  </si>
  <si>
    <t>Oldenborstel</t>
  </si>
  <si>
    <t>01061082</t>
  </si>
  <si>
    <t>Oldendorf</t>
  </si>
  <si>
    <t>01061083</t>
  </si>
  <si>
    <t>Ottenbüttel</t>
  </si>
  <si>
    <t>01061084</t>
  </si>
  <si>
    <t>Peissen</t>
  </si>
  <si>
    <t>01061085</t>
  </si>
  <si>
    <t>Pöschendorf</t>
  </si>
  <si>
    <t>01061086</t>
  </si>
  <si>
    <t>Poyenberg</t>
  </si>
  <si>
    <t>01061087</t>
  </si>
  <si>
    <t>Puls</t>
  </si>
  <si>
    <t>01061088</t>
  </si>
  <si>
    <t>Quarnstedt</t>
  </si>
  <si>
    <t>01061089</t>
  </si>
  <si>
    <t>Rade</t>
  </si>
  <si>
    <t>01061091</t>
  </si>
  <si>
    <t>Reher</t>
  </si>
  <si>
    <t>01061092</t>
  </si>
  <si>
    <t>Rethwisch</t>
  </si>
  <si>
    <t>01061093</t>
  </si>
  <si>
    <t>Rosdorf</t>
  </si>
  <si>
    <t>01061095</t>
  </si>
  <si>
    <t>Sankt Margarethen</t>
  </si>
  <si>
    <t>01061096</t>
  </si>
  <si>
    <t>Sarlhusen</t>
  </si>
  <si>
    <t>01061097</t>
  </si>
  <si>
    <t>Schenefeld</t>
  </si>
  <si>
    <t>01061098</t>
  </si>
  <si>
    <t>Schlotfeld</t>
  </si>
  <si>
    <t>01061100</t>
  </si>
  <si>
    <t>Silzen</t>
  </si>
  <si>
    <t>01061101</t>
  </si>
  <si>
    <t>Sommerland</t>
  </si>
  <si>
    <t>01061102</t>
  </si>
  <si>
    <t>Stördorf</t>
  </si>
  <si>
    <t>01061103</t>
  </si>
  <si>
    <t>Störkathen</t>
  </si>
  <si>
    <t>01061104</t>
  </si>
  <si>
    <t>Süderau</t>
  </si>
  <si>
    <t>01061105</t>
  </si>
  <si>
    <t>Vaale</t>
  </si>
  <si>
    <t>01061106</t>
  </si>
  <si>
    <t>Vaalermoor</t>
  </si>
  <si>
    <t>01061107</t>
  </si>
  <si>
    <t>Wacken</t>
  </si>
  <si>
    <t>01061108</t>
  </si>
  <si>
    <t>Warringholz</t>
  </si>
  <si>
    <t>01061109</t>
  </si>
  <si>
    <t>Westermoor</t>
  </si>
  <si>
    <t>01061110</t>
  </si>
  <si>
    <t>Wewelsfleth</t>
  </si>
  <si>
    <t>01061111</t>
  </si>
  <si>
    <t>Wiedenborstel</t>
  </si>
  <si>
    <t>01061112</t>
  </si>
  <si>
    <t>Willenscharen</t>
  </si>
  <si>
    <t>01061113</t>
  </si>
  <si>
    <t>Wilster, Stadt</t>
  </si>
  <si>
    <t>01061114</t>
  </si>
  <si>
    <t>Winseldorf</t>
  </si>
  <si>
    <t>01061115</t>
  </si>
  <si>
    <t>Wittenbergen</t>
  </si>
  <si>
    <t>01061116</t>
  </si>
  <si>
    <t>Wrist</t>
  </si>
  <si>
    <t>01061117</t>
  </si>
  <si>
    <t>Wulfsmoor</t>
  </si>
  <si>
    <t>01061118</t>
  </si>
  <si>
    <t>Kollmar</t>
  </si>
  <si>
    <t>01061119</t>
  </si>
  <si>
    <t>Neuendorf-Sachsenbande</t>
  </si>
  <si>
    <t>01062</t>
  </si>
  <si>
    <t>Kreis Stormarn</t>
  </si>
  <si>
    <t>Stormarn</t>
  </si>
  <si>
    <t>01062001</t>
  </si>
  <si>
    <t>Ahrensburg, Stadt</t>
  </si>
  <si>
    <t>01062003</t>
  </si>
  <si>
    <t>Badendorf</t>
  </si>
  <si>
    <t>01062004</t>
  </si>
  <si>
    <t>Bad Oldesloe, Stadt</t>
  </si>
  <si>
    <t>01062005</t>
  </si>
  <si>
    <t>Bargfeld-Stegen</t>
  </si>
  <si>
    <t>01062006</t>
  </si>
  <si>
    <t>Bargteheide, Stadt</t>
  </si>
  <si>
    <t>01062008</t>
  </si>
  <si>
    <t>Barnitz</t>
  </si>
  <si>
    <t>01062009</t>
  </si>
  <si>
    <t>Barsbüttel</t>
  </si>
  <si>
    <t>01062011</t>
  </si>
  <si>
    <t>Braak</t>
  </si>
  <si>
    <t>01062014</t>
  </si>
  <si>
    <t>Delingsdorf</t>
  </si>
  <si>
    <t>01062016</t>
  </si>
  <si>
    <t>01062018</t>
  </si>
  <si>
    <t>Glinde, Stadt</t>
  </si>
  <si>
    <t>01062019</t>
  </si>
  <si>
    <t>01062020</t>
  </si>
  <si>
    <t>Grande</t>
  </si>
  <si>
    <t>01062021</t>
  </si>
  <si>
    <t>Grönwohld</t>
  </si>
  <si>
    <t>01062022</t>
  </si>
  <si>
    <t>Großensee</t>
  </si>
  <si>
    <t>01062023</t>
  </si>
  <si>
    <t>Großhansdorf</t>
  </si>
  <si>
    <t>01062025</t>
  </si>
  <si>
    <t>Hamberge</t>
  </si>
  <si>
    <t>01062026</t>
  </si>
  <si>
    <t>01062027</t>
  </si>
  <si>
    <t>Hammoor</t>
  </si>
  <si>
    <t>01062031</t>
  </si>
  <si>
    <t>Heidekamp</t>
  </si>
  <si>
    <t>01062032</t>
  </si>
  <si>
    <t>Heilshoop</t>
  </si>
  <si>
    <t>01062033</t>
  </si>
  <si>
    <t>01062035</t>
  </si>
  <si>
    <t>Hoisdorf</t>
  </si>
  <si>
    <t>01062036</t>
  </si>
  <si>
    <t>Jersbek</t>
  </si>
  <si>
    <t>01062039</t>
  </si>
  <si>
    <t>Klein Wesenberg</t>
  </si>
  <si>
    <t>01062040</t>
  </si>
  <si>
    <t>01062045</t>
  </si>
  <si>
    <t>Lütjensee</t>
  </si>
  <si>
    <t>01062046</t>
  </si>
  <si>
    <t>Meddewade</t>
  </si>
  <si>
    <t>01062048</t>
  </si>
  <si>
    <t>Mönkhagen</t>
  </si>
  <si>
    <t>01062050</t>
  </si>
  <si>
    <t>Neritz</t>
  </si>
  <si>
    <t>01062051</t>
  </si>
  <si>
    <t>Nienwohld</t>
  </si>
  <si>
    <t>01062053</t>
  </si>
  <si>
    <t>Oststeinbek</t>
  </si>
  <si>
    <t>01062056</t>
  </si>
  <si>
    <t>Pölitz</t>
  </si>
  <si>
    <t>01062058</t>
  </si>
  <si>
    <t>Rausdorf</t>
  </si>
  <si>
    <t>01062059</t>
  </si>
  <si>
    <t>Rehhorst</t>
  </si>
  <si>
    <t>01062060</t>
  </si>
  <si>
    <t>Reinbek, Stadt</t>
  </si>
  <si>
    <t>01062061</t>
  </si>
  <si>
    <t>Reinfeld (Holstein), Stadt</t>
  </si>
  <si>
    <t>01062062</t>
  </si>
  <si>
    <t>01062065</t>
  </si>
  <si>
    <t>Rümpel</t>
  </si>
  <si>
    <t>01062069</t>
  </si>
  <si>
    <t>Siek</t>
  </si>
  <si>
    <t>01062071</t>
  </si>
  <si>
    <t>Stapelfeld</t>
  </si>
  <si>
    <t>01062076</t>
  </si>
  <si>
    <t>01062078</t>
  </si>
  <si>
    <t>Todendorf</t>
  </si>
  <si>
    <t>01062081</t>
  </si>
  <si>
    <t>Tremsbüttel</t>
  </si>
  <si>
    <t>01062082</t>
  </si>
  <si>
    <t>Trittau</t>
  </si>
  <si>
    <t>01062083</t>
  </si>
  <si>
    <t>Westerau</t>
  </si>
  <si>
    <t>01062086</t>
  </si>
  <si>
    <t>Witzhave</t>
  </si>
  <si>
    <t>01062087</t>
  </si>
  <si>
    <t>Zarpen</t>
  </si>
  <si>
    <t>01062088</t>
  </si>
  <si>
    <t>Brunsbek</t>
  </si>
  <si>
    <t>01062089</t>
  </si>
  <si>
    <t>Lasbek</t>
  </si>
  <si>
    <t>01062090</t>
  </si>
  <si>
    <t>Ammersbek</t>
  </si>
  <si>
    <t>01062091</t>
  </si>
  <si>
    <t>01062092</t>
  </si>
  <si>
    <t>Travenbrück</t>
  </si>
  <si>
    <t>01062093</t>
  </si>
  <si>
    <t>Feldhorst</t>
  </si>
  <si>
    <t>01062094</t>
  </si>
  <si>
    <t>Wesenberg</t>
  </si>
  <si>
    <t>Schleswig-Holstein</t>
  </si>
  <si>
    <t>Bezirk der IHK zu Kiel</t>
  </si>
  <si>
    <t>Bodenflächen in Schleswig-Holstein am 31.12.2019 nach Art der tatsächlichen Nutzung</t>
  </si>
  <si>
    <t>Herausgegeben: 24. November 2020</t>
  </si>
  <si>
    <t>Schlüsselnummer</t>
  </si>
  <si>
    <t>Regionale Gliederung</t>
  </si>
  <si>
    <t>zugehörige Kammer</t>
  </si>
  <si>
    <t>Bodenfläche insgesamt (in km2)</t>
  </si>
  <si>
    <t>Prozent an der Bodenfläche von SH</t>
  </si>
  <si>
    <t>davon Siedlung (in ha)</t>
  </si>
  <si>
    <t>davon Verkehr (in ha)</t>
  </si>
  <si>
    <t>davon Vegetation (in ha)</t>
  </si>
  <si>
    <t>davon Gewässer (in ha)</t>
  </si>
  <si>
    <t xml:space="preserve">© Statistisches Amt für Hamburg und Schleswig-Holstein, Hamburg 2020 </t>
  </si>
  <si>
    <t>01</t>
  </si>
  <si>
    <t xml:space="preserve">Schleswig-Holstein                          </t>
  </si>
  <si>
    <t>https://www.statistik-nord.de/presse-veroeffentlichungen/thematische-veroeffentlichungen/fachveroeffentlichungen-gebiet-flaeche/dokumentenansicht/bodenflaechen-in-schleswig-holstein-am-31122019-nach-art-der-tatsaechlichen-nutzung-62475</t>
  </si>
  <si>
    <t>01 001</t>
  </si>
  <si>
    <t xml:space="preserve">Flensburg, Stadt                            </t>
  </si>
  <si>
    <t>IHK Flensburg</t>
  </si>
  <si>
    <t>01 002</t>
  </si>
  <si>
    <t xml:space="preserve">Kiel, Landeshauptstadt                      </t>
  </si>
  <si>
    <t>IHK Kiel</t>
  </si>
  <si>
    <t>01 003</t>
  </si>
  <si>
    <t xml:space="preserve">Lübeck, Hansestadt                          </t>
  </si>
  <si>
    <t>IHK Lübeck</t>
  </si>
  <si>
    <t>01 004</t>
  </si>
  <si>
    <t xml:space="preserve">Neumünster, Stadt                           </t>
  </si>
  <si>
    <t>01 051</t>
  </si>
  <si>
    <t xml:space="preserve">Dithmarschen                                </t>
  </si>
  <si>
    <t>01 053</t>
  </si>
  <si>
    <t xml:space="preserve">Herzogtum Lauenburg                         </t>
  </si>
  <si>
    <t>01 054</t>
  </si>
  <si>
    <t xml:space="preserve">Nordfriesland                               </t>
  </si>
  <si>
    <t>01 055</t>
  </si>
  <si>
    <t xml:space="preserve">Ostholstein                                 </t>
  </si>
  <si>
    <t>01 056</t>
  </si>
  <si>
    <t xml:space="preserve">Pinneberg                                   </t>
  </si>
  <si>
    <t>01 057</t>
  </si>
  <si>
    <t xml:space="preserve">Plön                                        </t>
  </si>
  <si>
    <t>01 058</t>
  </si>
  <si>
    <t xml:space="preserve">Rendsburg-Eckernförde                       </t>
  </si>
  <si>
    <t>01 059</t>
  </si>
  <si>
    <t xml:space="preserve">Schleswig-Flensburg                         </t>
  </si>
  <si>
    <t>01 060</t>
  </si>
  <si>
    <t xml:space="preserve">Segeberg                                    </t>
  </si>
  <si>
    <t>01 061</t>
  </si>
  <si>
    <t xml:space="preserve">Steinburg                                   </t>
  </si>
  <si>
    <t>01 062</t>
  </si>
  <si>
    <t xml:space="preserve">Stormarn                                    </t>
  </si>
  <si>
    <t>Quelle: © Statistisches Amt für Hamburg und Schleswig-Holstein 2021</t>
  </si>
  <si>
    <t xml:space="preserve">Freier Datenvergleich </t>
  </si>
  <si>
    <t>abgerufen am 18.02.2021</t>
  </si>
  <si>
    <t>Bevölkerungsentwicklung 2019</t>
  </si>
  <si>
    <t>http://region.statistik-nord.de/compare/selection/1</t>
  </si>
  <si>
    <t>Code</t>
  </si>
  <si>
    <t>Region</t>
  </si>
  <si>
    <r>
      <t>Zuzüge  </t>
    </r>
    <r>
      <rPr>
        <b/>
        <vertAlign val="superscript"/>
        <sz val="10"/>
        <color theme="1"/>
        <rFont val="Agfa Rotis Sans Serif"/>
      </rPr>
      <t>1),2)</t>
    </r>
  </si>
  <si>
    <r>
      <t>Fortzüge  </t>
    </r>
    <r>
      <rPr>
        <b/>
        <vertAlign val="superscript"/>
        <sz val="10"/>
        <color theme="1"/>
        <rFont val="Agfa Rotis Sans Serif"/>
      </rPr>
      <t>1),3)</t>
    </r>
  </si>
  <si>
    <r>
      <t>Wanderungssaldo  </t>
    </r>
    <r>
      <rPr>
        <b/>
        <vertAlign val="superscript"/>
        <sz val="10"/>
        <color theme="1"/>
        <rFont val="Agfa Rotis Sans Serif"/>
      </rPr>
      <t>1),4)</t>
    </r>
  </si>
  <si>
    <t>01002</t>
  </si>
  <si>
    <t>Kiel</t>
  </si>
  <si>
    <t>01004</t>
  </si>
  <si>
    <t>Neumünster</t>
  </si>
  <si>
    <t>Anmerkungen zu den Daten</t>
  </si>
  <si>
    <t>1) Grundlage ist die amtliche Bevölkerungsfortschreibung</t>
  </si>
  <si>
    <t>2) Die Zuzüge beziehen sich bei den Gemeinden auf Wanderungen über die Gemeindegrenze, bei den Kreisen auf Wanderungen über die Kreisgrenze und bei Schleswig-Holstein auf Wanderungen über die Landesgrenze.</t>
  </si>
  <si>
    <t>3) Die Fortzüge beziehen sich bei den Gemeinden auf Wanderungen über die Gemeindegrenze, bei den Kreisen auf Wanderungen über die Kreisgrenze und bei Schleswig-Holstein auf Wanderungen über die Landesgrenze.</t>
  </si>
  <si>
    <t>4) Der Wanderungssaldo bezieht sich bei den Gemeinden auf Wanderungen über die Gemeindegrenze, bei den Kreisen auf Wanderungen über die Kreisgrenze und bei Schleswig-Holstein auf Wanderungen über die Landesgrenze.</t>
  </si>
  <si>
    <t>Zeitreihe Bevölkerungsentwicklung in Schleswig-Holstein 2000-2019</t>
  </si>
  <si>
    <t>Zeit</t>
  </si>
  <si>
    <r>
      <t>Zuzüge  </t>
    </r>
    <r>
      <rPr>
        <vertAlign val="superscript"/>
        <sz val="11"/>
        <color theme="1"/>
        <rFont val="Calibri"/>
        <family val="2"/>
        <scheme val="minor"/>
      </rPr>
      <t>1),2)</t>
    </r>
  </si>
  <si>
    <r>
      <t>Fortzüge  </t>
    </r>
    <r>
      <rPr>
        <vertAlign val="superscript"/>
        <sz val="11"/>
        <color theme="1"/>
        <rFont val="Calibri"/>
        <family val="2"/>
        <scheme val="minor"/>
      </rPr>
      <t>1),3)</t>
    </r>
  </si>
  <si>
    <r>
      <t>Wanderungssaldo  </t>
    </r>
    <r>
      <rPr>
        <vertAlign val="superscript"/>
        <sz val="11"/>
        <color theme="1"/>
        <rFont val="Calibri"/>
        <family val="2"/>
        <scheme val="minor"/>
      </rPr>
      <t>1),4)</t>
    </r>
  </si>
  <si>
    <t>Hilfsspalte</t>
  </si>
  <si>
    <t>Sozialversicherungspflichtig Beschäftigte im Bezirk der IHK zu Kiel und SH</t>
  </si>
  <si>
    <t>Regionalreport über Beschäftigte (Quartalszahlen)</t>
  </si>
  <si>
    <t>https://statistik.arbeitsagentur.de/SiteGlobals/Forms/Suche/Einzelheftsuche_Formular.html?nn=15024&amp;topic_f=beschaeftigung-reg-bst-reg</t>
  </si>
  <si>
    <t>Stichtag: 30. Juni 2020</t>
  </si>
  <si>
    <t>© Statistik der Bundesagentur für Arbeit</t>
  </si>
  <si>
    <t>Wirtschaftsabschnitte / Wirtschaftsabteilungen / Wirtschaftsgruppen WZ 2008</t>
  </si>
  <si>
    <t>Schleswig-Holstein Insgesamt</t>
  </si>
  <si>
    <t>A</t>
  </si>
  <si>
    <t>B,D,E</t>
  </si>
  <si>
    <t>C</t>
  </si>
  <si>
    <t>dav. 10-15,
18, 21, 31</t>
  </si>
  <si>
    <t>24-30,
32, 33</t>
  </si>
  <si>
    <t>16, 17, 19, 
20, 22, 23</t>
  </si>
  <si>
    <t>F</t>
  </si>
  <si>
    <t>G</t>
  </si>
  <si>
    <t>H</t>
  </si>
  <si>
    <t>I</t>
  </si>
  <si>
    <t>J</t>
  </si>
  <si>
    <t>K</t>
  </si>
  <si>
    <t>L,M</t>
  </si>
  <si>
    <t>N</t>
  </si>
  <si>
    <t>dav. N 
(ohne ANÜ)</t>
  </si>
  <si>
    <t>O, U</t>
  </si>
  <si>
    <t>P</t>
  </si>
  <si>
    <t>86 (Q)</t>
  </si>
  <si>
    <t>87,88 (Q)</t>
  </si>
  <si>
    <t>R,S,T</t>
  </si>
  <si>
    <t>Anteil Kreise an SH</t>
  </si>
  <si>
    <t>Land-, Forstwirtschaft und Fischerei</t>
  </si>
  <si>
    <t>Bergbau, Energie- und Wasserversorgung, Entsorgungswirtschaft</t>
  </si>
  <si>
    <t>Herstellung von überwiegend häuslich konsumierten Gütern 
(ohne Güter der Metall-, Elektro- und Chemieindustrie)</t>
  </si>
  <si>
    <t>Metall- und Elektroindustrie sowie Stahlindustrie</t>
  </si>
  <si>
    <t>Hrst. v. Vorleistungsgütern, insb. v. chem. Erzeugnissen u. Kunststoffwaren (ohne Güter der Metall- u. Elektroindustrie)</t>
  </si>
  <si>
    <t>Baugewerbe</t>
  </si>
  <si>
    <t>Handel, Instandhaltung, Reparatur von Kfz</t>
  </si>
  <si>
    <t>Verkehr und Lagerei</t>
  </si>
  <si>
    <t>Gastgewerbe</t>
  </si>
  <si>
    <t>Information und Kommunikation</t>
  </si>
  <si>
    <t>Erbringung von Finanz- und Versicherungsdienstleistungen</t>
  </si>
  <si>
    <t>Immobilien, freiberufliche wissenschaftliche und technische Dienstleistungen</t>
  </si>
  <si>
    <t xml:space="preserve">sonstige wirtschaftliche Dienstleistungen </t>
  </si>
  <si>
    <t>sonstige wirtschaftliche Dienstleistungen 
(ohne Arbeitnehmerüberlassung)</t>
  </si>
  <si>
    <t>Arbeitnehmerüberlassung</t>
  </si>
  <si>
    <t>Öffentliche Verwaltung, Verteidigung, Sozialversicherung, 
Ext. Organisationen</t>
  </si>
  <si>
    <t>Erziehung und Unterricht</t>
  </si>
  <si>
    <t>Gesundheitswesen</t>
  </si>
  <si>
    <t>Heime und Sozialwesen</t>
  </si>
  <si>
    <t>sonstige Dienstleistungen, Private Haushalte</t>
  </si>
  <si>
    <t>keine Zuordnung möglich</t>
  </si>
  <si>
    <t>Anteil Branchen an SH</t>
  </si>
  <si>
    <t>*</t>
  </si>
  <si>
    <t>IHK-Bezirk</t>
  </si>
  <si>
    <t>Flensburg</t>
  </si>
  <si>
    <t>Lübeck</t>
  </si>
  <si>
    <t>B - F</t>
  </si>
  <si>
    <t>G - U</t>
  </si>
  <si>
    <t>Produzierendes Gewerbe</t>
  </si>
  <si>
    <t>Dienstleistungsbereich</t>
  </si>
  <si>
    <t>Arbeitslosenquoten in Schleswig-Holstein</t>
  </si>
  <si>
    <t>Arbeitslose und Arbeitslosenquoten - Deutschland, Länder, Kreise und Gemeinden (Zeitreihe Monats- und Jahreszahlen)</t>
  </si>
  <si>
    <t>Stand: Dezember 2020</t>
  </si>
  <si>
    <t xml:space="preserve">Quelle: © Statistik der Bundesagentur für Arbeit
</t>
  </si>
  <si>
    <t>https://statistik.arbeitsagentur.de/SiteGlobals/Forms/Suche/Einzelheftsuche_Formular.html?nn=1610104&amp;topic_f=gemeinde-arbeitslose-quoten</t>
  </si>
  <si>
    <t>01 0 01</t>
  </si>
  <si>
    <t>Flensburg, Stadt</t>
  </si>
  <si>
    <t>01 0 02</t>
  </si>
  <si>
    <t>Kiel, Landeshauptstadt</t>
  </si>
  <si>
    <t>01 0 03</t>
  </si>
  <si>
    <t>Lübeck, Hansestadt</t>
  </si>
  <si>
    <t>01 0 04</t>
  </si>
  <si>
    <t>Neumünster, Stadt</t>
  </si>
  <si>
    <t>01 0 51</t>
  </si>
  <si>
    <t>01 0 53</t>
  </si>
  <si>
    <t>01 0 54</t>
  </si>
  <si>
    <t>01 0 55</t>
  </si>
  <si>
    <t>01 0 56</t>
  </si>
  <si>
    <t>01 0 57</t>
  </si>
  <si>
    <t>01 0 58</t>
  </si>
  <si>
    <t>01 0 59</t>
  </si>
  <si>
    <t>01 0 60</t>
  </si>
  <si>
    <t>01 0 61</t>
  </si>
  <si>
    <t>01 0 62</t>
  </si>
  <si>
    <t>Deutschland</t>
  </si>
  <si>
    <t>Lagzeitarbeitslosigkeit (Monatszahlen)</t>
  </si>
  <si>
    <t>Entwicklung der Arbeitslosigkeit nach soziodemografischen Merkmalen</t>
  </si>
  <si>
    <t>Erstelldatum: 18.12.2020</t>
  </si>
  <si>
    <t>https://statistik.arbeitsagentur.de/SiteGlobals/Forms/Suche/Einzelheftsuche_Formular.html?topic_f=langzeitarbeitslosigkeit</t>
  </si>
  <si>
    <t>Langzeitarbeitslosigkeit - Deutschland, Länder, Regionaldirektionen, Agenturen für Arbeit und Kreise (Monats-/ Jahreszahlen)</t>
  </si>
  <si>
    <t>Merkmale</t>
  </si>
  <si>
    <t>Arbeitslosigkeit</t>
  </si>
  <si>
    <t>Arbeitslose</t>
  </si>
  <si>
    <t>unter 12 Monate</t>
  </si>
  <si>
    <t>Langzeitarbeitslose</t>
  </si>
  <si>
    <t>12 bis unter 24 Monate</t>
  </si>
  <si>
    <t>24 bis unter 36 Monate</t>
  </si>
  <si>
    <t>36 bis unter 48 Monate</t>
  </si>
  <si>
    <t>48 Monate und länger</t>
  </si>
  <si>
    <t>Insgesamt</t>
  </si>
  <si>
    <t>Geschlecht</t>
  </si>
  <si>
    <t>Männer</t>
  </si>
  <si>
    <t>Frauen</t>
  </si>
  <si>
    <t>Alter</t>
  </si>
  <si>
    <t>15 bis unter 25 Jahre</t>
  </si>
  <si>
    <t>25 bis unter 35 Jahre</t>
  </si>
  <si>
    <t>35 bis unter 45 Jahre</t>
  </si>
  <si>
    <t>45 bis unter 55 Jahre</t>
  </si>
  <si>
    <t>55 Jahre und älter</t>
  </si>
  <si>
    <t>Gesundheitliche Einschränkung</t>
  </si>
  <si>
    <t>schwerbehinderte Menschen</t>
  </si>
  <si>
    <t>keine schwerbehinderten Menschen</t>
  </si>
  <si>
    <t>Staatsangehörigkeit</t>
  </si>
  <si>
    <t>Deutsche</t>
  </si>
  <si>
    <t>Ausländer</t>
  </si>
  <si>
    <r>
      <t>dar. GIPS</t>
    </r>
    <r>
      <rPr>
        <vertAlign val="superscript"/>
        <sz val="9"/>
        <rFont val="Arial"/>
        <family val="2"/>
      </rPr>
      <t>1)</t>
    </r>
  </si>
  <si>
    <r>
      <t>dar. EU-Osterweiterung (EU8, EU2 und Kroatien)</t>
    </r>
    <r>
      <rPr>
        <vertAlign val="superscript"/>
        <sz val="9"/>
        <rFont val="Arial"/>
        <family val="2"/>
      </rPr>
      <t>2)</t>
    </r>
  </si>
  <si>
    <r>
      <t>dar. Nichteuropäische Asylherkunftsländer</t>
    </r>
    <r>
      <rPr>
        <vertAlign val="superscript"/>
        <sz val="9"/>
        <rFont val="Arial"/>
        <family val="2"/>
      </rPr>
      <t>3)</t>
    </r>
  </si>
  <si>
    <t>Schulabschluss</t>
  </si>
  <si>
    <t>kein Hauptschulabschluss</t>
  </si>
  <si>
    <t>Hauptschulabschluss</t>
  </si>
  <si>
    <t>Mittlere Reife</t>
  </si>
  <si>
    <t>Abitur/Fach- und Hochschulreife</t>
  </si>
  <si>
    <r>
      <t>ohne Angabe</t>
    </r>
    <r>
      <rPr>
        <vertAlign val="superscript"/>
        <sz val="9"/>
        <rFont val="Arial"/>
        <family val="2"/>
      </rPr>
      <t>4)</t>
    </r>
  </si>
  <si>
    <t>letzte abgeschlossene Berufsausbildung</t>
  </si>
  <si>
    <t>ohne abgeschlossene Berufsausbildung</t>
  </si>
  <si>
    <t>betriebliche/schulische Ausbildung</t>
  </si>
  <si>
    <t>akademische Ausbildung</t>
  </si>
  <si>
    <r>
      <t>Anforderungsniveau</t>
    </r>
    <r>
      <rPr>
        <b/>
        <vertAlign val="superscript"/>
        <sz val="9"/>
        <rFont val="Arial"/>
        <family val="2"/>
      </rPr>
      <t>6)</t>
    </r>
  </si>
  <si>
    <t>Helfer</t>
  </si>
  <si>
    <t>Fachkraft</t>
  </si>
  <si>
    <t>Spezialist</t>
  </si>
  <si>
    <t>Experte</t>
  </si>
  <si>
    <t>Weitere vermittlungshemmende Merkmale</t>
  </si>
  <si>
    <r>
      <t>geringqualifiziert</t>
    </r>
    <r>
      <rPr>
        <vertAlign val="superscript"/>
        <sz val="9"/>
        <rFont val="Arial"/>
        <family val="2"/>
      </rPr>
      <t>5)</t>
    </r>
  </si>
  <si>
    <t>alleinerziehend</t>
  </si>
  <si>
    <t>berufsrückkehrend</t>
  </si>
  <si>
    <t>Erstellungsdatum: 18.12.2020, Statistik der Bundesagentur für Arbeit</t>
  </si>
  <si>
    <t>*) Aus Datenschutzgründen und Gründen der statistischen Geheimhaltung werden Zahlenwerte von 1 oder 2 und Daten, aus denen rechnerisch auf einen solchen Zahlenwert geschlossen werden kann, anonymisiert.</t>
  </si>
  <si>
    <t>x) Bei unvollständigen oder unplausiblen Datenlieferungen zugelassener kommunaler Träger (zkT) werden nicht alle Merkmale geschätzt. Sie werden in diesem Fall der Ausprägung "keine/ohne Angabe" zugeordnet. Näheres kann den Methodischen Hinweisen "Schätzungen in der Statistik der Arbeitslosen und Arbeitsuchenden" entnommen werden.</t>
  </si>
  <si>
    <t>1) GIPS-Staaten umfassen: Griechenland, Italien, Portugal, Spanien</t>
  </si>
  <si>
    <t>2) Die Staaten der EU-Osterweiterung umfassen: Estland, Lettland, Litauen, Polen, Slowakei, Slowenien, Tschechien, Ungarn, Bulgarien, Rumänien und Kroatien.</t>
  </si>
  <si>
    <t>3) Die nichteuropäischen Asylherkunftsländer umfassen: Afghanistan, Syrien, Eritrea, Irak, Iran, Nigeria, Pakistan und Somalia.</t>
  </si>
  <si>
    <t>4) Der Anteil der Fälle ohne Angabe ist bei der Interpretation - insbesondere bei Vergleichen zwischen Regionen - zu berücksichtigen. Je höher dieser Anteil, desto stärker können die übrigen Merkmalsausprägungen unterzeichnet sein. Da die Unterzeichnung nicht gleichmäßig verteilt sein muss, kann es zu Verzerrungen kommen.</t>
  </si>
  <si>
    <t>5) Es kann nicht ausgeschlossen werden, dass die Ausprägung "berufsentfremdet" und damit die Angabe zu "geringqualifiziert" unterzeichnet ist.</t>
  </si>
  <si>
    <t>6) Ab Januar 2020 gehören einige Berufspositionen nach der KldB 2010 zum Anforderungsniveau „Helfer“, die bisher dem Anforderungsniveau „Fachkraft“ zugeordnet waren. Allein durch die berufsfachlich geänderte Zuordnung beim Zielberuf hat sich im Januar 2020 die Anzahl der arbeitslosen Fachkräfte deutschlandweit um rund 110.000 gegenüber Dezember 2019 verringert, die Anzahl der arbeitslosen Helfer hat sich im gleichen Umfang erhöht. Betroffen sind die Berufsuntergruppen „Berufe im Objekt-, Werte-, Personenschutz (5311)“, „Berufe im Hotelservice (6322)“ und "Berufe im Gastronomieservice (o.S.) (6330)". Bei Zeitreihen- und Vorjahresvergleichen ist dies zu beachten.</t>
  </si>
  <si>
    <t>Quelle: IHK zu Kiel Stand 01.01.2021</t>
  </si>
  <si>
    <t>bestehende Ausbildungsverhältnisse</t>
  </si>
  <si>
    <t>prozentualer Anteil</t>
  </si>
  <si>
    <t>Neueintragungen im Jahr 2020</t>
  </si>
  <si>
    <t>Differenz (2./3. Lehrjahr)</t>
  </si>
  <si>
    <t>Anzahl Prüfer*innen</t>
  </si>
  <si>
    <t>Azubis insgesamt</t>
  </si>
  <si>
    <t>Kaufmännische Berufe</t>
  </si>
  <si>
    <t>Gewerblich-technische Berufe</t>
  </si>
  <si>
    <t>Hotel- und Gaststättengewerbe</t>
  </si>
  <si>
    <t>nicht zugeordnet</t>
  </si>
  <si>
    <t>Top 10 - Kaufmänische Berufe</t>
  </si>
  <si>
    <t>Kaufmänische Berufe</t>
  </si>
  <si>
    <t>Kaufleute im Einzelhandel</t>
  </si>
  <si>
    <t>Kaufleute im Groß- und Außenhandel, Fachrichtung: Großhandel</t>
  </si>
  <si>
    <t>Kaufleute für Büromanagement</t>
  </si>
  <si>
    <t>Verkäufer/in</t>
  </si>
  <si>
    <t>Industriekaufleute</t>
  </si>
  <si>
    <t>Bankkaufleute</t>
  </si>
  <si>
    <t>Fachkraft für Lagerlogistik</t>
  </si>
  <si>
    <t>Kaufleute für Versicherungen und Finanzen, Fachrichtung: Versicherung</t>
  </si>
  <si>
    <t>Automobilkaufleute</t>
  </si>
  <si>
    <t>Fachlagerist/in</t>
  </si>
  <si>
    <t>Top 10 - gewerblich-technische Berufe</t>
  </si>
  <si>
    <t>gewerblich-technische Berufe</t>
  </si>
  <si>
    <t>Industriemechaniker/in</t>
  </si>
  <si>
    <t>Fachinformatiker/in – Systemintegration</t>
  </si>
  <si>
    <t>Elektroniker/in für Betriebstechnik</t>
  </si>
  <si>
    <t>Zerspanungsmechaniker/in</t>
  </si>
  <si>
    <t>Konstruktionsmechaniker/in</t>
  </si>
  <si>
    <t>Fachinformatiker/in – Anwendungsentwicklung</t>
  </si>
  <si>
    <t>Mechatroniker/in</t>
  </si>
  <si>
    <t>Bauzeichner/in</t>
  </si>
  <si>
    <t>Chemielaborant/in</t>
  </si>
  <si>
    <t>Tiefbaufacharbeiter/in</t>
  </si>
  <si>
    <t>Koch/Köchin</t>
  </si>
  <si>
    <t>Hotelfachleute</t>
  </si>
  <si>
    <t>Fachkraft im Gastgewerbe</t>
  </si>
  <si>
    <t>Restaurantfachleute</t>
  </si>
  <si>
    <t>Fachleute für Systemgastronomie</t>
  </si>
  <si>
    <t>Alle kammerzugehörigen Unternehmen nach Wirtschaftszweigen - IHK zu Kiel</t>
  </si>
  <si>
    <t>Stadt/Kreis</t>
  </si>
  <si>
    <t>Firmen insgesamt</t>
  </si>
  <si>
    <t>Land- und Forstwirtschaft, Fischerei</t>
  </si>
  <si>
    <t xml:space="preserve">Handel, Instandhaltung und Reparatur von Kfz </t>
  </si>
  <si>
    <t>Finanz- und Versicherungs-dienstleister</t>
  </si>
  <si>
    <t>Grundstücks-/Wohnungs-wesen, freiberufl., wissensch. techn. Dienstleistungen</t>
  </si>
  <si>
    <t>Sonstige Dienstleistungen</t>
  </si>
  <si>
    <t>Bezirk IHK zu Kiel</t>
  </si>
  <si>
    <t>Gewerbeanmeldungen &amp; -abmeldungen im Jahr 2019</t>
  </si>
  <si>
    <t xml:space="preserve">Quelle: © Statistisches Amt für Hamburg und Schleswig-Holstein </t>
  </si>
  <si>
    <t>Abruf über Freie Datenauswahl</t>
  </si>
  <si>
    <t>ABSOLUT</t>
  </si>
  <si>
    <t>Stand: 2019</t>
  </si>
  <si>
    <t>ANMELDUNGEN</t>
  </si>
  <si>
    <t>ABMELDUNGEN</t>
  </si>
  <si>
    <r>
      <t>Gewerbeanmeldungen insgesamt  </t>
    </r>
    <r>
      <rPr>
        <b/>
        <vertAlign val="superscript"/>
        <sz val="10"/>
        <color theme="1"/>
        <rFont val="Agfa Rotis Sans Serif"/>
      </rPr>
      <t>1)</t>
    </r>
  </si>
  <si>
    <t>Neugründungen</t>
  </si>
  <si>
    <r>
      <t>Zuzüge  </t>
    </r>
    <r>
      <rPr>
        <b/>
        <vertAlign val="superscript"/>
        <sz val="10"/>
        <color theme="1"/>
        <rFont val="Agfa Rotis Sans Serif"/>
      </rPr>
      <t>2)</t>
    </r>
  </si>
  <si>
    <t>Übernahmen</t>
  </si>
  <si>
    <t>Umwandlungen</t>
  </si>
  <si>
    <r>
      <t>Gewerbeabmeldungen insgesamt  </t>
    </r>
    <r>
      <rPr>
        <b/>
        <vertAlign val="superscript"/>
        <sz val="10"/>
        <color theme="1"/>
        <rFont val="Agfa Rotis Sans Serif"/>
      </rPr>
      <t>1)</t>
    </r>
  </si>
  <si>
    <t>Aufgaben</t>
  </si>
  <si>
    <r>
      <t>Fortzüge  </t>
    </r>
    <r>
      <rPr>
        <b/>
        <vertAlign val="superscript"/>
        <sz val="10"/>
        <color theme="1"/>
        <rFont val="Agfa Rotis Sans Serif"/>
      </rPr>
      <t>3)</t>
    </r>
  </si>
  <si>
    <t>Übergaben</t>
  </si>
  <si>
    <t>1) ohne Automatenaufsteller und Reisegewerbe, ohne GmbH und UG in Gründung</t>
  </si>
  <si>
    <t>2) Wiedereröffnung nach Verlegung aus einem anderen Meldebezirk</t>
  </si>
  <si>
    <t>3) Schließung nach Verlegung in einen anderen Meldebezirk</t>
  </si>
  <si>
    <t>PROZENTUALE VERÄNDERUNG</t>
  </si>
  <si>
    <t>von 2018 auf 2019</t>
  </si>
  <si>
    <t>Gewerbeanmeldungen nach Wirtschaftsbereichen in Schleswig-Holstein 2019</t>
  </si>
  <si>
    <r>
      <t>Nr. der 
Klassi-
fikation</t>
    </r>
    <r>
      <rPr>
        <b/>
        <vertAlign val="superscript"/>
        <sz val="10"/>
        <rFont val="Agfa Rotis Sans Serif"/>
      </rPr>
      <t>1</t>
    </r>
  </si>
  <si>
    <t>Wirtschaftsgliederung</t>
  </si>
  <si>
    <r>
      <t>Gewerbe-
an-
meldungen 
insgesamt</t>
    </r>
    <r>
      <rPr>
        <b/>
        <vertAlign val="superscript"/>
        <sz val="10"/>
        <rFont val="Agfa Rotis Sans Serif"/>
      </rPr>
      <t>2</t>
    </r>
  </si>
  <si>
    <t>Neuerrichtungen</t>
  </si>
  <si>
    <t>Zuzug</t>
  </si>
  <si>
    <t>Gewerbeanzeigen in Schleswig-Holstein 2019</t>
  </si>
  <si>
    <t>ins-
gesamt</t>
  </si>
  <si>
    <t>Neu-
grün-
dung</t>
  </si>
  <si>
    <t>Um-
wand-
lung</t>
  </si>
  <si>
    <t>Rechts-form-wechsel</t>
  </si>
  <si>
    <t>Gesell-schafter-eintritt</t>
  </si>
  <si>
    <t>Erbfolge/ Kauf/ Pacht</t>
  </si>
  <si>
    <t>Herausgegeben: 06. März 2020</t>
  </si>
  <si>
    <t>https://www.statistik-nord.de/zahlen-fakten/unternehmen/gewerbeanzeigen/dokumentenansicht/product/6341/gewerbeanzeigen-in-schleswig-holstein-jaehrlich-308?cHash=20abc7aa401485caecf3f8b6c58187db</t>
  </si>
  <si>
    <t>Land- und Forstwirtschaft, 
Fischerei</t>
  </si>
  <si>
    <t>B</t>
  </si>
  <si>
    <t>Bergbau u. Gewinnung von 
Steinen und Erden</t>
  </si>
  <si>
    <t>Herstellung von Nahrungs- und 
Futtermitteln</t>
  </si>
  <si>
    <t>Getränkeherstellung</t>
  </si>
  <si>
    <t>13</t>
  </si>
  <si>
    <t>Herstellung von Textilien</t>
  </si>
  <si>
    <t>14</t>
  </si>
  <si>
    <t>Herstellung von Bekleidung</t>
  </si>
  <si>
    <t>15</t>
  </si>
  <si>
    <t>Herstellung von Leder, Leder-
waren und Schuhen</t>
  </si>
  <si>
    <t>16</t>
  </si>
  <si>
    <t>Herstellung von Holz-, Flecht-, 
Korb- und Korkwaren 
(ohne Möbel)</t>
  </si>
  <si>
    <t>18</t>
  </si>
  <si>
    <t>Herstellung von Druckerzeugnissen; 
Vervielfältigung von bespielten 
Ton-, Bild- und Datenträgern</t>
  </si>
  <si>
    <t>Herstellung von chemischen 
Erzeugnissen</t>
  </si>
  <si>
    <t>23</t>
  </si>
  <si>
    <t>Herstellung von Glas/Glaswaren,
Keramik, Verarbeitung von 
Steinen/Erden</t>
  </si>
  <si>
    <t>Herstellung von Metallerzeugnissen</t>
  </si>
  <si>
    <t>Herstellung von DV-Geräten, 
elektronischen und 
optischen Erzeugnissen</t>
  </si>
  <si>
    <t>Herstellung von elektrischen 
Ausrüstungen</t>
  </si>
  <si>
    <t>Maschinenbau</t>
  </si>
  <si>
    <t>Herstellung von Kraftwagen und 
Kraftwagenteilen</t>
  </si>
  <si>
    <t>30</t>
  </si>
  <si>
    <t>Sonstiger Fahrzeugbau (ohne Kfz)</t>
  </si>
  <si>
    <t>Herstellung von Möbeln</t>
  </si>
  <si>
    <t>32</t>
  </si>
  <si>
    <t>Herstellung von sonstigen Waren</t>
  </si>
  <si>
    <t>33</t>
  </si>
  <si>
    <t>Reparatur und Installation 
von Maschinen und Ausrüstungen</t>
  </si>
  <si>
    <t>D</t>
  </si>
  <si>
    <t>Energieversorgung</t>
  </si>
  <si>
    <t>E</t>
  </si>
  <si>
    <t xml:space="preserve">Wasserversorgung; Abwasser- u. 
Abfallentsorgung u. Beseitigung
von Umweltverschmutzungen </t>
  </si>
  <si>
    <t xml:space="preserve">Sammlung,Behandlung/
Beseitigung von Abfällen, 
Rückgewinnung                          </t>
  </si>
  <si>
    <t>Hochbau</t>
  </si>
  <si>
    <t>Tiefbau</t>
  </si>
  <si>
    <t>Vorbereitende Baustellenarbeiten,
Bauinstallation und sonstiges 
Ausbaugewerbe</t>
  </si>
  <si>
    <t xml:space="preserve">Handel; Instandhaltung und Reparatur
v. Kraftfahrzeugen </t>
  </si>
  <si>
    <t>Handel mit Kfz; Instandhaltung 
und Reparatur von Kfz</t>
  </si>
  <si>
    <t>Großhandel (ohne Handel mit 
Kraftfahrzeugen)</t>
  </si>
  <si>
    <t>Einzelhandel (ohne Handel mit 
Kraftfahrzeugen)</t>
  </si>
  <si>
    <t>Landverkehr;Transport in
Rohrleitungen</t>
  </si>
  <si>
    <t>Post-, Kurier- und Expressdienste</t>
  </si>
  <si>
    <t>Beherbergung</t>
  </si>
  <si>
    <t>Gastronomie</t>
  </si>
  <si>
    <t>Information und 
Kommunikation</t>
  </si>
  <si>
    <t>Verlagswesen</t>
  </si>
  <si>
    <t>Herstellung, Verleih und Vertrieb
von Filmen und Fernseh-  
programmen; Kinos; Tonstudios
und Verlegen von Musik</t>
  </si>
  <si>
    <t>Telekommunikation</t>
  </si>
  <si>
    <t>Erbringung von Dienstleistungen 
der Informationstechnologie</t>
  </si>
  <si>
    <t>Informationsdienstleistungen</t>
  </si>
  <si>
    <t>Erbringung von Finanz- und 
Versicherungsdienst-
leistungen</t>
  </si>
  <si>
    <t>Mit Finanz- und Versicherungs-
dienstleistungen verbundene 
Tätigkeiten</t>
  </si>
  <si>
    <t>L</t>
  </si>
  <si>
    <t>Grundstücks- und 
Wohnungswesen</t>
  </si>
  <si>
    <t>M</t>
  </si>
  <si>
    <t>Erbringung von freiberuf-
lichen, wissenschaftlichen 
und technischen Dienst-
leistungen</t>
  </si>
  <si>
    <t>Verwaltung und Führung von 
Unternehmen und Betrieben; 
Unternehmensberatung</t>
  </si>
  <si>
    <t>Architektur- und Ingenieur-Büros;
technische, physikalische und 
chemische Untersuchung</t>
  </si>
  <si>
    <t>Werbung und Marktforschung</t>
  </si>
  <si>
    <t>Erbringung von sonstigen 
wirtschaftlichen Dienst-
leistungen</t>
  </si>
  <si>
    <t>Vermietung beweglicher Sachen</t>
  </si>
  <si>
    <t>Vermittlung und Überlassung 
von Arbeitskräften</t>
  </si>
  <si>
    <t>Reisebüros, -veranstalter und 
sonstige Reservierungs-
dienstleistungen</t>
  </si>
  <si>
    <t>Gebäudebetreuung; Garten- und 
Landschaftsbau</t>
  </si>
  <si>
    <t>Q</t>
  </si>
  <si>
    <t>Gesundheits- und Sozialwesen</t>
  </si>
  <si>
    <t>R</t>
  </si>
  <si>
    <t>Kunst, Unterhaltung, Erholung</t>
  </si>
  <si>
    <t>S</t>
  </si>
  <si>
    <t>Erbringung von sonstigen 
Dienstleistungen</t>
  </si>
  <si>
    <t>Reparatur von DV-Geräten und 
Gebrauchsgütern</t>
  </si>
  <si>
    <t>A-S</t>
  </si>
  <si>
    <t>Ingesamt</t>
  </si>
  <si>
    <r>
      <rPr>
        <vertAlign val="superscript"/>
        <sz val="8"/>
        <rFont val="Arial"/>
        <family val="2"/>
      </rPr>
      <t>1</t>
    </r>
    <r>
      <rPr>
        <sz val="8"/>
        <rFont val="Arial"/>
        <family val="2"/>
      </rPr>
      <t xml:space="preserve">  Klassifikation der Wirtschaftszweige, Ausgabe 2008</t>
    </r>
  </si>
  <si>
    <r>
      <rPr>
        <vertAlign val="superscript"/>
        <sz val="8"/>
        <rFont val="Arial"/>
        <family val="2"/>
      </rPr>
      <t>2</t>
    </r>
    <r>
      <rPr>
        <sz val="8"/>
        <rFont val="Arial"/>
        <family val="2"/>
      </rPr>
      <t xml:space="preserve">  ohne Automatenaufsteller und Reisegewerbe sowie GmbH und UG in Gründung</t>
    </r>
  </si>
  <si>
    <t>Gewerbeabmeldungen nach Wirtschaftsbereichen in Schleswig-Holstein 2019</t>
  </si>
  <si>
    <t xml:space="preserve">Wirtschaftsgliederung
</t>
  </si>
  <si>
    <r>
      <t>Gewer-beab-
meldun-gen insge-samt</t>
    </r>
    <r>
      <rPr>
        <b/>
        <vertAlign val="superscript"/>
        <sz val="10"/>
        <rFont val="Agfa Rotis Sans Serif"/>
      </rPr>
      <t>2</t>
    </r>
  </si>
  <si>
    <t>Aufgabe</t>
  </si>
  <si>
    <t>Fort-
zug</t>
  </si>
  <si>
    <t>Übergabe</t>
  </si>
  <si>
    <t>voll-ständige Aufgabe</t>
  </si>
  <si>
    <t>Gesell-schafter-austritt</t>
  </si>
  <si>
    <t>Erbfolge/Kauf/Verpachtung</t>
  </si>
  <si>
    <t>Bergbau und Gewinnung von Steinen und Erden</t>
  </si>
  <si>
    <t>Herstellung von Nahrungs- und Futtermitteln</t>
  </si>
  <si>
    <t>Herstellung von Leder, Lederwaren 
und Schuhen</t>
  </si>
  <si>
    <t>Herstellung von Holz-, Flecht-, Korb- und
Korkwaren (ohne Möbel)</t>
  </si>
  <si>
    <t>Herstellung von Druckerzeugnissen;
Vervielfältigung von bespielten Ton-,
Bild- und Datenträgern</t>
  </si>
  <si>
    <t>Herstellung von chemischen Erzeugnissen</t>
  </si>
  <si>
    <t>Herstellung von Glas/Glaswaren, Kera-
mik, Verarbeitung von Steinen/Erden</t>
  </si>
  <si>
    <t>Herstellung von DV-Geräten, elektroni-
schen und optischen Erzeugnissen</t>
  </si>
  <si>
    <t>Herstellung von elektrischen Ausrüstungen</t>
  </si>
  <si>
    <t>Reparatur und Installation von Maschinen
und Ausrüstungen</t>
  </si>
  <si>
    <t xml:space="preserve">Wasserversorgung; Abwasser- und
Abfallentsorgung und Beseitigung 
von Umweltverschmutzungen </t>
  </si>
  <si>
    <t xml:space="preserve">Sammlung,Behandlung/Beseitigung 
von Abfällen, Rückgewinnung                          </t>
  </si>
  <si>
    <t>Vorbereitende Baustellenarbeiten, 
Bauinstallation und sonstiges 
Ausbaugewerbe</t>
  </si>
  <si>
    <t xml:space="preserve">Handel; Instandhaltung und Repa-
ratur von Kraftfahrzeugen </t>
  </si>
  <si>
    <t>Handel mit Kfz; Instandhaltung und 
Reparatur von Kfz</t>
  </si>
  <si>
    <t>Landverkehr;Transport in Rohrleitungen</t>
  </si>
  <si>
    <t>Herstellung, Verleih und Vertrieb von 
Filmen und Fernsehprogrammen; Kinos;
Tonstudios und Verlegen von Musik</t>
  </si>
  <si>
    <t>Erbringung von Dienstleistungen der
Informationstechnologie</t>
  </si>
  <si>
    <t>Erbringung von Finanz- und 
Versicherungsdienstleistungen</t>
  </si>
  <si>
    <t>Mit Finanz- und Versicherungs-
dienstleistungen verbundene Tätigkeiten</t>
  </si>
  <si>
    <t>Grundstücks- und Wohnungswesen</t>
  </si>
  <si>
    <t>Erbringung von freiberuflichen, 
wissenschaftlichen und 
technischen Dienstleistungen</t>
  </si>
  <si>
    <t>Verwaltung und Führung v. Unternehmen
und Betrieben; Unternehmensberatung</t>
  </si>
  <si>
    <t>Erbringung von sonstigen 
wirtschaftlichen Dienstleistungen</t>
  </si>
  <si>
    <t>Vermittlung und Überlassung von 
Arbeitskräften</t>
  </si>
  <si>
    <t>Reisebüros, -veranstalter und sonstige 
Reservierungsdienstleistungen</t>
  </si>
  <si>
    <t>A - S</t>
  </si>
  <si>
    <t>1  Klassifikation der Wirtschaftszweige, Ausgabe 2008</t>
  </si>
  <si>
    <t>2  ohne Automatenaufsteller und Reisegewerbe sowie GmbH und UG in Gründung</t>
  </si>
  <si>
    <t>Unternehmensinsolvenzen ausgewählter Wirtschaftszweige und Rechtsformen </t>
  </si>
  <si>
    <t>Insolvenzen in Schleswig-Holstein 2019 - beantragte Verfahren</t>
  </si>
  <si>
    <t>Stand: 03. April 2020</t>
  </si>
  <si>
    <t>https://www.statistik-nord.de/zahlen-fakten/unternehmen/insolvenzen/dokumentenansicht/product/6336/insolvenzen-in-schleswig-holstein-343?cHash=b282f2fef24caeedc4316504363347dd</t>
  </si>
  <si>
    <t>KREISFREIE STADT
Kreis</t>
  </si>
  <si>
    <t>Verfahren
ins-
gesamt 2019</t>
  </si>
  <si>
    <t>Darunter</t>
  </si>
  <si>
    <t>nach Wirtschaftszweigen</t>
  </si>
  <si>
    <t>nach Rechtsformen</t>
  </si>
  <si>
    <t>Ver-
arbei-
tendes 
Gewerbe</t>
  </si>
  <si>
    <t>Bau-
gewerbe</t>
  </si>
  <si>
    <t>Handel; Instand-haltung und Reparatur von Kfz</t>
  </si>
  <si>
    <t>Gast-
gewerbe</t>
  </si>
  <si>
    <r>
      <t>Verkehr, Lagerei, Information und Kommuni-kation</t>
    </r>
    <r>
      <rPr>
        <vertAlign val="superscript"/>
        <sz val="9"/>
        <color theme="1"/>
        <rFont val="Arial Narrow"/>
        <family val="2"/>
      </rPr>
      <t>1</t>
    </r>
  </si>
  <si>
    <r>
      <t>Dienst-
leistungen</t>
    </r>
    <r>
      <rPr>
        <vertAlign val="superscript"/>
        <sz val="9"/>
        <color theme="1"/>
        <rFont val="Arial Narrow"/>
        <family val="2"/>
      </rPr>
      <t>2</t>
    </r>
  </si>
  <si>
    <t>Personen-
gesell-
schaften</t>
  </si>
  <si>
    <r>
      <t>GmbH</t>
    </r>
    <r>
      <rPr>
        <vertAlign val="superscript"/>
        <sz val="9"/>
        <color theme="1"/>
        <rFont val="Arial Narrow"/>
        <family val="2"/>
      </rPr>
      <t>3</t>
    </r>
  </si>
  <si>
    <t xml:space="preserve">Einzel-
unter-
nehmen 
</t>
  </si>
  <si>
    <t>Schleswig-Holstein insgesamt</t>
  </si>
  <si>
    <t xml:space="preserve">    darunter 
    Schuldner mit 
    Sitz außerhalb
    Schleswig-Holsteins</t>
  </si>
  <si>
    <t>–</t>
  </si>
  <si>
    <t>Bezirk der IHK Kiel</t>
  </si>
  <si>
    <r>
      <rPr>
        <vertAlign val="superscript"/>
        <sz val="8"/>
        <color theme="1"/>
        <rFont val="Arial"/>
        <family val="2"/>
      </rPr>
      <t>1</t>
    </r>
    <r>
      <rPr>
        <sz val="8"/>
        <color theme="1"/>
        <rFont val="Arial"/>
        <family val="2"/>
      </rPr>
      <t xml:space="preserve">  WZ2008-Bereiche H und J</t>
    </r>
  </si>
  <si>
    <r>
      <rPr>
        <vertAlign val="superscript"/>
        <sz val="8"/>
        <color theme="1"/>
        <rFont val="Arial"/>
        <family val="2"/>
      </rPr>
      <t>2</t>
    </r>
    <r>
      <rPr>
        <sz val="8"/>
        <color theme="1"/>
        <rFont val="Arial"/>
        <family val="2"/>
      </rPr>
      <t xml:space="preserve">  WZ2008-Bereiche K, M, N, S</t>
    </r>
  </si>
  <si>
    <r>
      <rPr>
        <vertAlign val="superscript"/>
        <sz val="8"/>
        <color theme="1"/>
        <rFont val="Arial"/>
        <family val="2"/>
      </rPr>
      <t>3</t>
    </r>
    <r>
      <rPr>
        <sz val="8"/>
        <color theme="1"/>
        <rFont val="Arial"/>
        <family val="2"/>
      </rPr>
      <t xml:space="preserve">  einschließlich Unternehmergesellschaften (haftungsbeschränkt)</t>
    </r>
  </si>
  <si>
    <t>Bruttowertschöpfung in jeweiligen Preisen (in Mio. EUR)</t>
  </si>
  <si>
    <t>Quelle:  © Statistisches Landesamt Baden-Württemberg, Stuttgart, 2020</t>
  </si>
  <si>
    <t>Bruttoinlandsprodukt, Bruttowertschöpfung in den kreisfreien Städten und Landkreisen der Bundesrepublik Deutschland 1992 und 1994 bis 2018, Reihe 2, Kreisergebnisse Band 1</t>
  </si>
  <si>
    <t>Berechnungsstand: August 2019</t>
  </si>
  <si>
    <t>https://www.statistikportal.de/de/vgrdl/ergebnisse-kreisebene/bruttoinlandsprodukt-bruttowertschoepfung-kreise</t>
  </si>
  <si>
    <t>Gebietseinheit</t>
  </si>
  <si>
    <t>Flensburg, Kreisfreie Stadt</t>
  </si>
  <si>
    <t>Kiel, Landeshauptstadt, Kreisfreie Stadt</t>
  </si>
  <si>
    <t>Lübeck, Hansestadt, Kreisfreie Stadt</t>
  </si>
  <si>
    <t>Neumünster, Kreisfreie Stadt</t>
  </si>
  <si>
    <t>Dithmarschen, Kreis</t>
  </si>
  <si>
    <t>Herzogtum Lauenburg, Kreis</t>
  </si>
  <si>
    <t>Nordfriesland, Kreis</t>
  </si>
  <si>
    <t>Ostholstein, Kreis</t>
  </si>
  <si>
    <t>Pinneberg, Kreis</t>
  </si>
  <si>
    <t>Plön, Kreis</t>
  </si>
  <si>
    <t>Rendsburg-Eckernförde, Kreis</t>
  </si>
  <si>
    <t>Schleswig-Flensburg, Kreis</t>
  </si>
  <si>
    <t>Segeberg, Kreis</t>
  </si>
  <si>
    <t>Steinburg, Kreis</t>
  </si>
  <si>
    <t>Stormarn, Kreis</t>
  </si>
  <si>
    <t>Indexwert (2006=100)</t>
  </si>
  <si>
    <t>Land- und Forstwirtschaft, Fischerei (A)</t>
  </si>
  <si>
    <t>Produzierendes Gewerbe (B-F)</t>
  </si>
  <si>
    <t>Dienstleistungsbereiche (G-T)</t>
  </si>
  <si>
    <t>.</t>
  </si>
  <si>
    <t>in 1000 Personen</t>
  </si>
  <si>
    <t xml:space="preserve"> Land- und Forstwirtschaft, Fischerei</t>
  </si>
  <si>
    <t>Dienstleistungsbereiche</t>
  </si>
  <si>
    <t>BWS je Erwerbstätigen in €</t>
  </si>
  <si>
    <t>(Berechnung aus Reiter "Bruttowertschöpfung" und Reiter "Erwerbstätige")</t>
  </si>
  <si>
    <t>Konjunkturklimaindex für Schleswig-Holstein</t>
  </si>
  <si>
    <t>Quelle: IHK-Konjunkturumfragen</t>
  </si>
  <si>
    <t>Stand: Januar 2021</t>
  </si>
  <si>
    <t>gegenwärtige Geschäftslage</t>
  </si>
  <si>
    <t>erwartete Geschäftslage</t>
  </si>
  <si>
    <t>Datum</t>
  </si>
  <si>
    <t>Quartal</t>
  </si>
  <si>
    <t>Klimaindex</t>
  </si>
  <si>
    <t>Saldo</t>
  </si>
  <si>
    <t>gut</t>
  </si>
  <si>
    <t>befriedigend</t>
  </si>
  <si>
    <t>schlecht</t>
  </si>
  <si>
    <t>eher günstiger</t>
  </si>
  <si>
    <t>etwa gleich bleibend</t>
  </si>
  <si>
    <t>eher ungünstiger</t>
  </si>
  <si>
    <t>Q4 2020</t>
  </si>
  <si>
    <t>Q3 2020</t>
  </si>
  <si>
    <t>Q2 2020</t>
  </si>
  <si>
    <t>Q1 2020</t>
  </si>
  <si>
    <t>Q4 2019</t>
  </si>
  <si>
    <t>Q3 2019</t>
  </si>
  <si>
    <t>Q2 2019</t>
  </si>
  <si>
    <t>Q1 2019</t>
  </si>
  <si>
    <t>Q4 2018</t>
  </si>
  <si>
    <t>Q3 2018</t>
  </si>
  <si>
    <t>Q2 2018</t>
  </si>
  <si>
    <t>Q1 2018</t>
  </si>
  <si>
    <t>Q4 2017</t>
  </si>
  <si>
    <t>Q3 2017</t>
  </si>
  <si>
    <t>Q2 2017</t>
  </si>
  <si>
    <t>Q1 2017</t>
  </si>
  <si>
    <t>Q4 2016</t>
  </si>
  <si>
    <t>Q3 2016</t>
  </si>
  <si>
    <t>Q2 2016</t>
  </si>
  <si>
    <t>Q1 2016</t>
  </si>
  <si>
    <t>Q4 2015</t>
  </si>
  <si>
    <t>Q3 2015</t>
  </si>
  <si>
    <t>Q2 2015</t>
  </si>
  <si>
    <t>Q1 2015</t>
  </si>
  <si>
    <t>Q4 2014</t>
  </si>
  <si>
    <t>Q3 2014</t>
  </si>
  <si>
    <t>Q2 2014</t>
  </si>
  <si>
    <t>Q1 2014</t>
  </si>
  <si>
    <t>Q4 2013</t>
  </si>
  <si>
    <t>Q3 2013</t>
  </si>
  <si>
    <t>Q2 2013</t>
  </si>
  <si>
    <t>Q1 2013</t>
  </si>
  <si>
    <t>Q4 2012</t>
  </si>
  <si>
    <t>Q3 2012</t>
  </si>
  <si>
    <t>Q2 2012</t>
  </si>
  <si>
    <t>Q1 2012</t>
  </si>
  <si>
    <t>Q4 2011</t>
  </si>
  <si>
    <t>Q3 2011</t>
  </si>
  <si>
    <t>Q2 2011</t>
  </si>
  <si>
    <t>Q1 2011</t>
  </si>
  <si>
    <t>Q4 2010</t>
  </si>
  <si>
    <t>Q3 2010</t>
  </si>
  <si>
    <t>Q2 2010</t>
  </si>
  <si>
    <t>Q1 2010</t>
  </si>
  <si>
    <t>Q4 2009</t>
  </si>
  <si>
    <t>Q3 2009</t>
  </si>
  <si>
    <t>Q2 2009</t>
  </si>
  <si>
    <t>Q1 2009</t>
  </si>
  <si>
    <t>Q4 2008</t>
  </si>
  <si>
    <t>Q3 2008</t>
  </si>
  <si>
    <t>Q2 2008</t>
  </si>
  <si>
    <t>Q1 2008</t>
  </si>
  <si>
    <t>Q4 2007</t>
  </si>
  <si>
    <t>Q3 2007</t>
  </si>
  <si>
    <t>Q2 2007</t>
  </si>
  <si>
    <t>Q1 2007</t>
  </si>
  <si>
    <t>Konjunkturrisiken aus Sicht der Unternehmen in Schleswig-Holstein</t>
  </si>
  <si>
    <t>Stand: Januar 2020</t>
  </si>
  <si>
    <t>Inlandsnachfrage</t>
  </si>
  <si>
    <t>Auslandsnachfrage</t>
  </si>
  <si>
    <t>Finanzierung</t>
  </si>
  <si>
    <t>Arbeitskosten</t>
  </si>
  <si>
    <t>Fachkräftemangel</t>
  </si>
  <si>
    <t>Wechselkurs</t>
  </si>
  <si>
    <t>Energie- und Rohstoffpreise</t>
  </si>
  <si>
    <t>Wirtschaftspolitische Rahmenbedingungen</t>
  </si>
  <si>
    <t>Realsteueratlas 2020 - Gemeinden mit mehr als 2.000 Einwohnern</t>
  </si>
  <si>
    <t>https://www.ihk-schleswig-holstein.de/recht/steuern/gewerbe_grundsteuer/realsteueratlas/2795564</t>
  </si>
  <si>
    <t>Quelle: IHK SH - Broschüre "Realsteuerhebesätze der Gewerbe- und Grundsteuer"</t>
  </si>
  <si>
    <t>Gemeinde</t>
  </si>
  <si>
    <t>Kreis / kreisfreie Stadt</t>
  </si>
  <si>
    <t>Gewerbesteuer</t>
  </si>
  <si>
    <t>Grundsteuer B</t>
  </si>
  <si>
    <t>Stadt Kiel</t>
  </si>
  <si>
    <t>Stadt Neumünster</t>
  </si>
  <si>
    <t>Schwentinental, Stadt</t>
  </si>
  <si>
    <t>Kaufkraft Kreise 2020</t>
  </si>
  <si>
    <t>© Michael Bauer Research GmbH, Nürnberg</t>
  </si>
  <si>
    <t>https://www.mb-research.de/marktdaten-deutschland/kaufkraft.html</t>
  </si>
  <si>
    <t>Schlüssel</t>
  </si>
  <si>
    <t>Stadt- bzw. Landkreis</t>
  </si>
  <si>
    <t>Haushalte</t>
  </si>
  <si>
    <t>Kaufkraft 2020</t>
  </si>
  <si>
    <t>Prognose 2020</t>
  </si>
  <si>
    <t>Kaufkraft-</t>
  </si>
  <si>
    <t>Jahresdurchschnitt</t>
  </si>
  <si>
    <t>in Mio.</t>
  </si>
  <si>
    <t>Promille-</t>
  </si>
  <si>
    <t>Euro</t>
  </si>
  <si>
    <t>Index</t>
  </si>
  <si>
    <t>(Gebietsstand 1.1.2019)</t>
  </si>
  <si>
    <t>Anzahl</t>
  </si>
  <si>
    <t>Promilleanteil</t>
  </si>
  <si>
    <t>anteil</t>
  </si>
  <si>
    <t>pro Kopf</t>
  </si>
  <si>
    <t>D = 100</t>
  </si>
  <si>
    <t>01001</t>
  </si>
  <si>
    <t>01003</t>
  </si>
  <si>
    <t>Dithmarschen, Landkreis</t>
  </si>
  <si>
    <t>Herzogtum Lauenburg, Landkreis</t>
  </si>
  <si>
    <t>Nordfriesland, Landkreis</t>
  </si>
  <si>
    <t>Ostholstein, Landkreis</t>
  </si>
  <si>
    <t>Pinneberg, Landkreis</t>
  </si>
  <si>
    <t>Plön, Landkreis</t>
  </si>
  <si>
    <t>Rendsburg-Eckernförde, Landkreis</t>
  </si>
  <si>
    <t>Schleswig-Flensburg, Landkreis</t>
  </si>
  <si>
    <t>Segeberg, Landkreis</t>
  </si>
  <si>
    <t>Steinburg, Landkreis</t>
  </si>
  <si>
    <t>Stormarn, Landkreis</t>
  </si>
  <si>
    <t xml:space="preserve">Quelle: © Statistisches Amt für Hamburg und Schleswig-Holstein, Hamburg 2020
</t>
  </si>
  <si>
    <t>Verarbeitendes Gewerbe sowie Bergbau und Gewinnung von Steinen und Erden in Schleswig-Holstein 2019</t>
  </si>
  <si>
    <t>Herausgegeben: 16. Juni 2020</t>
  </si>
  <si>
    <t>https://www.statistik-nord.de/zahlen-fakten/industrie-baugewerbe-handwerk/industrie/</t>
  </si>
  <si>
    <t xml:space="preserve">Betriebe, Tätige Personen und Bruttoentgelte im Verarbeitenden Gewerbe sowie Bergbau </t>
  </si>
  <si>
    <t>Umsatz, Auslandsumsatz und Exportquote im Verarbeitenden Gewerbe sowie Bergbau</t>
  </si>
  <si>
    <t>und Gewinnung von Steinen und Erden in Schleswig-Holstein 2019 nach Kreisen</t>
  </si>
  <si>
    <t>(endgültige Ergebnisse)</t>
  </si>
  <si>
    <t>KREISFREIE STADT 
Kreis
Land</t>
  </si>
  <si>
    <t>Umsatz in 1 000 Euro</t>
  </si>
  <si>
    <t>KREISFREIE STADT 
Kreis
Land</t>
  </si>
  <si>
    <t>Betriebe</t>
  </si>
  <si>
    <t>Tätige Personen</t>
  </si>
  <si>
    <t>Inland</t>
  </si>
  <si>
    <t>Ausland</t>
  </si>
  <si>
    <t>Anzahl (Stand 30.09.)</t>
  </si>
  <si>
    <t>Exportquote in %</t>
  </si>
  <si>
    <t>Hzgt. Lauenburg</t>
  </si>
  <si>
    <t>Quelle: © Statistisches Amt für Hamburg und Schleswig-Holstein, Hamburg 2020</t>
  </si>
  <si>
    <t>Beherbergung im Reiseverkehr in Schleswig-Holstein 2020</t>
  </si>
  <si>
    <t>Stand:  Februar 2021</t>
  </si>
  <si>
    <t>https://www.statistik-nord.de/zahlen-fakten/handel-tourismus-dienstleistungen/tourismus/</t>
  </si>
  <si>
    <t>Tabelle 1: Ankünfte, Übernachtungen und Aufenthaltsdauer der Gäste in Beherbergungsstätten
mit 10 und mehr Betten in ausgewählten Gemeinden in Schleswig-Holstein (ohne Camping)</t>
  </si>
  <si>
    <t>Januar bis Dezember 2020</t>
  </si>
  <si>
    <t>Ankünfte</t>
  </si>
  <si>
    <t>Übernachtungen</t>
  </si>
  <si>
    <t>Kreis
Gemeinde</t>
  </si>
  <si>
    <t>Verände-
rung zum
Vorjah-
reszeit-
raum</t>
  </si>
  <si>
    <t>durch-
schnitt-
liche
Aufent-
halts-
dauer1</t>
  </si>
  <si>
    <t>%</t>
  </si>
  <si>
    <t>Tage</t>
  </si>
  <si>
    <t>01 Flensburg</t>
  </si>
  <si>
    <t xml:space="preserve"> 114 531  </t>
  </si>
  <si>
    <t xml:space="preserve"> 225 833  </t>
  </si>
  <si>
    <t>02 Kiel</t>
  </si>
  <si>
    <t xml:space="preserve"> 214 683  </t>
  </si>
  <si>
    <t xml:space="preserve"> 567 514  </t>
  </si>
  <si>
    <t>03 Lübeck</t>
  </si>
  <si>
    <t xml:space="preserve"> 511 167  </t>
  </si>
  <si>
    <t xml:space="preserve">1 572 499  </t>
  </si>
  <si>
    <t>03001 Lübeck ohne Travemünde</t>
  </si>
  <si>
    <t xml:space="preserve"> 321 566  </t>
  </si>
  <si>
    <t xml:space="preserve"> 753 269  </t>
  </si>
  <si>
    <t>03002 Travemünde</t>
  </si>
  <si>
    <t xml:space="preserve"> 189 601  </t>
  </si>
  <si>
    <t xml:space="preserve"> 819 230  </t>
  </si>
  <si>
    <t>04 Neumünster</t>
  </si>
  <si>
    <t xml:space="preserve"> 51 301  </t>
  </si>
  <si>
    <t xml:space="preserve"> 107 989  </t>
  </si>
  <si>
    <t>51011 Brunsbüttel, Stadt</t>
  </si>
  <si>
    <t xml:space="preserve"> 7 636  </t>
  </si>
  <si>
    <t xml:space="preserve"> 17 840  </t>
  </si>
  <si>
    <t>51013 Büsum</t>
  </si>
  <si>
    <t xml:space="preserve"> 178 686  </t>
  </si>
  <si>
    <t xml:space="preserve"> 979 420  </t>
  </si>
  <si>
    <t>51014 Büsumer Deichhausen</t>
  </si>
  <si>
    <t xml:space="preserve"> 5 027  </t>
  </si>
  <si>
    <t xml:space="preserve"> 27 199  </t>
  </si>
  <si>
    <t>51034 Friedrichskoog</t>
  </si>
  <si>
    <t xml:space="preserve"> 15 079  </t>
  </si>
  <si>
    <t xml:space="preserve"> 122 774  </t>
  </si>
  <si>
    <t>51043 Hedwigenkoog</t>
  </si>
  <si>
    <t xml:space="preserve"> 1 856  </t>
  </si>
  <si>
    <t xml:space="preserve"> 16 779  </t>
  </si>
  <si>
    <t>51044 Heide, Stadt</t>
  </si>
  <si>
    <t xml:space="preserve"> 9 496  </t>
  </si>
  <si>
    <t xml:space="preserve"> 21 153  </t>
  </si>
  <si>
    <t>51057 Kaiser-Wilhelm-Koog</t>
  </si>
  <si>
    <t xml:space="preserve"> 1 068  </t>
  </si>
  <si>
    <t>51074 Meldorf, Stadt</t>
  </si>
  <si>
    <t xml:space="preserve"> 3 831  </t>
  </si>
  <si>
    <t xml:space="preserve"> 8 636  </t>
  </si>
  <si>
    <t>51113 Wöhrden</t>
  </si>
  <si>
    <t xml:space="preserve"> 1 738  </t>
  </si>
  <si>
    <t xml:space="preserve"> 5 049  </t>
  </si>
  <si>
    <t>51132 Westerdeichstrich</t>
  </si>
  <si>
    <t xml:space="preserve"> 6 341  </t>
  </si>
  <si>
    <t xml:space="preserve"> 27 849  </t>
  </si>
  <si>
    <t>51137 Nordermeldorf</t>
  </si>
  <si>
    <t xml:space="preserve"> 1 139  </t>
  </si>
  <si>
    <t xml:space="preserve"> 7 438  </t>
  </si>
  <si>
    <t>51 Dithmarschen zus.</t>
  </si>
  <si>
    <t xml:space="preserve"> 265 994  </t>
  </si>
  <si>
    <t xml:space="preserve">1 348 298  </t>
  </si>
  <si>
    <t>53004 Bäk</t>
  </si>
  <si>
    <t xml:space="preserve">.   </t>
  </si>
  <si>
    <t>53009 Berkenthin</t>
  </si>
  <si>
    <t xml:space="preserve"> 1 397  </t>
  </si>
  <si>
    <t xml:space="preserve"> 5 866  </t>
  </si>
  <si>
    <t>53032 Geesthacht, Stadt</t>
  </si>
  <si>
    <t xml:space="preserve"> 12 462  </t>
  </si>
  <si>
    <t xml:space="preserve"> 24 894  </t>
  </si>
  <si>
    <t>53046 Gudow</t>
  </si>
  <si>
    <t xml:space="preserve"> 2 020  </t>
  </si>
  <si>
    <t xml:space="preserve"> 4 353  </t>
  </si>
  <si>
    <t>53083 Lauenburg/Elbe, Stadt</t>
  </si>
  <si>
    <t xml:space="preserve"> 14 542  </t>
  </si>
  <si>
    <t xml:space="preserve"> 24 208  </t>
  </si>
  <si>
    <t>53090 Mölln, Stadt</t>
  </si>
  <si>
    <t xml:space="preserve"> 22 237  </t>
  </si>
  <si>
    <t xml:space="preserve"> 116 259  </t>
  </si>
  <si>
    <t>53100 Ratzeburg, Stadt</t>
  </si>
  <si>
    <t xml:space="preserve"> 23 243  </t>
  </si>
  <si>
    <t xml:space="preserve"> 124 351  </t>
  </si>
  <si>
    <t>53107 Salem</t>
  </si>
  <si>
    <t xml:space="preserve"> 2 339  </t>
  </si>
  <si>
    <t>53116 Schwarzenbek, Stadt</t>
  </si>
  <si>
    <t xml:space="preserve"> 2 645  </t>
  </si>
  <si>
    <t xml:space="preserve"> 7 954  </t>
  </si>
  <si>
    <t>53117 Seedorf</t>
  </si>
  <si>
    <t xml:space="preserve"> 2 436  </t>
  </si>
  <si>
    <t xml:space="preserve"> 8 351  </t>
  </si>
  <si>
    <t>53 Hzgt. Lauenburg zus.</t>
  </si>
  <si>
    <t xml:space="preserve"> 118 590  </t>
  </si>
  <si>
    <t xml:space="preserve"> 433 113  </t>
  </si>
  <si>
    <t>54005 Alkersum</t>
  </si>
  <si>
    <t xml:space="preserve"> 1 858  </t>
  </si>
  <si>
    <t xml:space="preserve"> 14 762  </t>
  </si>
  <si>
    <t>54014 Bordelum</t>
  </si>
  <si>
    <t xml:space="preserve"> 5 471  </t>
  </si>
  <si>
    <t xml:space="preserve"> 84 349  </t>
  </si>
  <si>
    <t>54019 Bredstedt, Stadt</t>
  </si>
  <si>
    <t xml:space="preserve"> 4 164  </t>
  </si>
  <si>
    <t xml:space="preserve"> 10 968  </t>
  </si>
  <si>
    <t>54022 Dagebüll</t>
  </si>
  <si>
    <t xml:space="preserve"> 32 520  </t>
  </si>
  <si>
    <t xml:space="preserve"> 128 791  </t>
  </si>
  <si>
    <t>54033 Friedrichstadt,Stadt</t>
  </si>
  <si>
    <t xml:space="preserve"> 16 036  </t>
  </si>
  <si>
    <t xml:space="preserve"> 38 408  </t>
  </si>
  <si>
    <t>54035 Garding, Kirchspiel</t>
  </si>
  <si>
    <t xml:space="preserve"> 1 220  </t>
  </si>
  <si>
    <t xml:space="preserve"> 9 327  </t>
  </si>
  <si>
    <t>54036 Garding, Stadt</t>
  </si>
  <si>
    <t xml:space="preserve"> 2 863  </t>
  </si>
  <si>
    <t xml:space="preserve"> 12 660  </t>
  </si>
  <si>
    <t>54046 Hörnum (Sylt)</t>
  </si>
  <si>
    <t xml:space="preserve"> 33 749  </t>
  </si>
  <si>
    <t xml:space="preserve"> 233 068  </t>
  </si>
  <si>
    <t>54050 Hallig Hooge</t>
  </si>
  <si>
    <t xml:space="preserve"> 1 966  </t>
  </si>
  <si>
    <t xml:space="preserve"> 10 354  </t>
  </si>
  <si>
    <t>54056 Husum, Stadt</t>
  </si>
  <si>
    <t xml:space="preserve"> 56 055  </t>
  </si>
  <si>
    <t xml:space="preserve"> 155 774  </t>
  </si>
  <si>
    <t>54061 Kampen (Sylt)</t>
  </si>
  <si>
    <t xml:space="preserve"> 18 958  </t>
  </si>
  <si>
    <t xml:space="preserve"> 130 174  </t>
  </si>
  <si>
    <t>54074 Langeneß</t>
  </si>
  <si>
    <t xml:space="preserve"> 3 190  </t>
  </si>
  <si>
    <t xml:space="preserve"> 11 214  </t>
  </si>
  <si>
    <t>54078 List auf Sylt</t>
  </si>
  <si>
    <t xml:space="preserve"> 33 374  </t>
  </si>
  <si>
    <t xml:space="preserve"> 261 511  </t>
  </si>
  <si>
    <t>54083 Midlum</t>
  </si>
  <si>
    <t xml:space="preserve"> 1 100  </t>
  </si>
  <si>
    <t xml:space="preserve"> 8 633  </t>
  </si>
  <si>
    <t>54085 Nebel</t>
  </si>
  <si>
    <t xml:space="preserve"> 23 581  </t>
  </si>
  <si>
    <t xml:space="preserve"> 217 808  </t>
  </si>
  <si>
    <t>54087 Nieblum</t>
  </si>
  <si>
    <t xml:space="preserve"> 18 718  </t>
  </si>
  <si>
    <t xml:space="preserve"> 140 250  </t>
  </si>
  <si>
    <t>54088 Niebüll, Stadt</t>
  </si>
  <si>
    <t xml:space="preserve"> 18 918  </t>
  </si>
  <si>
    <t xml:space="preserve"> 52 915  </t>
  </si>
  <si>
    <t>54089 Norddorf auf Amrum</t>
  </si>
  <si>
    <t xml:space="preserve"> 34 598  </t>
  </si>
  <si>
    <t xml:space="preserve"> 284 300  </t>
  </si>
  <si>
    <t>54091 Nordstrand</t>
  </si>
  <si>
    <t xml:space="preserve"> 6 826  </t>
  </si>
  <si>
    <t xml:space="preserve"> 43 650  </t>
  </si>
  <si>
    <t>54094 Oevenum</t>
  </si>
  <si>
    <t xml:space="preserve"> 4 405  </t>
  </si>
  <si>
    <t xml:space="preserve"> 31 902  </t>
  </si>
  <si>
    <t>54095 Oldenswort</t>
  </si>
  <si>
    <t xml:space="preserve"> 2 716  </t>
  </si>
  <si>
    <t xml:space="preserve"> 20 985  </t>
  </si>
  <si>
    <t>54098 Oldsum</t>
  </si>
  <si>
    <t xml:space="preserve"> 2 931  </t>
  </si>
  <si>
    <t xml:space="preserve"> 21 511  </t>
  </si>
  <si>
    <t>54100 Osterhever</t>
  </si>
  <si>
    <t xml:space="preserve"> 1 263  </t>
  </si>
  <si>
    <t xml:space="preserve"> 9 329  </t>
  </si>
  <si>
    <t>54103 Pellworm</t>
  </si>
  <si>
    <t xml:space="preserve"> 10 664  </t>
  </si>
  <si>
    <t xml:space="preserve"> 77 115  </t>
  </si>
  <si>
    <t>54113 Sankt Peter-Ording</t>
  </si>
  <si>
    <t xml:space="preserve"> 234 718  </t>
  </si>
  <si>
    <t xml:space="preserve">1 340 808  </t>
  </si>
  <si>
    <t>54120 Simonsberg</t>
  </si>
  <si>
    <t xml:space="preserve"> 3 878  </t>
  </si>
  <si>
    <t xml:space="preserve"> 17 432  </t>
  </si>
  <si>
    <t>54131 Süderlügum</t>
  </si>
  <si>
    <t xml:space="preserve"> 3 965  </t>
  </si>
  <si>
    <t xml:space="preserve"> 9 660  </t>
  </si>
  <si>
    <t>54134 Tating</t>
  </si>
  <si>
    <t xml:space="preserve"> 7 198  </t>
  </si>
  <si>
    <t xml:space="preserve"> 36 295  </t>
  </si>
  <si>
    <t>54138 Tönning, Stadt</t>
  </si>
  <si>
    <t xml:space="preserve"> 16 900  </t>
  </si>
  <si>
    <t xml:space="preserve"> 56 712  </t>
  </si>
  <si>
    <t>54140 Tümlauer Koog</t>
  </si>
  <si>
    <t xml:space="preserve"> 3 465  </t>
  </si>
  <si>
    <t xml:space="preserve"> 27 213  </t>
  </si>
  <si>
    <t>54141 Uelvesbüll</t>
  </si>
  <si>
    <t xml:space="preserve"> 4 792  </t>
  </si>
  <si>
    <t>54143 Utersum</t>
  </si>
  <si>
    <t xml:space="preserve"> 10 412  </t>
  </si>
  <si>
    <t xml:space="preserve"> 95 990  </t>
  </si>
  <si>
    <t>54145 Vollerwiek</t>
  </si>
  <si>
    <t xml:space="preserve"> 2 459  </t>
  </si>
  <si>
    <t xml:space="preserve"> 20 463  </t>
  </si>
  <si>
    <t>54148 Welt</t>
  </si>
  <si>
    <t xml:space="preserve"> 1 926  </t>
  </si>
  <si>
    <t xml:space="preserve"> 10 778  </t>
  </si>
  <si>
    <t>54149 Wenningstedt-Braderup (Sylt)</t>
  </si>
  <si>
    <t xml:space="preserve"> 104 161  </t>
  </si>
  <si>
    <t xml:space="preserve"> 725 389  </t>
  </si>
  <si>
    <t>54150 Westerhever</t>
  </si>
  <si>
    <t xml:space="preserve"> 2 535  </t>
  </si>
  <si>
    <t xml:space="preserve"> 13 785  </t>
  </si>
  <si>
    <t>54160 Wittdün auf Amrum</t>
  </si>
  <si>
    <t xml:space="preserve"> 15 974  </t>
  </si>
  <si>
    <t xml:space="preserve"> 138 874  </t>
  </si>
  <si>
    <t>54163 Wrixum</t>
  </si>
  <si>
    <t xml:space="preserve"> 3 503  </t>
  </si>
  <si>
    <t xml:space="preserve"> 25 299  </t>
  </si>
  <si>
    <t>54164 Wyk auf Föhr, Stadt</t>
  </si>
  <si>
    <t xml:space="preserve"> 96 389  </t>
  </si>
  <si>
    <t xml:space="preserve"> 769 241  </t>
  </si>
  <si>
    <t>54168 Sylt</t>
  </si>
  <si>
    <t xml:space="preserve"> 373 445  </t>
  </si>
  <si>
    <t xml:space="preserve">2 446 517  </t>
  </si>
  <si>
    <t>54 Nordfriesland zus.</t>
  </si>
  <si>
    <t xml:space="preserve">1 264 139  </t>
  </si>
  <si>
    <t xml:space="preserve">7 924 816  </t>
  </si>
  <si>
    <t>55004 Bad Schwartau, Stadt</t>
  </si>
  <si>
    <t xml:space="preserve"> 8 693  </t>
  </si>
  <si>
    <t xml:space="preserve"> 92 667  </t>
  </si>
  <si>
    <t>55007 Bosau</t>
  </si>
  <si>
    <t xml:space="preserve"> 6 739  </t>
  </si>
  <si>
    <t xml:space="preserve"> 27 350  </t>
  </si>
  <si>
    <t>55010 Dahme</t>
  </si>
  <si>
    <t xml:space="preserve"> 54 156  </t>
  </si>
  <si>
    <t xml:space="preserve"> 418 247  </t>
  </si>
  <si>
    <t>55012 Eutin, Stadt</t>
  </si>
  <si>
    <t xml:space="preserve"> 6 809  </t>
  </si>
  <si>
    <t xml:space="preserve"> 19 460  </t>
  </si>
  <si>
    <t>55015 Gremersdorf</t>
  </si>
  <si>
    <t xml:space="preserve"> 7 554  </t>
  </si>
  <si>
    <t xml:space="preserve"> 20 200  </t>
  </si>
  <si>
    <t>55016 Grömitz</t>
  </si>
  <si>
    <t xml:space="preserve"> 166 248  </t>
  </si>
  <si>
    <t xml:space="preserve">1 048 009  </t>
  </si>
  <si>
    <t>55017 Großenbrode</t>
  </si>
  <si>
    <t xml:space="preserve"> 37 566  </t>
  </si>
  <si>
    <t xml:space="preserve"> 292 919  </t>
  </si>
  <si>
    <t>55018 Grube</t>
  </si>
  <si>
    <t xml:space="preserve"> 1 488  </t>
  </si>
  <si>
    <t xml:space="preserve"> 11 988  </t>
  </si>
  <si>
    <t>55021 Heiligenhafen, Stadt</t>
  </si>
  <si>
    <t xml:space="preserve"> 130 557  </t>
  </si>
  <si>
    <t xml:space="preserve"> 597 062  </t>
  </si>
  <si>
    <t>55022 Heringsdorf</t>
  </si>
  <si>
    <t xml:space="preserve"> 6 410  </t>
  </si>
  <si>
    <t xml:space="preserve"> 48 935  </t>
  </si>
  <si>
    <t>55025 Kellenhusen (Ostsee)</t>
  </si>
  <si>
    <t xml:space="preserve"> 55 478  </t>
  </si>
  <si>
    <t xml:space="preserve"> 433 320  </t>
  </si>
  <si>
    <t>55028 Malente</t>
  </si>
  <si>
    <t xml:space="preserve"> 39 473  </t>
  </si>
  <si>
    <t xml:space="preserve"> 240 780  </t>
  </si>
  <si>
    <t>55032 Neustadt in Holstein</t>
  </si>
  <si>
    <t xml:space="preserve"> 53 447  </t>
  </si>
  <si>
    <t xml:space="preserve"> 278 902  </t>
  </si>
  <si>
    <t>55033 Oldenburg / Holstein</t>
  </si>
  <si>
    <t xml:space="preserve"> 3 903  </t>
  </si>
  <si>
    <t xml:space="preserve"> 8 871  </t>
  </si>
  <si>
    <t>55035 Ratekau</t>
  </si>
  <si>
    <t xml:space="preserve"> 11 369  </t>
  </si>
  <si>
    <t xml:space="preserve"> 45 559  </t>
  </si>
  <si>
    <t>55037 Schashagen</t>
  </si>
  <si>
    <t xml:space="preserve"> 7 395  </t>
  </si>
  <si>
    <t xml:space="preserve"> 52 534  </t>
  </si>
  <si>
    <t>55038 Schönwalde / Bungsberg</t>
  </si>
  <si>
    <t xml:space="preserve"> 1 361  </t>
  </si>
  <si>
    <t xml:space="preserve"> 8 231  </t>
  </si>
  <si>
    <t>55039 Sierksdorf</t>
  </si>
  <si>
    <t xml:space="preserve"> 21 796  </t>
  </si>
  <si>
    <t xml:space="preserve"> 131 406  </t>
  </si>
  <si>
    <t>55041 Süsel</t>
  </si>
  <si>
    <t xml:space="preserve"> 1 243  </t>
  </si>
  <si>
    <t xml:space="preserve"> 5 590  </t>
  </si>
  <si>
    <t>55042 Timmendorfer Strand</t>
  </si>
  <si>
    <t xml:space="preserve"> 227 068  </t>
  </si>
  <si>
    <t xml:space="preserve">1 100 674  </t>
  </si>
  <si>
    <t>55043 Wangels</t>
  </si>
  <si>
    <t>55044 Scharbeutz</t>
  </si>
  <si>
    <t xml:space="preserve"> 137 306  </t>
  </si>
  <si>
    <t xml:space="preserve"> 717 263  </t>
  </si>
  <si>
    <t>55046 Fehmarn, Stadt</t>
  </si>
  <si>
    <t xml:space="preserve"> 175 552  </t>
  </si>
  <si>
    <t xml:space="preserve">1 059 914  </t>
  </si>
  <si>
    <t>55 Ostholstein zus.</t>
  </si>
  <si>
    <t xml:space="preserve">1 317 713  </t>
  </si>
  <si>
    <t xml:space="preserve">7 359 431  </t>
  </si>
  <si>
    <t>56002 Barmstedt, Stadt</t>
  </si>
  <si>
    <t xml:space="preserve"> 2 482  </t>
  </si>
  <si>
    <t xml:space="preserve"> 5 241  </t>
  </si>
  <si>
    <t>56015 Elmshorn, Stadt</t>
  </si>
  <si>
    <t xml:space="preserve"> 13 951  </t>
  </si>
  <si>
    <t xml:space="preserve"> 44 072  </t>
  </si>
  <si>
    <t>56025 Helgoland</t>
  </si>
  <si>
    <t xml:space="preserve"> 48 350  </t>
  </si>
  <si>
    <t xml:space="preserve"> 159 315  </t>
  </si>
  <si>
    <t>56039 Pinneberg, Stadt</t>
  </si>
  <si>
    <t xml:space="preserve"> 9 298  </t>
  </si>
  <si>
    <t xml:space="preserve"> 17 985  </t>
  </si>
  <si>
    <t>56041 Quickborn, Stadt</t>
  </si>
  <si>
    <t xml:space="preserve"> 23 150  </t>
  </si>
  <si>
    <t xml:space="preserve"> 51 514  </t>
  </si>
  <si>
    <t>56043 Rellingen</t>
  </si>
  <si>
    <t xml:space="preserve"> 6 981  </t>
  </si>
  <si>
    <t xml:space="preserve"> 14 641  </t>
  </si>
  <si>
    <t>56050 Wedel, Stadt</t>
  </si>
  <si>
    <t xml:space="preserve"> 14 563  </t>
  </si>
  <si>
    <t xml:space="preserve"> 30 196  </t>
  </si>
  <si>
    <t>56 Pinneberg zus.</t>
  </si>
  <si>
    <t xml:space="preserve"> 150 881  </t>
  </si>
  <si>
    <t xml:space="preserve"> 399 862  </t>
  </si>
  <si>
    <t>57004 Behrensdorf (Ostsee)</t>
  </si>
  <si>
    <t xml:space="preserve"> 2 196  </t>
  </si>
  <si>
    <t xml:space="preserve"> 17 232  </t>
  </si>
  <si>
    <t>57007 Blekendorf</t>
  </si>
  <si>
    <t xml:space="preserve"> 4 174  </t>
  </si>
  <si>
    <t xml:space="preserve"> 31 818  </t>
  </si>
  <si>
    <t>57009 Bösdorf</t>
  </si>
  <si>
    <t xml:space="preserve"> 4 282  </t>
  </si>
  <si>
    <t xml:space="preserve"> 50 613  </t>
  </si>
  <si>
    <t>57015 Dersau</t>
  </si>
  <si>
    <t xml:space="preserve"> 2 897  </t>
  </si>
  <si>
    <t xml:space="preserve"> 7 985  </t>
  </si>
  <si>
    <t>57025 Heikendorf</t>
  </si>
  <si>
    <t>57029 Hohenfelde</t>
  </si>
  <si>
    <t xml:space="preserve"> 2 458  </t>
  </si>
  <si>
    <t xml:space="preserve"> 18 605  </t>
  </si>
  <si>
    <t>57030 Hohwacht (Ostsee)</t>
  </si>
  <si>
    <t xml:space="preserve"> 36 469  </t>
  </si>
  <si>
    <t xml:space="preserve"> 170 084  </t>
  </si>
  <si>
    <t>57043 Laboe</t>
  </si>
  <si>
    <t xml:space="preserve"> 24 321  </t>
  </si>
  <si>
    <t xml:space="preserve"> 141 378  </t>
  </si>
  <si>
    <t>57055 Panker</t>
  </si>
  <si>
    <t xml:space="preserve"> 3 527  </t>
  </si>
  <si>
    <t xml:space="preserve"> 9 305  </t>
  </si>
  <si>
    <t>57057 Plön, Stadt</t>
  </si>
  <si>
    <t xml:space="preserve"> 20 346  </t>
  </si>
  <si>
    <t xml:space="preserve"> 84 345  </t>
  </si>
  <si>
    <t xml:space="preserve">57060 Prasdorf </t>
  </si>
  <si>
    <t xml:space="preserve"> 2 395  </t>
  </si>
  <si>
    <t xml:space="preserve"> 18 066  </t>
  </si>
  <si>
    <t>57073 Schönberg (Holstein)</t>
  </si>
  <si>
    <t xml:space="preserve"> 48 029  </t>
  </si>
  <si>
    <t xml:space="preserve"> 360 094  </t>
  </si>
  <si>
    <t xml:space="preserve">57074 Schönkirchen </t>
  </si>
  <si>
    <t>57079 Stein</t>
  </si>
  <si>
    <t xml:space="preserve"> 11 062  </t>
  </si>
  <si>
    <t xml:space="preserve"> 76 091  </t>
  </si>
  <si>
    <t>57088 Wisch</t>
  </si>
  <si>
    <t xml:space="preserve"> 1 769  </t>
  </si>
  <si>
    <t xml:space="preserve"> 13 650  </t>
  </si>
  <si>
    <t>57 Plön zus.</t>
  </si>
  <si>
    <t xml:space="preserve"> 203 156  </t>
  </si>
  <si>
    <t xml:space="preserve">1 115 737  </t>
  </si>
  <si>
    <t>58009 Aukrug</t>
  </si>
  <si>
    <t xml:space="preserve"> 3 972  </t>
  </si>
  <si>
    <t xml:space="preserve"> 52 767  </t>
  </si>
  <si>
    <t>58032 Brodersby</t>
  </si>
  <si>
    <t xml:space="preserve"> 15 069  </t>
  </si>
  <si>
    <t xml:space="preserve"> 139 866  </t>
  </si>
  <si>
    <t>58040 Damp</t>
  </si>
  <si>
    <t>58042 Dörphof</t>
  </si>
  <si>
    <t xml:space="preserve"> 1 358  </t>
  </si>
  <si>
    <t xml:space="preserve"> 10 099  </t>
  </si>
  <si>
    <t>58043 Eckernförde, Stadt</t>
  </si>
  <si>
    <t xml:space="preserve"> 36 013  </t>
  </si>
  <si>
    <t xml:space="preserve"> 121 330  </t>
  </si>
  <si>
    <t>58054 Fockbek</t>
  </si>
  <si>
    <t xml:space="preserve"> 4 507  </t>
  </si>
  <si>
    <t xml:space="preserve"> 8 826  </t>
  </si>
  <si>
    <t>58066 Groß Wittensee</t>
  </si>
  <si>
    <t xml:space="preserve"> 5 413  </t>
  </si>
  <si>
    <t xml:space="preserve"> 19 205  </t>
  </si>
  <si>
    <t>58077 Hohenwestedt</t>
  </si>
  <si>
    <t xml:space="preserve"> 1 768  </t>
  </si>
  <si>
    <t xml:space="preserve"> 4 418  </t>
  </si>
  <si>
    <t>58086 Jevenstedt</t>
  </si>
  <si>
    <t xml:space="preserve"> 5 536  </t>
  </si>
  <si>
    <t>58090 Kosel</t>
  </si>
  <si>
    <t xml:space="preserve"> 1 973  </t>
  </si>
  <si>
    <t xml:space="preserve"> 14 309  </t>
  </si>
  <si>
    <t>58128 Padenstedt</t>
  </si>
  <si>
    <t xml:space="preserve"> 3 040  </t>
  </si>
  <si>
    <t xml:space="preserve"> 14 792  </t>
  </si>
  <si>
    <t>58135 Rendsburg, Stadt</t>
  </si>
  <si>
    <t xml:space="preserve"> 34 952  </t>
  </si>
  <si>
    <t xml:space="preserve"> 82 131  </t>
  </si>
  <si>
    <t>58150 Schwedeneck</t>
  </si>
  <si>
    <t xml:space="preserve"> 2 330  </t>
  </si>
  <si>
    <t xml:space="preserve"> 40 849  </t>
  </si>
  <si>
    <t>58157 Strande</t>
  </si>
  <si>
    <t xml:space="preserve"> 8 877  </t>
  </si>
  <si>
    <t xml:space="preserve"> 27 329  </t>
  </si>
  <si>
    <t>58166 Waabs</t>
  </si>
  <si>
    <t xml:space="preserve"> 7 622  </t>
  </si>
  <si>
    <t xml:space="preserve"> 45 276  </t>
  </si>
  <si>
    <t>58174 Winnemark</t>
  </si>
  <si>
    <t xml:space="preserve"> 2 110  </t>
  </si>
  <si>
    <t xml:space="preserve"> 7 110  </t>
  </si>
  <si>
    <t>58 Rendsb.-Eckernförde zus.</t>
  </si>
  <si>
    <t xml:space="preserve"> 283 899  </t>
  </si>
  <si>
    <t xml:space="preserve">1 304 528  </t>
  </si>
  <si>
    <t>59045 Kappeln, Stadt</t>
  </si>
  <si>
    <t xml:space="preserve"> 68 691  </t>
  </si>
  <si>
    <t xml:space="preserve"> 378 048  </t>
  </si>
  <si>
    <t>59075 Schleswig, Stadt</t>
  </si>
  <si>
    <t xml:space="preserve"> 36 320  </t>
  </si>
  <si>
    <t xml:space="preserve"> 77 125  </t>
  </si>
  <si>
    <t>59112 Gelting</t>
  </si>
  <si>
    <t xml:space="preserve"> 6 018  </t>
  </si>
  <si>
    <t xml:space="preserve"> 44 467  </t>
  </si>
  <si>
    <t>59113 Glücksburg/Ostsee, Stadt</t>
  </si>
  <si>
    <t xml:space="preserve"> 39 243  </t>
  </si>
  <si>
    <t xml:space="preserve"> 136 606  </t>
  </si>
  <si>
    <t>59120 Harrislee</t>
  </si>
  <si>
    <t xml:space="preserve"> 37 124  </t>
  </si>
  <si>
    <t xml:space="preserve"> 80 653  </t>
  </si>
  <si>
    <t>59121 Hasselberg</t>
  </si>
  <si>
    <t xml:space="preserve"> 7 003  </t>
  </si>
  <si>
    <t xml:space="preserve"> 38 387  </t>
  </si>
  <si>
    <t>59136 Kronsgaard</t>
  </si>
  <si>
    <t xml:space="preserve"> 8 499  </t>
  </si>
  <si>
    <t xml:space="preserve"> 55 407  </t>
  </si>
  <si>
    <t>59137 Langballig</t>
  </si>
  <si>
    <t xml:space="preserve"> 2 025  </t>
  </si>
  <si>
    <t xml:space="preserve"> 4 858  </t>
  </si>
  <si>
    <t>59142 Maasholm</t>
  </si>
  <si>
    <t xml:space="preserve"> 2 885  </t>
  </si>
  <si>
    <t xml:space="preserve"> 19 033  </t>
  </si>
  <si>
    <t>59152 Pommerby</t>
  </si>
  <si>
    <t xml:space="preserve"> 2 661  </t>
  </si>
  <si>
    <t xml:space="preserve"> 19 239  </t>
  </si>
  <si>
    <t>59161 Sörup</t>
  </si>
  <si>
    <t xml:space="preserve"> 2 016  </t>
  </si>
  <si>
    <t xml:space="preserve"> 6 042  </t>
  </si>
  <si>
    <t>59164 Steinberg</t>
  </si>
  <si>
    <t xml:space="preserve"> 5 081  </t>
  </si>
  <si>
    <t xml:space="preserve"> 26 379  </t>
  </si>
  <si>
    <t>59178 Westerholz</t>
  </si>
  <si>
    <t xml:space="preserve"> 13 757  </t>
  </si>
  <si>
    <t>59183 Handewitt</t>
  </si>
  <si>
    <t xml:space="preserve"> 17 824  </t>
  </si>
  <si>
    <t xml:space="preserve"> 33 978  </t>
  </si>
  <si>
    <t>59184 Oeversee</t>
  </si>
  <si>
    <t xml:space="preserve"> 3 445  </t>
  </si>
  <si>
    <t xml:space="preserve"> 13 488  </t>
  </si>
  <si>
    <t>59186 Steinbergkirche</t>
  </si>
  <si>
    <t xml:space="preserve"> 1 074  </t>
  </si>
  <si>
    <t xml:space="preserve"> 4 638  </t>
  </si>
  <si>
    <t>59187 Boren</t>
  </si>
  <si>
    <t xml:space="preserve"> 9 763  </t>
  </si>
  <si>
    <t>59188 Stapel</t>
  </si>
  <si>
    <t xml:space="preserve"> 1 345  </t>
  </si>
  <si>
    <t xml:space="preserve"> 7 093  </t>
  </si>
  <si>
    <t>59189 Brodersby-Goltoft</t>
  </si>
  <si>
    <t xml:space="preserve"> 1 157  </t>
  </si>
  <si>
    <t xml:space="preserve"> 9 007  </t>
  </si>
  <si>
    <t>59 Schleswig-Flensburg zus.</t>
  </si>
  <si>
    <t xml:space="preserve"> 297 010  </t>
  </si>
  <si>
    <t xml:space="preserve">1 175 302  </t>
  </si>
  <si>
    <t>60004 Bad Bramstedt, Stadt</t>
  </si>
  <si>
    <t xml:space="preserve"> 14 395  </t>
  </si>
  <si>
    <t xml:space="preserve"> 87 054  </t>
  </si>
  <si>
    <t>60005 Bad Segeberg, Stadt</t>
  </si>
  <si>
    <t xml:space="preserve"> 19 993  </t>
  </si>
  <si>
    <t xml:space="preserve"> 133 933  </t>
  </si>
  <si>
    <t>60019 Ellerau</t>
  </si>
  <si>
    <t xml:space="preserve"> 1 633  </t>
  </si>
  <si>
    <t xml:space="preserve"> 3 018  </t>
  </si>
  <si>
    <t>60039 Henstedt-Ulzburg</t>
  </si>
  <si>
    <t xml:space="preserve"> 6 808  </t>
  </si>
  <si>
    <t xml:space="preserve"> 18 188  </t>
  </si>
  <si>
    <t>60044 Kaltenkirchen, Stadt</t>
  </si>
  <si>
    <t>60063 Norderstedt, Stadt</t>
  </si>
  <si>
    <t xml:space="preserve"> 51 804  </t>
  </si>
  <si>
    <t xml:space="preserve"> 112 359  </t>
  </si>
  <si>
    <t>60067 Pronstorf</t>
  </si>
  <si>
    <t xml:space="preserve"> 5 217  </t>
  </si>
  <si>
    <t xml:space="preserve"> 11 624  </t>
  </si>
  <si>
    <t>60 Segeberg zus.</t>
  </si>
  <si>
    <t xml:space="preserve"> 123 491  </t>
  </si>
  <si>
    <t xml:space="preserve"> 420 116  </t>
  </si>
  <si>
    <t>61029 Glückstadt, Stadt</t>
  </si>
  <si>
    <t xml:space="preserve"> 10 706  </t>
  </si>
  <si>
    <t xml:space="preserve"> 25 866  </t>
  </si>
  <si>
    <t>61046 Itzehoe, Stadt</t>
  </si>
  <si>
    <t xml:space="preserve"> 8 997  </t>
  </si>
  <si>
    <t xml:space="preserve"> 20 709  </t>
  </si>
  <si>
    <t>61113 Wilster, Stadt</t>
  </si>
  <si>
    <t xml:space="preserve"> 2 139  </t>
  </si>
  <si>
    <t xml:space="preserve"> 6 189  </t>
  </si>
  <si>
    <t>61 Steinburg zus.</t>
  </si>
  <si>
    <t xml:space="preserve"> 32 052  </t>
  </si>
  <si>
    <t xml:space="preserve"> 79 013  </t>
  </si>
  <si>
    <t>62001 Ahrensburg, Stadt</t>
  </si>
  <si>
    <t xml:space="preserve"> 16 464  </t>
  </si>
  <si>
    <t xml:space="preserve"> 31 656  </t>
  </si>
  <si>
    <t>62004 Bad Oldesloe, Stadt</t>
  </si>
  <si>
    <t xml:space="preserve"> 13 213  </t>
  </si>
  <si>
    <t xml:space="preserve"> 25 886  </t>
  </si>
  <si>
    <t xml:space="preserve">62018 Glinde, Stadt  </t>
  </si>
  <si>
    <t xml:space="preserve"> 11 917  </t>
  </si>
  <si>
    <t xml:space="preserve"> 23 543  </t>
  </si>
  <si>
    <t>62035 Hoisdorf</t>
  </si>
  <si>
    <t xml:space="preserve"> 1 508  </t>
  </si>
  <si>
    <t xml:space="preserve"> 3 625  </t>
  </si>
  <si>
    <t>62045 Lütjensee</t>
  </si>
  <si>
    <t xml:space="preserve"> 6 274  </t>
  </si>
  <si>
    <t xml:space="preserve"> 13 258  </t>
  </si>
  <si>
    <t>62060 Reinbek, Stadt</t>
  </si>
  <si>
    <t xml:space="preserve"> 15 109  </t>
  </si>
  <si>
    <t xml:space="preserve"> 33 301  </t>
  </si>
  <si>
    <t>62061 Reinfeld (Holstein), Stadt</t>
  </si>
  <si>
    <t xml:space="preserve"> 4 905  </t>
  </si>
  <si>
    <t xml:space="preserve"> 11 136  </t>
  </si>
  <si>
    <t>62 Stormarn zus.</t>
  </si>
  <si>
    <t xml:space="preserve"> 102 260  </t>
  </si>
  <si>
    <t xml:space="preserve"> 222 889  </t>
  </si>
  <si>
    <t>Schleswig-Holstein zus. 
(ohne Camping)</t>
  </si>
  <si>
    <t xml:space="preserve">5 050 867  </t>
  </si>
  <si>
    <t xml:space="preserve">24 256 940  </t>
  </si>
  <si>
    <t>rechnerischer Wert: Übernachtungen/Ankünfte</t>
  </si>
  <si>
    <t>·</t>
  </si>
  <si>
    <t>Zahlenwert unbekannt oder geheim zu halten</t>
  </si>
  <si>
    <t>Passagieraufkommen im Kieler Hafen</t>
  </si>
  <si>
    <t>Quelle: SEEHAFEN KIEL GmbH &amp; Co. KG</t>
  </si>
  <si>
    <t>2020*</t>
  </si>
  <si>
    <t>Summe Passagiere</t>
  </si>
  <si>
    <t>Veränderung zum Vorjahr</t>
  </si>
  <si>
    <t>Fährverkehr</t>
  </si>
  <si>
    <t>Kreuzfahrten</t>
  </si>
  <si>
    <t>im Ausflugsverkehr</t>
  </si>
  <si>
    <t>-</t>
  </si>
  <si>
    <t>* starker Rückgang wg. Corona</t>
  </si>
  <si>
    <t>Güterumschlag in den Häfen von SH 2020</t>
  </si>
  <si>
    <t>Absolut</t>
  </si>
  <si>
    <t>Werte 2019</t>
  </si>
  <si>
    <t>SH insgesamt (in t)</t>
  </si>
  <si>
    <t>Quelle: GESAMTVERBAND SCHLESWIG-HOLSTEINISCHER HÄFEN E.V.</t>
  </si>
  <si>
    <t>Fracht (in t)</t>
  </si>
  <si>
    <t>Ladungseinheiten</t>
  </si>
  <si>
    <t>Kombiverkehre</t>
  </si>
  <si>
    <t>Schiffsbewegungen im NOK insgesamt</t>
  </si>
  <si>
    <t>Quelle: Wasser- und Schifffahrtsverwaltung des Bundes</t>
  </si>
  <si>
    <t>Veränderung</t>
  </si>
  <si>
    <t>Veröffentlichungsdatum: Februar 2021</t>
  </si>
  <si>
    <t>https://de.statista.com/statistik/daten/studie/270173/umfrage/anzahl-der-schiffe-im-nord-ostsee-kanal/</t>
  </si>
  <si>
    <t>Pendlerverflechtungen der sozialversicherungspflichtig Beschäftigten - Einpendler nach Kreisen</t>
  </si>
  <si>
    <t>Pendlerverflechtungen der sozialversicherungspflichtig Beschäftigten nach Kreisen - Deutschland (Jahreszahlen) - Juni 2020 - Schleswig-Holstein</t>
  </si>
  <si>
    <t>Stichtag: 30.06.2020, erschienen 15.02.2021</t>
  </si>
  <si>
    <t>https://statistik.arbeitsagentur.de/SiteGlobals/Forms/Suche/Einzelheftsuche_Formular.html?topic_f=beschaeftigung-sozbe-krpend&amp;r_f=bl_Schleswig-Holstein</t>
  </si>
  <si>
    <t>Stichtag: 30.06.2020</t>
  </si>
  <si>
    <t>Arbeitsort</t>
  </si>
  <si>
    <t>Wohnort</t>
  </si>
  <si>
    <t>Ausländer 
+ Sonstige</t>
  </si>
  <si>
    <t>Auszubildende</t>
  </si>
  <si>
    <t>010</t>
  </si>
  <si>
    <t>02000</t>
  </si>
  <si>
    <t>Hamburg, Freie und Hansestadt</t>
  </si>
  <si>
    <t>020</t>
  </si>
  <si>
    <t>Hamburg</t>
  </si>
  <si>
    <t>02</t>
  </si>
  <si>
    <t>03159</t>
  </si>
  <si>
    <t>Göttingen</t>
  </si>
  <si>
    <t>031</t>
  </si>
  <si>
    <t>Übrige Kreise (Regierungsbezirk)</t>
  </si>
  <si>
    <t>Statistische Region Braunschweig</t>
  </si>
  <si>
    <t>03241</t>
  </si>
  <si>
    <t>Region Hannover</t>
  </si>
  <si>
    <t>03251</t>
  </si>
  <si>
    <t>Diepholz</t>
  </si>
  <si>
    <t>032</t>
  </si>
  <si>
    <t>Statistische Region Hannover</t>
  </si>
  <si>
    <t>03352</t>
  </si>
  <si>
    <t>Cuxhaven</t>
  </si>
  <si>
    <t>03353</t>
  </si>
  <si>
    <t>Harburg</t>
  </si>
  <si>
    <t>03355</t>
  </si>
  <si>
    <t>Lüneburg</t>
  </si>
  <si>
    <t>03357</t>
  </si>
  <si>
    <t>Rotenburg (Wümme)</t>
  </si>
  <si>
    <t>03359</t>
  </si>
  <si>
    <t>Stade</t>
  </si>
  <si>
    <t>033</t>
  </si>
  <si>
    <t>Statistische Region Lüneburg</t>
  </si>
  <si>
    <t>03401</t>
  </si>
  <si>
    <t>Delmenhorst, Stadt</t>
  </si>
  <si>
    <t>03453</t>
  </si>
  <si>
    <t>Cloppenburg</t>
  </si>
  <si>
    <t>03458</t>
  </si>
  <si>
    <t>Oldenburg</t>
  </si>
  <si>
    <t>03459</t>
  </si>
  <si>
    <t>Osnabrück</t>
  </si>
  <si>
    <t>034</t>
  </si>
  <si>
    <t>Statistische Region Weser-Ems</t>
  </si>
  <si>
    <t>03</t>
  </si>
  <si>
    <t>Niedersachsen</t>
  </si>
  <si>
    <t>04011</t>
  </si>
  <si>
    <t>Bremen, Stadt</t>
  </si>
  <si>
    <t>040</t>
  </si>
  <si>
    <t>Bremen</t>
  </si>
  <si>
    <t>04</t>
  </si>
  <si>
    <t>051</t>
  </si>
  <si>
    <t>Reg.-Bez. Düsseldorf</t>
  </si>
  <si>
    <t>05315</t>
  </si>
  <si>
    <t>Köln, Stadt</t>
  </si>
  <si>
    <t>053</t>
  </si>
  <si>
    <t>Reg.-Bez. Köln</t>
  </si>
  <si>
    <t>055</t>
  </si>
  <si>
    <t>Reg.-Bez. Münster</t>
  </si>
  <si>
    <t>057</t>
  </si>
  <si>
    <t>Reg.-Bez. Detmold</t>
  </si>
  <si>
    <t>059</t>
  </si>
  <si>
    <t>Reg.-Bez. Arnsberg</t>
  </si>
  <si>
    <t>05</t>
  </si>
  <si>
    <t>Nordrhein-Westfalen</t>
  </si>
  <si>
    <t>06412</t>
  </si>
  <si>
    <t>Frankfurt am Main, Stadt</t>
  </si>
  <si>
    <t>064</t>
  </si>
  <si>
    <t>Reg.-Bez. Darmstadt</t>
  </si>
  <si>
    <t>065</t>
  </si>
  <si>
    <t>Reg.-Bez. Gießen</t>
  </si>
  <si>
    <t>06</t>
  </si>
  <si>
    <t>Übrige Regierungsbezirke (Bundesland)</t>
  </si>
  <si>
    <t>Hessen</t>
  </si>
  <si>
    <t>07140</t>
  </si>
  <si>
    <t>Rhein-Hunsrück-Kreis</t>
  </si>
  <si>
    <t>070</t>
  </si>
  <si>
    <t>Rheinland-Pfalz</t>
  </si>
  <si>
    <t>07</t>
  </si>
  <si>
    <t>081</t>
  </si>
  <si>
    <t>Reg.-Bez. Stuttgart</t>
  </si>
  <si>
    <t>08226</t>
  </si>
  <si>
    <t>Rhein-Neckar-Kreis</t>
  </si>
  <si>
    <t>082</t>
  </si>
  <si>
    <t>Reg.-Bez. Karlsruhe</t>
  </si>
  <si>
    <t>08311</t>
  </si>
  <si>
    <t>Freiburg im Breisgau, Stadt</t>
  </si>
  <si>
    <t>08315</t>
  </si>
  <si>
    <t>Breisgau-Hochschwarzwald</t>
  </si>
  <si>
    <t>08316</t>
  </si>
  <si>
    <t>Emmendingen</t>
  </si>
  <si>
    <t>08335</t>
  </si>
  <si>
    <t>Konstanz</t>
  </si>
  <si>
    <t>083</t>
  </si>
  <si>
    <t>Reg.-Bez. Freiburg</t>
  </si>
  <si>
    <t>084</t>
  </si>
  <si>
    <t>Reg.-Bez. Tübingen</t>
  </si>
  <si>
    <t>08</t>
  </si>
  <si>
    <t>Baden-Württemberg</t>
  </si>
  <si>
    <t>09162</t>
  </si>
  <si>
    <t>München, Landeshauptstadt</t>
  </si>
  <si>
    <t>091</t>
  </si>
  <si>
    <t>Oberbayern</t>
  </si>
  <si>
    <t>092</t>
  </si>
  <si>
    <t>Niederbayern</t>
  </si>
  <si>
    <t>09477</t>
  </si>
  <si>
    <t>Kulmbach</t>
  </si>
  <si>
    <t>094</t>
  </si>
  <si>
    <t>Oberfranken</t>
  </si>
  <si>
    <t>095</t>
  </si>
  <si>
    <t>Mittelfranken</t>
  </si>
  <si>
    <t>09674</t>
  </si>
  <si>
    <t>Haßberge</t>
  </si>
  <si>
    <t>096</t>
  </si>
  <si>
    <t>Unterfranken</t>
  </si>
  <si>
    <t>09762</t>
  </si>
  <si>
    <t>Kaufbeuren, Stadt</t>
  </si>
  <si>
    <t>09777</t>
  </si>
  <si>
    <t>Ostallgäu</t>
  </si>
  <si>
    <t>097</t>
  </si>
  <si>
    <t>Schwaben</t>
  </si>
  <si>
    <t>09</t>
  </si>
  <si>
    <t>Bayern</t>
  </si>
  <si>
    <t>100</t>
  </si>
  <si>
    <t>Saarland</t>
  </si>
  <si>
    <t>10</t>
  </si>
  <si>
    <t>11000</t>
  </si>
  <si>
    <t>Berlin, Stadt</t>
  </si>
  <si>
    <t>110</t>
  </si>
  <si>
    <t>Berlin</t>
  </si>
  <si>
    <t>11</t>
  </si>
  <si>
    <t>120</t>
  </si>
  <si>
    <t>Brandenburg</t>
  </si>
  <si>
    <t>12</t>
  </si>
  <si>
    <t>13003</t>
  </si>
  <si>
    <t>Rostock, Hansestadt</t>
  </si>
  <si>
    <t>13004</t>
  </si>
  <si>
    <t>Schwerin, Landeshauptstadt</t>
  </si>
  <si>
    <t>13071</t>
  </si>
  <si>
    <t>Mecklenburgische Seenplatte</t>
  </si>
  <si>
    <t>13072</t>
  </si>
  <si>
    <t>Landkreis Rostock</t>
  </si>
  <si>
    <t>13073</t>
  </si>
  <si>
    <t>Vorpommern-Rügen</t>
  </si>
  <si>
    <t>13074</t>
  </si>
  <si>
    <t>Nordwestmecklenburg</t>
  </si>
  <si>
    <t>13075</t>
  </si>
  <si>
    <t>Vorpommern-Greifswald</t>
  </si>
  <si>
    <t>13076</t>
  </si>
  <si>
    <t>Ludwigslust-Parchim</t>
  </si>
  <si>
    <t>130</t>
  </si>
  <si>
    <t>Mecklenburg-Vorpommern</t>
  </si>
  <si>
    <t>14523</t>
  </si>
  <si>
    <t>Vogtlandkreis</t>
  </si>
  <si>
    <t>140</t>
  </si>
  <si>
    <t>Sachsen</t>
  </si>
  <si>
    <t>15082</t>
  </si>
  <si>
    <t>Anhalt-Bitterfeld</t>
  </si>
  <si>
    <t>150</t>
  </si>
  <si>
    <t>Sachsen-Anhalt</t>
  </si>
  <si>
    <t>160</t>
  </si>
  <si>
    <t>Thüringen</t>
  </si>
  <si>
    <t>DK</t>
  </si>
  <si>
    <t>Dänemark</t>
  </si>
  <si>
    <t>LT</t>
  </si>
  <si>
    <t>Litauen</t>
  </si>
  <si>
    <t>PL</t>
  </si>
  <si>
    <t>Polen</t>
  </si>
  <si>
    <t>RO</t>
  </si>
  <si>
    <t>Rumänien</t>
  </si>
  <si>
    <t>ZZ</t>
  </si>
  <si>
    <t>Übrige Bundesländer / Staaten</t>
  </si>
  <si>
    <t>Einpendler aus dem Bundesgebiet</t>
  </si>
  <si>
    <t>Z</t>
  </si>
  <si>
    <t>Einpendler insgesamt</t>
  </si>
  <si>
    <t>03101</t>
  </si>
  <si>
    <t>Braunschweig, Stadt</t>
  </si>
  <si>
    <t>03102</t>
  </si>
  <si>
    <t>Salzgitter, Stadt</t>
  </si>
  <si>
    <t>03151</t>
  </si>
  <si>
    <t>Gifhorn</t>
  </si>
  <si>
    <t>03153</t>
  </si>
  <si>
    <t>Goslar</t>
  </si>
  <si>
    <t>03154</t>
  </si>
  <si>
    <t>Helmstedt</t>
  </si>
  <si>
    <t>03155</t>
  </si>
  <si>
    <t>Northeim</t>
  </si>
  <si>
    <t>03157</t>
  </si>
  <si>
    <t>Peine</t>
  </si>
  <si>
    <t>03158</t>
  </si>
  <si>
    <t>Wolfenbüttel</t>
  </si>
  <si>
    <t>03254</t>
  </si>
  <si>
    <t>Hildesheim</t>
  </si>
  <si>
    <t>03351</t>
  </si>
  <si>
    <t>Celle</t>
  </si>
  <si>
    <t>03354</t>
  </si>
  <si>
    <t>Lüchow-Dannenberg</t>
  </si>
  <si>
    <t>03356</t>
  </si>
  <si>
    <t>Osterholz</t>
  </si>
  <si>
    <t>03358</t>
  </si>
  <si>
    <t>Heidekreis</t>
  </si>
  <si>
    <t>03360</t>
  </si>
  <si>
    <t>Uelzen</t>
  </si>
  <si>
    <t>03361</t>
  </si>
  <si>
    <t>Verden</t>
  </si>
  <si>
    <t>03402</t>
  </si>
  <si>
    <t>Emden, Stadt</t>
  </si>
  <si>
    <t>03403</t>
  </si>
  <si>
    <t>Oldenburg (Oldenburg), Stadt</t>
  </si>
  <si>
    <t>03404</t>
  </si>
  <si>
    <t>Osnabrück, Stadt</t>
  </si>
  <si>
    <t>03405</t>
  </si>
  <si>
    <t>Wilhelmshaven, Stadt</t>
  </si>
  <si>
    <t>03452</t>
  </si>
  <si>
    <t>Aurich</t>
  </si>
  <si>
    <t>03454</t>
  </si>
  <si>
    <t>Emsland</t>
  </si>
  <si>
    <t>03455</t>
  </si>
  <si>
    <t>Friesland</t>
  </si>
  <si>
    <t>03457</t>
  </si>
  <si>
    <t>Leer</t>
  </si>
  <si>
    <t>03460</t>
  </si>
  <si>
    <t>Vechta</t>
  </si>
  <si>
    <t>03461</t>
  </si>
  <si>
    <t>Wesermarsch</t>
  </si>
  <si>
    <t>04012</t>
  </si>
  <si>
    <t>Bremerhaven, Stadt</t>
  </si>
  <si>
    <t>05111</t>
  </si>
  <si>
    <t>Düsseldorf, Stadt</t>
  </si>
  <si>
    <t>05112</t>
  </si>
  <si>
    <t>Duisburg, Stadt</t>
  </si>
  <si>
    <t>05113</t>
  </si>
  <si>
    <t>Essen, Stadt</t>
  </si>
  <si>
    <t>05114</t>
  </si>
  <si>
    <t>Krefeld, Stadt</t>
  </si>
  <si>
    <t>05116</t>
  </si>
  <si>
    <t>Mönchengladbach, Stadt</t>
  </si>
  <si>
    <t>05119</t>
  </si>
  <si>
    <t>Oberhausen, Stadt</t>
  </si>
  <si>
    <t>05122</t>
  </si>
  <si>
    <t>Solingen, Klingenstadt</t>
  </si>
  <si>
    <t>05124</t>
  </si>
  <si>
    <t>Wuppertal, Stadt</t>
  </si>
  <si>
    <t>05158</t>
  </si>
  <si>
    <t>Mettmann</t>
  </si>
  <si>
    <t>05162</t>
  </si>
  <si>
    <t>Rhein-Kreis Neuss</t>
  </si>
  <si>
    <t>05170</t>
  </si>
  <si>
    <t>Wesel</t>
  </si>
  <si>
    <t>05314</t>
  </si>
  <si>
    <t>Bonn, Stadt</t>
  </si>
  <si>
    <t>05334</t>
  </si>
  <si>
    <t>Städteregion Aachen</t>
  </si>
  <si>
    <t>05362</t>
  </si>
  <si>
    <t>Rhein-Erft-Kreis</t>
  </si>
  <si>
    <t>05378</t>
  </si>
  <si>
    <t>Rheinisch-Bergischer Kreis</t>
  </si>
  <si>
    <t>05382</t>
  </si>
  <si>
    <t>Rhein-Sieg-Kreis</t>
  </si>
  <si>
    <t>05515</t>
  </si>
  <si>
    <t>Münster, Stadt</t>
  </si>
  <si>
    <t>05562</t>
  </si>
  <si>
    <t>Recklinghausen</t>
  </si>
  <si>
    <t>05566</t>
  </si>
  <si>
    <t>Steinfurt</t>
  </si>
  <si>
    <t>05570</t>
  </si>
  <si>
    <t>Warendorf</t>
  </si>
  <si>
    <t>05711</t>
  </si>
  <si>
    <t>Bielefeld, Stadt</t>
  </si>
  <si>
    <t>05754</t>
  </si>
  <si>
    <t>Gütersloh</t>
  </si>
  <si>
    <t>05758</t>
  </si>
  <si>
    <t>Herford</t>
  </si>
  <si>
    <t>05762</t>
  </si>
  <si>
    <t>Höxter</t>
  </si>
  <si>
    <t>05766</t>
  </si>
  <si>
    <t>Lippe</t>
  </si>
  <si>
    <t>05770</t>
  </si>
  <si>
    <t>Minden-Lübbecke</t>
  </si>
  <si>
    <t>05774</t>
  </si>
  <si>
    <t>Paderborn</t>
  </si>
  <si>
    <t>05911</t>
  </si>
  <si>
    <t>Bochum, Stadt</t>
  </si>
  <si>
    <t>05913</t>
  </si>
  <si>
    <t>Dortmund, Stadt</t>
  </si>
  <si>
    <t>05915</t>
  </si>
  <si>
    <t>Hamm, Stadt</t>
  </si>
  <si>
    <t>05916</t>
  </si>
  <si>
    <t>Herne, Stadt</t>
  </si>
  <si>
    <t>05954</t>
  </si>
  <si>
    <t>Ennepe-Ruhr-Kreis</t>
  </si>
  <si>
    <t>05970</t>
  </si>
  <si>
    <t>Siegen-Wittgenstein</t>
  </si>
  <si>
    <t>05974</t>
  </si>
  <si>
    <t>Soest</t>
  </si>
  <si>
    <t>05978</t>
  </si>
  <si>
    <t>Unna</t>
  </si>
  <si>
    <t>06433</t>
  </si>
  <si>
    <t>Groß-Gerau</t>
  </si>
  <si>
    <t>06435</t>
  </si>
  <si>
    <t>Main-Kinzig-Kreis</t>
  </si>
  <si>
    <t>06436</t>
  </si>
  <si>
    <t>Main-Taunus-Kreis</t>
  </si>
  <si>
    <t>06438</t>
  </si>
  <si>
    <t>Offenbach</t>
  </si>
  <si>
    <t>06440</t>
  </si>
  <si>
    <t>Wetteraukreis</t>
  </si>
  <si>
    <t>06531</t>
  </si>
  <si>
    <t>Gießen</t>
  </si>
  <si>
    <t>06611</t>
  </si>
  <si>
    <t>Kassel, documenta-Stadt</t>
  </si>
  <si>
    <t>06633</t>
  </si>
  <si>
    <t>Kassel</t>
  </si>
  <si>
    <t>06634</t>
  </si>
  <si>
    <t>Schwalm-Eder-Kreis</t>
  </si>
  <si>
    <t>066</t>
  </si>
  <si>
    <t>Reg.-Bez. Kassel</t>
  </si>
  <si>
    <t>07314</t>
  </si>
  <si>
    <t>Ludwigshafen am Rhein, Stadt</t>
  </si>
  <si>
    <t>07338</t>
  </si>
  <si>
    <t>Rhein-Pfalz-Kreis</t>
  </si>
  <si>
    <t>08111</t>
  </si>
  <si>
    <t>Stuttgart, Landeshauptstadt</t>
  </si>
  <si>
    <t>08115</t>
  </si>
  <si>
    <t>Böblingen</t>
  </si>
  <si>
    <t>08116</t>
  </si>
  <si>
    <t>Esslingen</t>
  </si>
  <si>
    <t>08118</t>
  </si>
  <si>
    <t>Ludwigsburg</t>
  </si>
  <si>
    <t>08119</t>
  </si>
  <si>
    <t>Rems-Murr-Kreis</t>
  </si>
  <si>
    <t>08212</t>
  </si>
  <si>
    <t>Karlsruhe, Stadt</t>
  </si>
  <si>
    <t>08215</t>
  </si>
  <si>
    <t>Karlsruhe</t>
  </si>
  <si>
    <t>08222</t>
  </si>
  <si>
    <t>Mannheim, Universitätsstadt</t>
  </si>
  <si>
    <t>08416</t>
  </si>
  <si>
    <t>Tübingen</t>
  </si>
  <si>
    <t>09184</t>
  </si>
  <si>
    <t>München</t>
  </si>
  <si>
    <t>093</t>
  </si>
  <si>
    <t>Oberpfalz</t>
  </si>
  <si>
    <t>09471</t>
  </si>
  <si>
    <t>Bamberg</t>
  </si>
  <si>
    <t>09564</t>
  </si>
  <si>
    <t>Nürnberg, Stadt</t>
  </si>
  <si>
    <t>10041</t>
  </si>
  <si>
    <t>Regionalverband Saarbrücken</t>
  </si>
  <si>
    <t>12054</t>
  </si>
  <si>
    <t>Potsdam, Stadt</t>
  </si>
  <si>
    <t>12060</t>
  </si>
  <si>
    <t>Barnim</t>
  </si>
  <si>
    <t>12061</t>
  </si>
  <si>
    <t>Dahme-Spreewald</t>
  </si>
  <si>
    <t>12064</t>
  </si>
  <si>
    <t>Märkisch-Oderland</t>
  </si>
  <si>
    <t>12065</t>
  </si>
  <si>
    <t>Oberhavel</t>
  </si>
  <si>
    <t>12069</t>
  </si>
  <si>
    <t>Potsdam-Mittelmark</t>
  </si>
  <si>
    <t>12070</t>
  </si>
  <si>
    <t>Prignitz</t>
  </si>
  <si>
    <t>12072</t>
  </si>
  <si>
    <t>Teltow-Fläming</t>
  </si>
  <si>
    <t>14524</t>
  </si>
  <si>
    <t>Zwickau</t>
  </si>
  <si>
    <t>14612</t>
  </si>
  <si>
    <t>Dresden, Stadt</t>
  </si>
  <si>
    <t>14625</t>
  </si>
  <si>
    <t>Bautzen</t>
  </si>
  <si>
    <t>14713</t>
  </si>
  <si>
    <t>Leipzig, Stadt</t>
  </si>
  <si>
    <t>15002</t>
  </si>
  <si>
    <t>Halle (Saale), Stadt</t>
  </si>
  <si>
    <t>15003</t>
  </si>
  <si>
    <t>Magdeburg, Landeshauptstadt</t>
  </si>
  <si>
    <t>15081</t>
  </si>
  <si>
    <t>Altmarkkreis Salzwedel</t>
  </si>
  <si>
    <t>15083</t>
  </si>
  <si>
    <t>Börde</t>
  </si>
  <si>
    <t>15085</t>
  </si>
  <si>
    <t>Harz</t>
  </si>
  <si>
    <t>15088</t>
  </si>
  <si>
    <t>Saalekreis</t>
  </si>
  <si>
    <t>15090</t>
  </si>
  <si>
    <t>Stendal</t>
  </si>
  <si>
    <t>15091</t>
  </si>
  <si>
    <t>Wittenberg</t>
  </si>
  <si>
    <t>16051</t>
  </si>
  <si>
    <t>Erfurt, Stadt</t>
  </si>
  <si>
    <t>16070</t>
  </si>
  <si>
    <t>Ilm-Kreis</t>
  </si>
  <si>
    <t>03256</t>
  </si>
  <si>
    <t>Nienburg (Weser)</t>
  </si>
  <si>
    <t>03257</t>
  </si>
  <si>
    <t>Schaumburg</t>
  </si>
  <si>
    <t>03451</t>
  </si>
  <si>
    <t>Ammerland</t>
  </si>
  <si>
    <t>03456</t>
  </si>
  <si>
    <t>Grafschaft Bentheim</t>
  </si>
  <si>
    <t>05154</t>
  </si>
  <si>
    <t>05166</t>
  </si>
  <si>
    <t>Viersen</t>
  </si>
  <si>
    <t>05370</t>
  </si>
  <si>
    <t>Heinsberg</t>
  </si>
  <si>
    <t>05554</t>
  </si>
  <si>
    <t>Borken</t>
  </si>
  <si>
    <t>05958</t>
  </si>
  <si>
    <t>Hochsauerlandkreis</t>
  </si>
  <si>
    <t>05962</t>
  </si>
  <si>
    <t>Märkischer Kreis</t>
  </si>
  <si>
    <t>06411</t>
  </si>
  <si>
    <t>Darmstadt, Wissenschaftsstadt</t>
  </si>
  <si>
    <t>06413</t>
  </si>
  <si>
    <t>Offenbach am Main, Stadt</t>
  </si>
  <si>
    <t>06414</t>
  </si>
  <si>
    <t>Wiesbaden, Landeshauptstadt</t>
  </si>
  <si>
    <t>06432</t>
  </si>
  <si>
    <t>Darmstadt-Dieburg</t>
  </si>
  <si>
    <t>06534</t>
  </si>
  <si>
    <t>Marburg-Biedenkopf</t>
  </si>
  <si>
    <t>07331</t>
  </si>
  <si>
    <t>Alzey-Worms</t>
  </si>
  <si>
    <t>07339</t>
  </si>
  <si>
    <t>Mainz-Bingen</t>
  </si>
  <si>
    <t>08127</t>
  </si>
  <si>
    <t>Schwäbisch Hall</t>
  </si>
  <si>
    <t>08317</t>
  </si>
  <si>
    <t>Ortenaukreis</t>
  </si>
  <si>
    <t>08415</t>
  </si>
  <si>
    <t>Reutlingen</t>
  </si>
  <si>
    <t>09183</t>
  </si>
  <si>
    <t>Mühldorf a.Inn</t>
  </si>
  <si>
    <t>09263</t>
  </si>
  <si>
    <t>Straubing, Stadt</t>
  </si>
  <si>
    <t>09271</t>
  </si>
  <si>
    <t>Deggendorf</t>
  </si>
  <si>
    <t>09275</t>
  </si>
  <si>
    <t>Passau</t>
  </si>
  <si>
    <t>09373</t>
  </si>
  <si>
    <t>Neumarkt i.d.OPf.</t>
  </si>
  <si>
    <t>09563</t>
  </si>
  <si>
    <t>Fürth, Stadt</t>
  </si>
  <si>
    <t>09571</t>
  </si>
  <si>
    <t>Ansbach</t>
  </si>
  <si>
    <t>09576</t>
  </si>
  <si>
    <t>Roth</t>
  </si>
  <si>
    <t>09671</t>
  </si>
  <si>
    <t>Aschaffenburg</t>
  </si>
  <si>
    <t>09763</t>
  </si>
  <si>
    <t>Kempten (Allgäu), Stadt</t>
  </si>
  <si>
    <t>12051</t>
  </si>
  <si>
    <t>Brandenburg an der Havel, St.</t>
  </si>
  <si>
    <t>12063</t>
  </si>
  <si>
    <t>Havelland</t>
  </si>
  <si>
    <t>12067</t>
  </si>
  <si>
    <t>Oder-Spree</t>
  </si>
  <si>
    <t>12068</t>
  </si>
  <si>
    <t>Ostprignitz-Ruppin</t>
  </si>
  <si>
    <t>15086</t>
  </si>
  <si>
    <t>Jerichower Land</t>
  </si>
  <si>
    <t>16067</t>
  </si>
  <si>
    <t>Gotha</t>
  </si>
  <si>
    <t>RI</t>
  </si>
  <si>
    <t>Indonesien</t>
  </si>
  <si>
    <t>03462</t>
  </si>
  <si>
    <t>Wittmund</t>
  </si>
  <si>
    <t>05358</t>
  </si>
  <si>
    <t>Düren</t>
  </si>
  <si>
    <t>05366</t>
  </si>
  <si>
    <t>Euskirchen</t>
  </si>
  <si>
    <t>07111</t>
  </si>
  <si>
    <t>Koblenz, kreisfreie Stadt</t>
  </si>
  <si>
    <t>07134</t>
  </si>
  <si>
    <t>Birkenfeld</t>
  </si>
  <si>
    <t>07135</t>
  </si>
  <si>
    <t>Cochem-Zell</t>
  </si>
  <si>
    <t>07137</t>
  </si>
  <si>
    <t>Mayen-Koblenz</t>
  </si>
  <si>
    <t>07138</t>
  </si>
  <si>
    <t>Neuwied</t>
  </si>
  <si>
    <t>07233</t>
  </si>
  <si>
    <t>Vulkaneifel</t>
  </si>
  <si>
    <t>08417</t>
  </si>
  <si>
    <t>Zollernalbkreis</t>
  </si>
  <si>
    <t>08425</t>
  </si>
  <si>
    <t>Alb-Donau-Kreis</t>
  </si>
  <si>
    <t>08437</t>
  </si>
  <si>
    <t>Sigmaringen</t>
  </si>
  <si>
    <t>09161</t>
  </si>
  <si>
    <t>Ingolstadt, Stadt</t>
  </si>
  <si>
    <t>09773</t>
  </si>
  <si>
    <t>Dillingen a.d.Donau</t>
  </si>
  <si>
    <t>09775</t>
  </si>
  <si>
    <t>Neu-Ulm</t>
  </si>
  <si>
    <t>12073</t>
  </si>
  <si>
    <t>Uckermark</t>
  </si>
  <si>
    <t>14627</t>
  </si>
  <si>
    <t>Meißen</t>
  </si>
  <si>
    <t>14628</t>
  </si>
  <si>
    <t>Sächs. Schweiz-Osterzgebirge</t>
  </si>
  <si>
    <t>14729</t>
  </si>
  <si>
    <t>Leipzig</t>
  </si>
  <si>
    <t>16065</t>
  </si>
  <si>
    <t>Kyffhäuserkreis</t>
  </si>
  <si>
    <t>05513</t>
  </si>
  <si>
    <t>Gelsenkirchen, Stadt</t>
  </si>
  <si>
    <t>09178</t>
  </si>
  <si>
    <t>Freising</t>
  </si>
  <si>
    <t>09277</t>
  </si>
  <si>
    <t>Rottal-Inn</t>
  </si>
  <si>
    <t>03252</t>
  </si>
  <si>
    <t>Hameln-Pyrmont</t>
  </si>
  <si>
    <t>07231</t>
  </si>
  <si>
    <t>Bernkastel-Wittlich</t>
  </si>
  <si>
    <t>09761</t>
  </si>
  <si>
    <t>Augsburg, Stadt</t>
  </si>
  <si>
    <t>09772</t>
  </si>
  <si>
    <t>Augsburg</t>
  </si>
  <si>
    <t>12052</t>
  </si>
  <si>
    <t>Cottbus, Stadt</t>
  </si>
  <si>
    <t>12062</t>
  </si>
  <si>
    <t>Elbe-Elster</t>
  </si>
  <si>
    <t>12066</t>
  </si>
  <si>
    <t>Oberspreewald-Lausitz</t>
  </si>
  <si>
    <t>12071</t>
  </si>
  <si>
    <t>Spree-Neiße</t>
  </si>
  <si>
    <t>14522</t>
  </si>
  <si>
    <t>Mittelsachsen</t>
  </si>
  <si>
    <t>14730</t>
  </si>
  <si>
    <t>Nordsachsen</t>
  </si>
  <si>
    <t>15087</t>
  </si>
  <si>
    <t>Mansfeld-Südharz</t>
  </si>
  <si>
    <t>15089</t>
  </si>
  <si>
    <t>Salzlandkreis</t>
  </si>
  <si>
    <t>16064</t>
  </si>
  <si>
    <t>Unstrut-Hainich-Kreis</t>
  </si>
  <si>
    <t>16068</t>
  </si>
  <si>
    <t>Sömmerda</t>
  </si>
  <si>
    <t>CZ</t>
  </si>
  <si>
    <t>Tschechien</t>
  </si>
  <si>
    <t>SK</t>
  </si>
  <si>
    <t>Slowakei</t>
  </si>
  <si>
    <t>08121</t>
  </si>
  <si>
    <t>Heilbronn, Stadt</t>
  </si>
  <si>
    <t>06434</t>
  </si>
  <si>
    <t>Hochtaunuskreis</t>
  </si>
  <si>
    <t>06532</t>
  </si>
  <si>
    <t>Lahn-Dill-Kreis</t>
  </si>
  <si>
    <t>06631</t>
  </si>
  <si>
    <t>Fulda</t>
  </si>
  <si>
    <t>06636</t>
  </si>
  <si>
    <t>Werra-Meißner-Kreis</t>
  </si>
  <si>
    <t>07133</t>
  </si>
  <si>
    <t>Bad Kreuznach</t>
  </si>
  <si>
    <t>07315</t>
  </si>
  <si>
    <t>Mainz, kreisfreie Stadt</t>
  </si>
  <si>
    <t>08236</t>
  </si>
  <si>
    <t>Enzkreis</t>
  </si>
  <si>
    <t>08436</t>
  </si>
  <si>
    <t>Ravensburg</t>
  </si>
  <si>
    <t>09179</t>
  </si>
  <si>
    <t>Fürstenfeldbruck</t>
  </si>
  <si>
    <t>09181</t>
  </si>
  <si>
    <t>Landsberg am Lech</t>
  </si>
  <si>
    <t>09187</t>
  </si>
  <si>
    <t>Rosenheim</t>
  </si>
  <si>
    <t>09462</t>
  </si>
  <si>
    <t>Bayreuth, Stadt</t>
  </si>
  <si>
    <t>09679</t>
  </si>
  <si>
    <t>Würzburg</t>
  </si>
  <si>
    <t>16063</t>
  </si>
  <si>
    <t>Wartburgkreis</t>
  </si>
  <si>
    <t>07141</t>
  </si>
  <si>
    <t>Rhein-Lahn-Kreis</t>
  </si>
  <si>
    <t>09176</t>
  </si>
  <si>
    <t>Eichstätt</t>
  </si>
  <si>
    <t>09672</t>
  </si>
  <si>
    <t>Bad Kissingen</t>
  </si>
  <si>
    <t>06431</t>
  </si>
  <si>
    <t>Bergstraße</t>
  </si>
  <si>
    <t>07143</t>
  </si>
  <si>
    <t>Westerwaldkreis</t>
  </si>
  <si>
    <t>08326</t>
  </si>
  <si>
    <t>Schwarzwald-Baar-Kreis</t>
  </si>
  <si>
    <t>LV</t>
  </si>
  <si>
    <t>Lettland</t>
  </si>
  <si>
    <t>03103</t>
  </si>
  <si>
    <t>Wolfsburg, Stadt</t>
  </si>
  <si>
    <t>05316</t>
  </si>
  <si>
    <t>Leverkusen, Stadt</t>
  </si>
  <si>
    <t>05558</t>
  </si>
  <si>
    <t>Coesfeld</t>
  </si>
  <si>
    <t>05914</t>
  </si>
  <si>
    <t>Hagen, Stadt der FernUniversi.</t>
  </si>
  <si>
    <t>06439</t>
  </si>
  <si>
    <t>Rheingau-Taunus-Kreis</t>
  </si>
  <si>
    <t>07132</t>
  </si>
  <si>
    <t>Altenkirchen (Westerwald)</t>
  </si>
  <si>
    <t>08125</t>
  </si>
  <si>
    <t>Heilbronn</t>
  </si>
  <si>
    <t>08221</t>
  </si>
  <si>
    <t>Heidelberg, Stadt</t>
  </si>
  <si>
    <t>09274</t>
  </si>
  <si>
    <t>Landshut</t>
  </si>
  <si>
    <t>09375</t>
  </si>
  <si>
    <t>Regensburg</t>
  </si>
  <si>
    <t>09663</t>
  </si>
  <si>
    <t>Würzburg, Stadt</t>
  </si>
  <si>
    <t>09678</t>
  </si>
  <si>
    <t>Schweinfurt</t>
  </si>
  <si>
    <t>10045</t>
  </si>
  <si>
    <t>Saarpfalz-Kreis</t>
  </si>
  <si>
    <t>16073</t>
  </si>
  <si>
    <t>Saalfeld-Rudolstadt</t>
  </si>
  <si>
    <t>BG</t>
  </si>
  <si>
    <t>Bulgarien</t>
  </si>
  <si>
    <t>RP</t>
  </si>
  <si>
    <t>Philippinen</t>
  </si>
  <si>
    <t>05117</t>
  </si>
  <si>
    <t>Mülheim an der Ruhr, Stadt</t>
  </si>
  <si>
    <t>05374</t>
  </si>
  <si>
    <t>Oberbergischer Kreis</t>
  </si>
  <si>
    <t>05512</t>
  </si>
  <si>
    <t>Bottrop, Stadt</t>
  </si>
  <si>
    <t>08216</t>
  </si>
  <si>
    <t>Rastatt</t>
  </si>
  <si>
    <t>09175</t>
  </si>
  <si>
    <t>Ebersberg</t>
  </si>
  <si>
    <t>09185</t>
  </si>
  <si>
    <t>Neuburg-Schrobenhausen</t>
  </si>
  <si>
    <t>09186</t>
  </si>
  <si>
    <t>Pfaffenhofen a.d.Ilm</t>
  </si>
  <si>
    <t>09574</t>
  </si>
  <si>
    <t>Nürnberger Land</t>
  </si>
  <si>
    <t>09675</t>
  </si>
  <si>
    <t>Kitzingen</t>
  </si>
  <si>
    <t>16052</t>
  </si>
  <si>
    <t>Gera, Stadt</t>
  </si>
  <si>
    <t>16066</t>
  </si>
  <si>
    <t>Schmalkalden-Meiningen</t>
  </si>
  <si>
    <t>Erstellungsdatum: Februar 2021, Zentraler Statistik-Service</t>
  </si>
  <si>
    <t>Pendlerverflechtungen der sozialversicherungspflichtig Beschäftigten - Auspendler nach Kreisen</t>
  </si>
  <si>
    <t>Auspendler in das Bundesgebiet</t>
  </si>
  <si>
    <t>Auspendler insgesamt</t>
  </si>
  <si>
    <t>08126</t>
  </si>
  <si>
    <t>Hohenlohekreis</t>
  </si>
  <si>
    <t>08421</t>
  </si>
  <si>
    <t>Ulm, Universitätsstadt</t>
  </si>
  <si>
    <t>09661</t>
  </si>
  <si>
    <t>Aschaffenburg, Stadt</t>
  </si>
  <si>
    <t>08336</t>
  </si>
  <si>
    <t>Lörrach</t>
  </si>
  <si>
    <t>09189</t>
  </si>
  <si>
    <t>Traunstein</t>
  </si>
  <si>
    <t>Übrige Bundesländer</t>
  </si>
  <si>
    <t>07337</t>
  </si>
  <si>
    <t>Südliche Weinstraße</t>
  </si>
  <si>
    <t>08136</t>
  </si>
  <si>
    <t>Ostalbkreis</t>
  </si>
  <si>
    <t>08128</t>
  </si>
  <si>
    <t>Main-Tauber-Kreis</t>
  </si>
  <si>
    <t>08426</t>
  </si>
  <si>
    <t>Biberach</t>
  </si>
  <si>
    <t>09174</t>
  </si>
  <si>
    <t>Dachau</t>
  </si>
  <si>
    <t>09188</t>
  </si>
  <si>
    <t>Starnberg</t>
  </si>
  <si>
    <t>09362</t>
  </si>
  <si>
    <t>Regensburg, Stadt</t>
  </si>
  <si>
    <t>09461</t>
  </si>
  <si>
    <t>Bamberg, Stadt</t>
  </si>
  <si>
    <t>09779</t>
  </si>
  <si>
    <t>Donau-Ries</t>
  </si>
  <si>
    <t>14521</t>
  </si>
  <si>
    <t>Erzgebirgskreis</t>
  </si>
  <si>
    <t>09190</t>
  </si>
  <si>
    <t>Weilheim-Schongau</t>
  </si>
  <si>
    <t>09562</t>
  </si>
  <si>
    <t>Erlangen, Stadt</t>
  </si>
  <si>
    <t>09371</t>
  </si>
  <si>
    <t>Amberg-Sulzbach</t>
  </si>
  <si>
    <t>09572</t>
  </si>
  <si>
    <t>Erlangen-Höchstadt</t>
  </si>
  <si>
    <t>08117</t>
  </si>
  <si>
    <t>Göppingen</t>
  </si>
  <si>
    <t>08211</t>
  </si>
  <si>
    <t>Baden-Baden, Stadt</t>
  </si>
  <si>
    <r>
      <t xml:space="preserve">Datenwerk 2021
</t>
    </r>
    <r>
      <rPr>
        <sz val="14"/>
        <color theme="0"/>
        <rFont val="Arial"/>
        <family val="2"/>
      </rPr>
      <t>Inhaltsverzeichnis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</si>
</sst>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2" formatCode="_-* #,##0\ &quot;€&quot;_-;\-* #,##0\ &quot;€&quot;_-;_-* &quot;-&quot;\ &quot;€&quot;_-;_-@_-"/>
    <numFmt numFmtId="44" formatCode="_-* #,##0.00\ &quot;€&quot;_-;\-* #,##0.00\ &quot;€&quot;_-;_-* &quot;-&quot;??\ &quot;€&quot;_-;_-@_-"/>
    <numFmt numFmtId="43" formatCode="_-* #,##0.00\ _€_-;\-* #,##0.00\ _€_-;_-* &quot;-&quot;??\ _€_-;_-@_-"/>
    <numFmt numFmtId="164" formatCode="_-* #,##0_-;\-* #,##0_-;_-* &quot;-&quot;_-;_-@_-"/>
    <numFmt numFmtId="165" formatCode="_-* #,##0.00_-;\-* #,##0.00_-;_-* &quot;-&quot;??_-;_-@_-"/>
    <numFmt numFmtId="166" formatCode="#\ ###\ ##0&quot; &quot;;\-#\ ###\ ##0&quot; &quot;;&quot;- &quot;"/>
    <numFmt numFmtId="167" formatCode="* #,##0;* \-_ #,##0;\-"/>
    <numFmt numFmtId="168" formatCode="_-* #,##0\ _€_-;\-* #,##0\ _€_-;_-* &quot;-&quot;??\ _€_-;_-@_-"/>
    <numFmt numFmtId="169" formatCode="[$-407]mmmm\ yy;@"/>
    <numFmt numFmtId="170" formatCode="#,##0.0"/>
    <numFmt numFmtId="171" formatCode="* 0.0;* \-_ 0.0;\-"/>
    <numFmt numFmtId="172" formatCode="0.0"/>
    <numFmt numFmtId="173" formatCode="0.0%"/>
    <numFmt numFmtId="174" formatCode="00000"/>
    <numFmt numFmtId="175" formatCode="#\ ###\ ###;\-#\ ###\ ###;\-"/>
    <numFmt numFmtId="176" formatCode="##\ ###\ ##0"/>
    <numFmt numFmtId="177" formatCode="#\ ###\ ###\ ##0\ \ ;\ \–###\ ###\ ##0\ \ ;\ * \–\ \ ;\ * @\ \ "/>
    <numFmt numFmtId="178" formatCode=".\ \ \ ##\ \ ;\ \–.\ \ #\ \ ;\ * \–\ \ ;\ * @\ \Ȁ"/>
    <numFmt numFmtId="179" formatCode="##\ ###\ ##0.0\ \ ;\ \–#\ ###\ ##0.0\ \ ;\ * \–\ \ ;\ * @\ \ "/>
    <numFmt numFmtId="180" formatCode="_-* #,##0.00\ _D_M_-;\-* #,##0.00\ _D_M_-;_-* &quot;-&quot;??\ _D_M_-;_-@_-"/>
    <numFmt numFmtId="181" formatCode="#,##0.00;\(#,##0.00\)"/>
    <numFmt numFmtId="182" formatCode="00000000"/>
    <numFmt numFmtId="183" formatCode="\ \ 0.0\ \ "/>
    <numFmt numFmtId="184" formatCode="#\ ###\ ##0"/>
    <numFmt numFmtId="185" formatCode="_-* #,##0.00\ [$€]_-;\-* #,##0.00\ [$€]_-;_-* &quot;-&quot;??\ [$€]_-;_-@_-"/>
    <numFmt numFmtId="186" formatCode=";;;"/>
    <numFmt numFmtId="187" formatCode="\ ##\ ###\ ##0.0\ \ ;\ \–#\ ###\ ##0.0\ \ ;\ * \–\ \ ;\ * @\ \ "/>
    <numFmt numFmtId="188" formatCode="\ #\ ###\ ###\ ##0\ \ ;\ \–###\ ###\ ##0\ \ ;\ * \–\ \ ;\ * @\ \ "/>
    <numFmt numFmtId="189" formatCode="_-&quot;$&quot;* #,##0.00_-;\-&quot;$&quot;* #,##0.00_-;_-&quot;$&quot;* &quot;-&quot;??_-;_-@_-"/>
    <numFmt numFmtId="190" formatCode="#\ ###\ ##0&quot; Tsd&quot;"/>
    <numFmt numFmtId="191" formatCode="0\ &quot;%&quot;"/>
    <numFmt numFmtId="192" formatCode="#\ ###\ ##0&quot; TDM&quot;"/>
    <numFmt numFmtId="193" formatCode="#\ ###\ ##0&quot; TEuro&quot;"/>
    <numFmt numFmtId="194" formatCode="#\ ##0\ ##0\ "/>
    <numFmt numFmtId="195" formatCode="\ ??0.0\ \ ;\ * \–??0.0\ \ ;\ * \–\ \ ;\ * @\ \ "/>
    <numFmt numFmtId="196" formatCode="###\ ###\ ###__"/>
    <numFmt numFmtId="197" formatCode="###\ ###__"/>
    <numFmt numFmtId="198" formatCode="###\ ##0.0__"/>
    <numFmt numFmtId="199" formatCode="###\ ###\ ##0.0__"/>
    <numFmt numFmtId="200" formatCode="_(&quot;$&quot;* #,##0.00_);_(&quot;$&quot;* \(#,##0.00\);_(&quot;$&quot;* &quot;-&quot;??_);_(@_)"/>
    <numFmt numFmtId="201" formatCode="\ \ 0.00\ \ "/>
  </numFmts>
  <fonts count="164">
    <font>
      <sz val="11"/>
      <color theme="1"/>
      <name val="Calibri"/>
      <family val="2"/>
      <scheme val="minor"/>
    </font>
    <font>
      <sz val="11"/>
      <color theme="1"/>
      <name val="Calibri"/>
      <family val="2"/>
      <scheme val="minor"/>
    </font>
    <font>
      <sz val="9"/>
      <color theme="1"/>
      <name val="Arial"/>
      <family val="2"/>
    </font>
    <font>
      <sz val="9"/>
      <name val="Arial"/>
      <family val="2"/>
    </font>
    <font>
      <b/>
      <sz val="9"/>
      <color theme="1"/>
      <name val="Arial"/>
      <family val="2"/>
    </font>
    <font>
      <sz val="9"/>
      <color rgb="FF000000"/>
      <name val="Calibri"/>
      <family val="2"/>
    </font>
    <font>
      <sz val="10"/>
      <color theme="1"/>
      <name val="Arial"/>
      <family val="2"/>
    </font>
    <font>
      <sz val="9"/>
      <color theme="1"/>
      <name val="Arial Narrow"/>
      <family val="2"/>
    </font>
    <font>
      <sz val="10"/>
      <name val="Arial"/>
      <family val="2"/>
    </font>
    <font>
      <sz val="10"/>
      <color indexed="8"/>
      <name val="MS Sans Serif"/>
      <family val="2"/>
    </font>
    <font>
      <sz val="8"/>
      <name val="Arial"/>
      <family val="2"/>
    </font>
    <font>
      <vertAlign val="superscript"/>
      <sz val="8"/>
      <name val="Arial"/>
      <family val="2"/>
    </font>
    <font>
      <sz val="8"/>
      <color theme="1"/>
      <name val="Arial"/>
      <family val="2"/>
    </font>
    <font>
      <b/>
      <sz val="8"/>
      <color theme="1"/>
      <name val="Arial"/>
      <family val="2"/>
    </font>
    <font>
      <b/>
      <sz val="10"/>
      <name val="Arial"/>
      <family val="2"/>
    </font>
    <font>
      <b/>
      <sz val="8"/>
      <name val="Arial"/>
      <family val="2"/>
    </font>
    <font>
      <sz val="11"/>
      <color theme="1"/>
      <name val="Arial"/>
      <family val="2"/>
    </font>
    <font>
      <sz val="7"/>
      <color theme="1"/>
      <name val="Arial"/>
      <family val="2"/>
    </font>
    <font>
      <sz val="7"/>
      <name val="Arial"/>
      <family val="2"/>
    </font>
    <font>
      <b/>
      <sz val="9"/>
      <color rgb="FF000000"/>
      <name val="Calibri"/>
      <family val="2"/>
    </font>
    <font>
      <sz val="8"/>
      <color rgb="FF000000"/>
      <name val="Calibri"/>
      <family val="2"/>
    </font>
    <font>
      <sz val="10"/>
      <color rgb="FF000000"/>
      <name val="Arial"/>
      <family val="2"/>
    </font>
    <font>
      <u/>
      <sz val="10"/>
      <color indexed="12"/>
      <name val="Arial"/>
      <family val="2"/>
    </font>
    <font>
      <b/>
      <sz val="11"/>
      <color theme="1"/>
      <name val="Calibri"/>
      <family val="2"/>
      <scheme val="minor"/>
    </font>
    <font>
      <u/>
      <sz val="10"/>
      <color theme="10"/>
      <name val="Arial"/>
      <family val="2"/>
    </font>
    <font>
      <vertAlign val="superscript"/>
      <sz val="9"/>
      <color theme="1"/>
      <name val="Arial Narrow"/>
      <family val="2"/>
    </font>
    <font>
      <b/>
      <sz val="7"/>
      <name val="Arial"/>
      <family val="2"/>
    </font>
    <font>
      <sz val="11"/>
      <name val="MetaNormalLF-Roman"/>
      <family val="2"/>
    </font>
    <font>
      <sz val="10"/>
      <name val="Arial"/>
      <family val="2"/>
    </font>
    <font>
      <sz val="10"/>
      <name val="MS Sans Serif"/>
      <family val="2"/>
    </font>
    <font>
      <sz val="9"/>
      <color indexed="8"/>
      <name val="Arial"/>
      <family val="2"/>
    </font>
    <font>
      <sz val="10"/>
      <color indexed="8"/>
      <name val="Arial"/>
      <family val="2"/>
    </font>
    <font>
      <u/>
      <sz val="9"/>
      <color indexed="12"/>
      <name val="Arial"/>
      <family val="2"/>
    </font>
    <font>
      <u/>
      <sz val="10"/>
      <color theme="11"/>
      <name val="Arial"/>
      <family val="2"/>
    </font>
    <font>
      <sz val="10"/>
      <color theme="11"/>
      <name val="Arial"/>
      <family val="2"/>
    </font>
    <font>
      <sz val="11"/>
      <color indexed="8"/>
      <name val="Calibri"/>
      <family val="2"/>
      <scheme val="minor"/>
    </font>
    <font>
      <sz val="10"/>
      <color rgb="FF000000"/>
      <name val="Agfa Rotis Sans Serif"/>
    </font>
    <font>
      <sz val="11"/>
      <color rgb="FFFF0000"/>
      <name val="Calibri"/>
      <family val="2"/>
      <scheme val="minor"/>
    </font>
    <font>
      <b/>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8"/>
      <color indexed="8"/>
      <name val="Arial"/>
      <family val="2"/>
    </font>
    <font>
      <sz val="7"/>
      <name val="Bliss 2 Regular"/>
      <family val="3"/>
    </font>
    <font>
      <sz val="11"/>
      <color indexed="57"/>
      <name val="Calibri"/>
      <family val="2"/>
    </font>
    <font>
      <sz val="11"/>
      <color indexed="8"/>
      <name val="Calibri"/>
      <family val="2"/>
    </font>
    <font>
      <sz val="11"/>
      <color indexed="10"/>
      <name val="Calibri"/>
      <family val="2"/>
    </font>
    <font>
      <sz val="11"/>
      <color indexed="9"/>
      <name val="Calibri"/>
      <family val="2"/>
    </font>
    <font>
      <b/>
      <sz val="11"/>
      <color indexed="43"/>
      <name val="Arial"/>
      <family val="2"/>
    </font>
    <font>
      <b/>
      <sz val="11"/>
      <name val="Arial"/>
      <family val="2"/>
    </font>
    <font>
      <sz val="9"/>
      <name val="Courier New"/>
      <family val="3"/>
    </font>
    <font>
      <b/>
      <sz val="11"/>
      <color indexed="63"/>
      <name val="Calibri"/>
      <family val="2"/>
    </font>
    <font>
      <b/>
      <sz val="11"/>
      <color indexed="52"/>
      <name val="Calibri"/>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1"/>
      <color indexed="62"/>
      <name val="Calibri"/>
      <family val="2"/>
    </font>
    <font>
      <sz val="10"/>
      <color indexed="21"/>
      <name val="Arial"/>
      <family val="2"/>
    </font>
    <font>
      <b/>
      <sz val="12"/>
      <color indexed="8"/>
      <name val="Arial"/>
      <family val="2"/>
    </font>
    <font>
      <b/>
      <sz val="11"/>
      <color indexed="8"/>
      <name val="Calibri"/>
      <family val="2"/>
    </font>
    <font>
      <i/>
      <sz val="11"/>
      <color indexed="23"/>
      <name val="Calibri"/>
      <family val="2"/>
    </font>
    <font>
      <sz val="8.5"/>
      <color indexed="8"/>
      <name val="MS Sans Serif"/>
      <family val="2"/>
    </font>
    <font>
      <b/>
      <sz val="11"/>
      <color indexed="8"/>
      <name val="Arial"/>
      <family val="2"/>
    </font>
    <font>
      <b/>
      <sz val="11"/>
      <color indexed="47"/>
      <name val="Arial"/>
      <family val="2"/>
    </font>
    <font>
      <sz val="7"/>
      <color theme="1"/>
      <name val="Bliss 2 Regular"/>
      <family val="3"/>
    </font>
    <font>
      <sz val="11"/>
      <color indexed="17"/>
      <name val="Calibri"/>
      <family val="2"/>
    </font>
    <font>
      <b/>
      <sz val="8.5"/>
      <color indexed="8"/>
      <name val="MS Sans Serif"/>
      <family val="2"/>
    </font>
    <font>
      <sz val="8"/>
      <color theme="1"/>
      <name val="Bliss 2 Regular"/>
      <family val="3"/>
    </font>
    <font>
      <sz val="11"/>
      <color indexed="60"/>
      <name val="Calibri"/>
      <family val="2"/>
    </font>
    <font>
      <sz val="6.5"/>
      <name val="MS Sans Serif"/>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8"/>
      <name val="Bliss 2 Regular"/>
      <family val="3"/>
    </font>
    <font>
      <sz val="10"/>
      <color indexed="9"/>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8"/>
      <color indexed="8"/>
      <name val="Bliss 2 Regular"/>
      <family val="3"/>
    </font>
    <font>
      <sz val="11"/>
      <color indexed="52"/>
      <name val="Calibri"/>
      <family val="2"/>
    </font>
    <font>
      <u/>
      <sz val="9"/>
      <color indexed="12"/>
      <name val="MS Sans Serif"/>
      <family val="2"/>
    </font>
    <font>
      <b/>
      <sz val="11"/>
      <color indexed="9"/>
      <name val="Calibri"/>
      <family val="2"/>
    </font>
    <font>
      <sz val="11"/>
      <name val="MetaNormalLF-Roman"/>
    </font>
    <font>
      <u/>
      <sz val="11"/>
      <color theme="10"/>
      <name val="Arial"/>
      <family val="2"/>
    </font>
    <font>
      <b/>
      <sz val="10"/>
      <color rgb="FF000000"/>
      <name val="Arial"/>
      <family val="2"/>
    </font>
    <font>
      <sz val="12"/>
      <color theme="1"/>
      <name val="Calibri"/>
      <family val="2"/>
      <scheme val="minor"/>
    </font>
    <font>
      <sz val="8"/>
      <name val="Tahoma"/>
      <family val="2"/>
    </font>
    <font>
      <sz val="10"/>
      <color theme="1"/>
      <name val="Agfa Rotis Sans Serif"/>
    </font>
    <font>
      <u/>
      <sz val="9"/>
      <color rgb="FF0563C1"/>
      <name val="Calibri"/>
      <family val="2"/>
    </font>
    <font>
      <b/>
      <sz val="11"/>
      <color theme="0"/>
      <name val="Calibri"/>
      <family val="2"/>
      <scheme val="minor"/>
    </font>
    <font>
      <sz val="11"/>
      <color theme="0"/>
      <name val="Calibri"/>
      <family val="2"/>
      <scheme val="minor"/>
    </font>
    <font>
      <b/>
      <sz val="18"/>
      <color theme="4" tint="-0.499984740745262"/>
      <name val="Arial"/>
      <family val="2"/>
    </font>
    <font>
      <sz val="11"/>
      <color theme="1"/>
      <name val="Agfa Rotis Sans Serif"/>
    </font>
    <font>
      <b/>
      <sz val="18"/>
      <color theme="0"/>
      <name val="Arial"/>
      <family val="2"/>
    </font>
    <font>
      <sz val="9"/>
      <color rgb="FF000000"/>
      <name val="Arial"/>
      <family val="2"/>
    </font>
    <font>
      <sz val="12"/>
      <color theme="1"/>
      <name val="Arial"/>
      <family val="2"/>
    </font>
    <font>
      <b/>
      <sz val="11"/>
      <color theme="1"/>
      <name val="Arial"/>
      <family val="2"/>
    </font>
    <font>
      <sz val="11"/>
      <name val="Arial"/>
      <family val="2"/>
    </font>
    <font>
      <b/>
      <sz val="10"/>
      <color theme="1"/>
      <name val="Agfa Rotis Sans Serif"/>
    </font>
    <font>
      <b/>
      <sz val="10"/>
      <name val="Agfa Rotis Sans Serif"/>
    </font>
    <font>
      <b/>
      <vertAlign val="superscript"/>
      <sz val="10"/>
      <color theme="1"/>
      <name val="Agfa Rotis Sans Serif"/>
    </font>
    <font>
      <vertAlign val="superscript"/>
      <sz val="11"/>
      <color theme="1"/>
      <name val="Calibri"/>
      <family val="2"/>
      <scheme val="minor"/>
    </font>
    <font>
      <b/>
      <sz val="9"/>
      <name val="Arial"/>
      <family val="2"/>
    </font>
    <font>
      <b/>
      <sz val="11"/>
      <name val="Calibri"/>
      <family val="2"/>
      <scheme val="minor"/>
    </font>
    <font>
      <b/>
      <sz val="10"/>
      <color rgb="FF000000"/>
      <name val="Agfa Rotis Sans Serif"/>
    </font>
    <font>
      <sz val="8"/>
      <color rgb="FF000000"/>
      <name val="Arial"/>
      <family val="2"/>
    </font>
    <font>
      <b/>
      <sz val="9"/>
      <color rgb="FF000000"/>
      <name val="Arial"/>
      <family val="2"/>
    </font>
    <font>
      <sz val="9"/>
      <color theme="1"/>
      <name val="Calibri"/>
      <family val="2"/>
      <scheme val="minor"/>
    </font>
    <font>
      <vertAlign val="superscript"/>
      <sz val="9"/>
      <name val="Arial"/>
      <family val="2"/>
    </font>
    <font>
      <b/>
      <vertAlign val="superscript"/>
      <sz val="9"/>
      <name val="Arial"/>
      <family val="2"/>
    </font>
    <font>
      <sz val="12"/>
      <color rgb="FF000000"/>
      <name val="Arial"/>
      <family val="2"/>
    </font>
    <font>
      <sz val="9"/>
      <color rgb="FFFF0000"/>
      <name val="Arial"/>
      <family val="2"/>
    </font>
    <font>
      <sz val="11"/>
      <color rgb="FF000000"/>
      <name val="Arial"/>
      <family val="2"/>
    </font>
    <font>
      <b/>
      <vertAlign val="superscript"/>
      <sz val="10"/>
      <name val="Agfa Rotis Sans Serif"/>
    </font>
    <font>
      <sz val="11"/>
      <color rgb="FFFF0000"/>
      <name val="Arial"/>
      <family val="2"/>
    </font>
    <font>
      <vertAlign val="superscript"/>
      <sz val="8"/>
      <color theme="1"/>
      <name val="Arial"/>
      <family val="2"/>
    </font>
    <font>
      <b/>
      <sz val="8"/>
      <color rgb="FF000000"/>
      <name val="Arial"/>
      <family val="2"/>
    </font>
    <font>
      <b/>
      <sz val="7"/>
      <color rgb="FF000000"/>
      <name val="Arial"/>
      <family val="2"/>
    </font>
    <font>
      <sz val="11"/>
      <color theme="0"/>
      <name val="Arial"/>
      <family val="2"/>
    </font>
    <font>
      <sz val="12"/>
      <name val="Arial"/>
      <family val="2"/>
    </font>
    <font>
      <sz val="9"/>
      <color theme="1"/>
      <name val="Agfa Rotis Sans Serif"/>
    </font>
    <font>
      <u/>
      <sz val="12"/>
      <color theme="10"/>
      <name val="Arial"/>
      <family val="2"/>
    </font>
    <font>
      <u/>
      <sz val="9"/>
      <color theme="10"/>
      <name val="Arial"/>
      <family val="2"/>
    </font>
    <font>
      <sz val="12"/>
      <color theme="1"/>
      <name val="Agfa Rotis Sans Serif"/>
    </font>
    <font>
      <b/>
      <sz val="12"/>
      <name val="Arial"/>
      <family val="2"/>
    </font>
    <font>
      <sz val="10"/>
      <name val="Agfa Rotis Sans Serif"/>
    </font>
    <font>
      <b/>
      <sz val="12"/>
      <color theme="1"/>
      <name val="Arial"/>
      <family val="2"/>
    </font>
    <font>
      <sz val="10"/>
      <color indexed="8"/>
      <name val="MS Sans Serif"/>
    </font>
    <font>
      <u/>
      <sz val="10"/>
      <color theme="10"/>
      <name val="MS Sans Serif"/>
      <family val="2"/>
    </font>
    <font>
      <b/>
      <sz val="12"/>
      <color theme="9"/>
      <name val="Arial"/>
      <family val="2"/>
    </font>
    <font>
      <b/>
      <sz val="12"/>
      <color rgb="FFFF0000"/>
      <name val="Arial"/>
      <family val="2"/>
    </font>
    <font>
      <i/>
      <sz val="9"/>
      <color theme="1"/>
      <name val="Arial"/>
      <family val="2"/>
    </font>
    <font>
      <sz val="10"/>
      <color theme="0"/>
      <name val="Agfa Rotis Sans Serif"/>
    </font>
    <font>
      <i/>
      <sz val="10"/>
      <color theme="0"/>
      <name val="Agfa Rotis Sans Serif"/>
    </font>
    <font>
      <i/>
      <sz val="9"/>
      <color theme="0"/>
      <name val="Arial"/>
      <family val="2"/>
    </font>
    <font>
      <sz val="8"/>
      <color theme="1"/>
      <name val="Calibri"/>
      <family val="2"/>
      <scheme val="minor"/>
    </font>
    <font>
      <sz val="12"/>
      <color theme="3"/>
      <name val="Arial"/>
      <family val="2"/>
    </font>
    <font>
      <sz val="10"/>
      <color theme="0" tint="-0.499984740745262"/>
      <name val="Agfa Rotis Sans Serif"/>
    </font>
    <font>
      <sz val="9"/>
      <color theme="0" tint="-0.499984740745262"/>
      <name val="Arial"/>
      <family val="2"/>
    </font>
    <font>
      <sz val="12"/>
      <color theme="0" tint="-0.499984740745262"/>
      <name val="Arial"/>
      <family val="2"/>
    </font>
    <font>
      <u/>
      <sz val="11"/>
      <color theme="10"/>
      <name val="Calibri"/>
      <family val="2"/>
      <scheme val="minor"/>
    </font>
    <font>
      <sz val="9"/>
      <color rgb="FF000000"/>
      <name val="Arial"/>
    </font>
    <font>
      <u/>
      <sz val="9"/>
      <color theme="10"/>
      <name val="Arial"/>
    </font>
    <font>
      <sz val="14"/>
      <color theme="0"/>
      <name val="Arial"/>
      <family val="2"/>
    </font>
    <font>
      <sz val="12"/>
      <color rgb="FF000000"/>
      <name val="Calibri"/>
      <family val="2"/>
    </font>
    <font>
      <u/>
      <sz val="12"/>
      <color rgb="FF003366"/>
      <name val="Arial"/>
      <family val="2"/>
    </font>
    <font>
      <sz val="11"/>
      <color rgb="FF003366"/>
      <name val="Calibri"/>
      <family val="2"/>
      <scheme val="minor"/>
    </font>
    <font>
      <sz val="12"/>
      <color rgb="FF003366"/>
      <name val="Calibri"/>
      <family val="2"/>
      <scheme val="minor"/>
    </font>
    <font>
      <sz val="11"/>
      <color theme="1" tint="0.14999847407452621"/>
      <name val="Arial"/>
      <family val="2"/>
    </font>
  </fonts>
  <fills count="8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8D8D8"/>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theme="3"/>
        <bgColor indexed="64"/>
      </patternFill>
    </fill>
    <fill>
      <patternFill patternType="solid">
        <fgColor indexed="51"/>
      </patternFill>
    </fill>
    <fill>
      <patternFill patternType="solid">
        <fgColor indexed="31"/>
      </patternFill>
    </fill>
    <fill>
      <patternFill patternType="solid">
        <fgColor indexed="60"/>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13"/>
      </patternFill>
    </fill>
    <fill>
      <patternFill patternType="solid">
        <fgColor indexed="43"/>
      </patternFill>
    </fill>
    <fill>
      <patternFill patternType="solid">
        <fgColor indexed="44"/>
      </patternFill>
    </fill>
    <fill>
      <patternFill patternType="solid">
        <fgColor indexed="29"/>
      </patternFill>
    </fill>
    <fill>
      <patternFill patternType="solid">
        <fgColor indexed="11"/>
      </patternFill>
    </fill>
    <fill>
      <patternFill patternType="solid">
        <fgColor indexed="1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1"/>
        <bgColor indexed="64"/>
      </patternFill>
    </fill>
    <fill>
      <patternFill patternType="solid">
        <fgColor indexed="22"/>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theme="2"/>
        <bgColor indexed="64"/>
      </patternFill>
    </fill>
    <fill>
      <patternFill patternType="solid">
        <fgColor indexed="26"/>
      </patternFill>
    </fill>
    <fill>
      <patternFill patternType="gray125">
        <fgColor indexed="22"/>
        <bgColor indexed="9"/>
      </patternFill>
    </fill>
    <fill>
      <patternFill patternType="solid">
        <fgColor indexed="22"/>
        <bgColor indexed="8"/>
      </patternFill>
    </fill>
    <fill>
      <patternFill patternType="solid">
        <fgColor indexed="10"/>
        <bgColor indexed="64"/>
      </patternFill>
    </fill>
    <fill>
      <patternFill patternType="solid">
        <fgColor rgb="FFF2F2F2"/>
        <bgColor indexed="64"/>
      </patternFill>
    </fill>
    <fill>
      <patternFill patternType="solid">
        <fgColor rgb="FFD9DADB"/>
        <bgColor indexed="64"/>
      </patternFill>
    </fill>
    <fill>
      <patternFill patternType="solid">
        <fgColor rgb="FFC6C7C9"/>
        <bgColor indexed="64"/>
      </patternFill>
    </fill>
    <fill>
      <patternFill patternType="solid">
        <fgColor rgb="FFEEEFEF"/>
        <bgColor indexed="64"/>
      </patternFill>
    </fill>
    <fill>
      <patternFill patternType="solid">
        <fgColor indexed="55"/>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FFFFFF"/>
        <bgColor rgb="FF000000"/>
      </patternFill>
    </fill>
    <fill>
      <patternFill patternType="solid">
        <fgColor rgb="FF003366"/>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D8D8D8"/>
      </left>
      <right style="thin">
        <color rgb="FFD8D8D8"/>
      </right>
      <top style="thin">
        <color rgb="FFD8D8D8"/>
      </top>
      <bottom style="thin">
        <color rgb="FFD8D8D8"/>
      </bottom>
      <diagonal/>
    </border>
    <border>
      <left style="hair">
        <color indexed="22"/>
      </left>
      <right/>
      <top style="hair">
        <color indexed="22"/>
      </top>
      <bottom/>
      <diagonal/>
    </border>
    <border>
      <left/>
      <right style="hair">
        <color indexed="22"/>
      </right>
      <top style="hair">
        <color indexed="22"/>
      </top>
      <bottom/>
      <diagonal/>
    </border>
    <border>
      <left/>
      <right/>
      <top style="hair">
        <color indexed="22"/>
      </top>
      <bottom/>
      <diagonal/>
    </border>
    <border>
      <left style="hair">
        <color indexed="22"/>
      </left>
      <right style="hair">
        <color indexed="22"/>
      </right>
      <top style="hair">
        <color indexed="22"/>
      </top>
      <bottom style="hair">
        <color indexed="22"/>
      </bottom>
      <diagonal/>
    </border>
    <border>
      <left style="hair">
        <color indexed="22"/>
      </left>
      <right/>
      <top/>
      <bottom style="hair">
        <color indexed="22"/>
      </bottom>
      <diagonal/>
    </border>
    <border>
      <left/>
      <right style="hair">
        <color indexed="22"/>
      </right>
      <top/>
      <bottom style="hair">
        <color indexed="22"/>
      </bottom>
      <diagonal/>
    </border>
    <border>
      <left style="hair">
        <color indexed="22"/>
      </left>
      <right style="hair">
        <color indexed="22"/>
      </right>
      <top style="hair">
        <color indexed="22"/>
      </top>
      <bottom/>
      <diagonal/>
    </border>
    <border>
      <left style="hair">
        <color indexed="22"/>
      </left>
      <right/>
      <top/>
      <bottom/>
      <diagonal/>
    </border>
    <border>
      <left/>
      <right style="hair">
        <color indexed="22"/>
      </right>
      <top/>
      <bottom/>
      <diagonal/>
    </border>
    <border>
      <left style="hair">
        <color indexed="22"/>
      </left>
      <right style="hair">
        <color indexed="22"/>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
      <left/>
      <right style="thin">
        <color indexed="64"/>
      </right>
      <top style="thin">
        <color indexed="64"/>
      </top>
      <bottom style="thin">
        <color indexed="64"/>
      </bottom>
      <diagonal/>
    </border>
    <border>
      <left style="thin">
        <color rgb="FFBFBFBF"/>
      </left>
      <right style="thin">
        <color rgb="FFBFBFBF"/>
      </right>
      <top style="thin">
        <color rgb="FFBFBFBF"/>
      </top>
      <bottom/>
      <diagonal/>
    </border>
    <border>
      <left style="thin">
        <color rgb="FFD8D8D8"/>
      </left>
      <right style="thin">
        <color rgb="FFD8D8D8"/>
      </right>
      <top style="thin">
        <color rgb="FFD8D8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style="thin">
        <color theme="4"/>
      </left>
      <right style="thin">
        <color theme="4"/>
      </right>
      <top style="thin">
        <color theme="4"/>
      </top>
      <bottom style="thin">
        <color theme="4"/>
      </bottom>
      <diagonal/>
    </border>
    <border>
      <left style="thin">
        <color indexed="22"/>
      </left>
      <right style="thin">
        <color indexed="22"/>
      </right>
      <top style="thin">
        <color indexed="22"/>
      </top>
      <bottom style="thin">
        <color indexed="22"/>
      </bottom>
      <diagonal/>
    </border>
    <border>
      <left/>
      <right style="thin">
        <color theme="1"/>
      </right>
      <top/>
      <bottom style="thin">
        <color theme="1"/>
      </bottom>
      <diagonal/>
    </border>
    <border>
      <left style="thin">
        <color theme="1"/>
      </left>
      <right style="thin">
        <color theme="1"/>
      </right>
      <top style="thin">
        <color theme="1"/>
      </top>
      <bottom/>
      <diagonal/>
    </border>
    <border>
      <left/>
      <right/>
      <top/>
      <bottom style="thin">
        <color rgb="FFB5123E"/>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style="thin">
        <color rgb="FFBFBFBF"/>
      </right>
      <top style="thin">
        <color rgb="FFBFBFBF"/>
      </top>
      <bottom style="thin">
        <color rgb="FFBFBFBF"/>
      </bottom>
      <diagonal/>
    </border>
    <border>
      <left style="thin">
        <color rgb="FFD8D8D8"/>
      </left>
      <right style="thin">
        <color rgb="FFD8D8D8"/>
      </right>
      <top/>
      <bottom/>
      <diagonal/>
    </border>
    <border>
      <left style="thin">
        <color rgb="FFBFBFBF"/>
      </left>
      <right style="thin">
        <color rgb="FFBFBFBF"/>
      </right>
      <top/>
      <bottom style="thin">
        <color rgb="FFBFBFBF"/>
      </bottom>
      <diagonal/>
    </border>
    <border>
      <left style="thin">
        <color rgb="FFD8D8D8"/>
      </left>
      <right style="thin">
        <color rgb="FFD8D8D8"/>
      </right>
      <top/>
      <bottom style="thin">
        <color rgb="FFD8D8D8"/>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style="hair">
        <color theme="0" tint="-0.249977111117893"/>
      </bottom>
      <diagonal/>
    </border>
    <border>
      <left/>
      <right/>
      <top style="hair">
        <color theme="0" tint="-0.249977111117893"/>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style="hair">
        <color indexed="22"/>
      </left>
      <right style="hair">
        <color indexed="22"/>
      </right>
      <top/>
      <bottom style="hair">
        <color indexed="22"/>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1681">
    <xf numFmtId="0" fontId="0" fillId="0" borderId="0"/>
    <xf numFmtId="9" fontId="1" fillId="0" borderId="0" applyFont="0" applyFill="0" applyBorder="0" applyAlignment="0" applyProtection="0"/>
    <xf numFmtId="0" fontId="6" fillId="0" borderId="0"/>
    <xf numFmtId="0" fontId="8" fillId="0" borderId="0"/>
    <xf numFmtId="0" fontId="9" fillId="0" borderId="0"/>
    <xf numFmtId="43" fontId="16" fillId="0" borderId="0" applyFont="0" applyFill="0" applyBorder="0" applyAlignment="0" applyProtection="0"/>
    <xf numFmtId="0" fontId="16" fillId="0" borderId="0"/>
    <xf numFmtId="0" fontId="21" fillId="0" borderId="0"/>
    <xf numFmtId="0" fontId="8" fillId="0" borderId="0"/>
    <xf numFmtId="0" fontId="16" fillId="0" borderId="0"/>
    <xf numFmtId="0" fontId="22" fillId="0" borderId="0" applyNumberFormat="0" applyFill="0" applyBorder="0" applyAlignment="0" applyProtection="0">
      <alignment vertical="top"/>
      <protection locked="0"/>
    </xf>
    <xf numFmtId="0" fontId="8" fillId="0" borderId="0"/>
    <xf numFmtId="0" fontId="16" fillId="0" borderId="0"/>
    <xf numFmtId="0" fontId="8" fillId="0" borderId="0"/>
    <xf numFmtId="0" fontId="24" fillId="0" borderId="0" applyNumberFormat="0" applyFill="0" applyBorder="0" applyAlignment="0" applyProtection="0"/>
    <xf numFmtId="0" fontId="6" fillId="0" borderId="0"/>
    <xf numFmtId="0" fontId="6" fillId="0" borderId="0"/>
    <xf numFmtId="0" fontId="12" fillId="0" borderId="0" applyFill="0" applyBorder="0" applyAlignment="0"/>
    <xf numFmtId="0" fontId="3" fillId="0" borderId="0" applyFill="0" applyBorder="0" applyAlignment="0"/>
    <xf numFmtId="0" fontId="6" fillId="0" borderId="0" applyFill="0" applyAlignment="0"/>
    <xf numFmtId="0" fontId="9"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28" fillId="0" borderId="0"/>
    <xf numFmtId="0" fontId="33"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alignment vertical="top"/>
      <protection locked="0"/>
    </xf>
    <xf numFmtId="180" fontId="28" fillId="0" borderId="0" applyFont="0" applyFill="0" applyBorder="0" applyAlignment="0" applyProtection="0"/>
    <xf numFmtId="0" fontId="29" fillId="0" borderId="0"/>
    <xf numFmtId="181" fontId="30" fillId="0" borderId="0"/>
    <xf numFmtId="0" fontId="31" fillId="0" borderId="0"/>
    <xf numFmtId="0" fontId="1" fillId="0" borderId="0"/>
    <xf numFmtId="0" fontId="31" fillId="0" borderId="0"/>
    <xf numFmtId="0" fontId="31" fillId="0" borderId="0"/>
    <xf numFmtId="0" fontId="35" fillId="0" borderId="0"/>
    <xf numFmtId="9"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39" fillId="0" borderId="0" applyNumberFormat="0" applyFill="0" applyBorder="0" applyAlignment="0" applyProtection="0"/>
    <xf numFmtId="0" fontId="40" fillId="0" borderId="24" applyNumberFormat="0" applyFill="0" applyAlignment="0" applyProtection="0"/>
    <xf numFmtId="0" fontId="41" fillId="0" borderId="25" applyNumberFormat="0" applyFill="0" applyAlignment="0" applyProtection="0"/>
    <xf numFmtId="0" fontId="42" fillId="0" borderId="26" applyNumberFormat="0" applyFill="0" applyAlignment="0" applyProtection="0"/>
    <xf numFmtId="0" fontId="42" fillId="0" borderId="0" applyNumberFormat="0" applyFill="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27" applyNumberFormat="0" applyAlignment="0" applyProtection="0"/>
    <xf numFmtId="0" fontId="47" fillId="9" borderId="28" applyNumberFormat="0" applyAlignment="0" applyProtection="0"/>
    <xf numFmtId="0" fontId="48" fillId="9" borderId="27" applyNumberFormat="0" applyAlignment="0" applyProtection="0"/>
    <xf numFmtId="0" fontId="49" fillId="0" borderId="29" applyNumberFormat="0" applyFill="0" applyAlignment="0" applyProtection="0"/>
    <xf numFmtId="0" fontId="50" fillId="10" borderId="30" applyNumberFormat="0" applyAlignment="0" applyProtection="0"/>
    <xf numFmtId="0" fontId="51" fillId="0" borderId="0" applyNumberFormat="0" applyFill="0" applyBorder="0" applyAlignment="0" applyProtection="0"/>
    <xf numFmtId="0" fontId="6" fillId="11" borderId="31" applyNumberFormat="0" applyFont="0" applyAlignment="0" applyProtection="0"/>
    <xf numFmtId="0" fontId="52" fillId="0" borderId="0" applyNumberFormat="0" applyFill="0" applyBorder="0" applyAlignment="0" applyProtection="0"/>
    <xf numFmtId="0" fontId="38" fillId="0" borderId="32" applyNumberFormat="0" applyFill="0" applyAlignment="0" applyProtection="0"/>
    <xf numFmtId="0" fontId="53"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3" fillId="35" borderId="0" applyNumberFormat="0" applyBorder="0" applyAlignment="0" applyProtection="0"/>
    <xf numFmtId="0" fontId="1" fillId="0" borderId="0"/>
    <xf numFmtId="0" fontId="1" fillId="0" borderId="0"/>
    <xf numFmtId="0" fontId="1"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8" fillId="0" borderId="0"/>
    <xf numFmtId="0" fontId="1" fillId="0" borderId="0"/>
    <xf numFmtId="0" fontId="1" fillId="0" borderId="0"/>
    <xf numFmtId="0" fontId="1" fillId="0" borderId="0"/>
    <xf numFmtId="0" fontId="1" fillId="0" borderId="0"/>
    <xf numFmtId="0" fontId="22" fillId="0" borderId="0" applyNumberFormat="0" applyFill="0" applyBorder="0" applyAlignment="0" applyProtection="0">
      <alignment vertical="top"/>
      <protection locked="0"/>
    </xf>
    <xf numFmtId="0" fontId="1" fillId="0" borderId="0"/>
    <xf numFmtId="0" fontId="1" fillId="0" borderId="0"/>
    <xf numFmtId="0" fontId="22" fillId="0" borderId="0" applyNumberFormat="0" applyFill="0" applyBorder="0" applyAlignment="0" applyProtection="0">
      <alignment vertical="top"/>
      <protection locked="0"/>
    </xf>
    <xf numFmtId="0" fontId="1" fillId="0" borderId="0"/>
    <xf numFmtId="49" fontId="80" fillId="67" borderId="39">
      <alignment horizontal="center" vertical="center" wrapText="1"/>
    </xf>
    <xf numFmtId="0" fontId="79" fillId="71" borderId="0">
      <alignment horizontal="center" wrapText="1"/>
    </xf>
    <xf numFmtId="0" fontId="57" fillId="40" borderId="0" applyNumberFormat="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41" borderId="0" applyNumberFormat="0" applyBorder="0" applyAlignment="0" applyProtection="0"/>
    <xf numFmtId="0" fontId="1" fillId="0" borderId="0"/>
    <xf numFmtId="0" fontId="58" fillId="52" borderId="0" applyNumberFormat="0" applyBorder="0" applyAlignment="0" applyProtection="0"/>
    <xf numFmtId="0" fontId="10" fillId="67" borderId="0" applyFont="0" applyAlignment="0"/>
    <xf numFmtId="0" fontId="8" fillId="38" borderId="1">
      <alignment horizontal="centerContinuous" wrapText="1"/>
    </xf>
    <xf numFmtId="0" fontId="57" fillId="41" borderId="0" applyNumberFormat="0" applyBorder="0" applyAlignment="0" applyProtection="0"/>
    <xf numFmtId="0" fontId="1" fillId="0" borderId="0"/>
    <xf numFmtId="0" fontId="14" fillId="66" borderId="0">
      <alignment horizontal="center"/>
    </xf>
    <xf numFmtId="0" fontId="6" fillId="0" borderId="0"/>
    <xf numFmtId="0" fontId="56" fillId="40" borderId="0" applyNumberFormat="0" applyBorder="0" applyAlignment="0" applyProtection="0"/>
    <xf numFmtId="0" fontId="59" fillId="56" borderId="0" applyNumberFormat="0" applyBorder="0" applyAlignment="0" applyProtection="0"/>
    <xf numFmtId="0" fontId="67" fillId="38" borderId="0">
      <alignment horizontal="right"/>
    </xf>
    <xf numFmtId="191" fontId="75" fillId="0" borderId="1">
      <alignment horizontal="center" vertical="center"/>
      <protection locked="0"/>
    </xf>
    <xf numFmtId="0" fontId="57" fillId="50" borderId="0" applyNumberFormat="0" applyBorder="0" applyAlignment="0" applyProtection="0"/>
    <xf numFmtId="0" fontId="68" fillId="38" borderId="0">
      <alignment horizontal="center"/>
    </xf>
    <xf numFmtId="0" fontId="1" fillId="0" borderId="0"/>
    <xf numFmtId="0" fontId="78" fillId="45" borderId="0" applyNumberFormat="0" applyBorder="0" applyAlignment="0" applyProtection="0"/>
    <xf numFmtId="0" fontId="1" fillId="0" borderId="0"/>
    <xf numFmtId="0" fontId="31" fillId="0" borderId="0">
      <alignment vertical="top"/>
    </xf>
    <xf numFmtId="0" fontId="59" fillId="52" borderId="0" applyNumberFormat="0" applyBorder="0" applyAlignment="0" applyProtection="0"/>
    <xf numFmtId="184" fontId="71" fillId="38" borderId="0" applyBorder="0">
      <alignment horizontal="right" vertical="center"/>
      <protection locked="0"/>
    </xf>
    <xf numFmtId="0" fontId="56" fillId="42" borderId="0" applyNumberFormat="0" applyBorder="0" applyAlignment="0" applyProtection="0"/>
    <xf numFmtId="188" fontId="18" fillId="0" borderId="0">
      <alignment horizontal="right"/>
    </xf>
    <xf numFmtId="0" fontId="1" fillId="0" borderId="0"/>
    <xf numFmtId="0" fontId="77" fillId="67" borderId="0">
      <alignment horizontal="left" vertical="center" wrapText="1"/>
    </xf>
    <xf numFmtId="0" fontId="1" fillId="0" borderId="0"/>
    <xf numFmtId="0" fontId="56" fillId="43" borderId="0" applyNumberFormat="0" applyBorder="0" applyAlignment="0" applyProtection="0"/>
    <xf numFmtId="0" fontId="59" fillId="55" borderId="0" applyNumberFormat="0" applyBorder="0" applyAlignment="0" applyProtection="0"/>
    <xf numFmtId="0" fontId="10" fillId="38" borderId="1"/>
    <xf numFmtId="190" fontId="54" fillId="38" borderId="0">
      <alignment horizontal="center" vertical="center"/>
      <protection hidden="1"/>
    </xf>
    <xf numFmtId="0" fontId="57" fillId="46" borderId="0" applyNumberFormat="0" applyBorder="0" applyAlignment="0" applyProtection="0"/>
    <xf numFmtId="0" fontId="8" fillId="66" borderId="0">
      <alignment horizontal="center" wrapText="1"/>
    </xf>
    <xf numFmtId="0" fontId="1" fillId="0" borderId="0"/>
    <xf numFmtId="0" fontId="65" fillId="70" borderId="0">
      <alignment horizontal="right" vertical="top" wrapText="1"/>
    </xf>
    <xf numFmtId="0" fontId="1" fillId="0" borderId="0"/>
    <xf numFmtId="0" fontId="58" fillId="52" borderId="0" applyNumberFormat="0" applyBorder="0" applyAlignment="0" applyProtection="0"/>
    <xf numFmtId="0" fontId="10" fillId="38" borderId="22"/>
    <xf numFmtId="189" fontId="8" fillId="0" borderId="0" applyFont="0" applyFill="0" applyBorder="0" applyAlignment="0" applyProtection="0"/>
    <xf numFmtId="0" fontId="57" fillId="47" borderId="0" applyNumberFormat="0" applyBorder="0" applyAlignment="0" applyProtection="0"/>
    <xf numFmtId="0" fontId="8" fillId="0" borderId="0" applyNumberFormat="0" applyAlignment="0">
      <alignment horizontal="centerContinuous"/>
    </xf>
    <xf numFmtId="0" fontId="84" fillId="70" borderId="16">
      <alignment horizontal="left" vertical="top" wrapText="1"/>
    </xf>
    <xf numFmtId="193" fontId="75" fillId="0" borderId="1">
      <alignment horizontal="center" vertical="center"/>
      <protection locked="0"/>
    </xf>
    <xf numFmtId="0" fontId="1" fillId="0" borderId="0"/>
    <xf numFmtId="0" fontId="1" fillId="0" borderId="0"/>
    <xf numFmtId="0" fontId="59" fillId="57" borderId="0" applyNumberFormat="0" applyBorder="0" applyAlignment="0" applyProtection="0"/>
    <xf numFmtId="0" fontId="1" fillId="11" borderId="31" applyNumberFormat="0" applyFont="0" applyAlignment="0" applyProtection="0"/>
    <xf numFmtId="0" fontId="74" fillId="3" borderId="36">
      <protection locked="0"/>
    </xf>
    <xf numFmtId="0" fontId="56" fillId="41" borderId="0" applyNumberFormat="0" applyBorder="0" applyAlignment="0" applyProtection="0"/>
    <xf numFmtId="0" fontId="65" fillId="65" borderId="37">
      <alignment horizontal="right" vertical="top" wrapText="1"/>
    </xf>
    <xf numFmtId="0" fontId="1" fillId="0" borderId="0"/>
    <xf numFmtId="0" fontId="8" fillId="68" borderId="0" applyNumberFormat="0" applyFont="0" applyBorder="0" applyAlignment="0"/>
    <xf numFmtId="0" fontId="1" fillId="0" borderId="0"/>
    <xf numFmtId="185" fontId="18" fillId="0" borderId="0" applyFont="0" applyFill="0" applyBorder="0" applyAlignment="0" applyProtection="0"/>
    <xf numFmtId="0" fontId="59" fillId="51" borderId="0" applyNumberFormat="0" applyBorder="0" applyAlignment="0" applyProtection="0"/>
    <xf numFmtId="0" fontId="81" fillId="49" borderId="0" applyNumberFormat="0" applyBorder="0" applyAlignment="0" applyProtection="0"/>
    <xf numFmtId="0" fontId="70" fillId="62" borderId="0" applyNumberFormat="0" applyBorder="0" applyAlignment="0">
      <alignment horizontal="right"/>
    </xf>
    <xf numFmtId="0" fontId="56" fillId="41" borderId="0" applyNumberFormat="0" applyBorder="0" applyAlignment="0" applyProtection="0"/>
    <xf numFmtId="187" fontId="18" fillId="0" borderId="0">
      <alignment horizontal="right"/>
    </xf>
    <xf numFmtId="0" fontId="1" fillId="0" borderId="0"/>
    <xf numFmtId="0" fontId="8" fillId="3" borderId="1" applyNumberFormat="0" applyFont="0" applyAlignment="0">
      <protection locked="0"/>
    </xf>
    <xf numFmtId="0" fontId="1" fillId="0" borderId="0"/>
    <xf numFmtId="0" fontId="56" fillId="42" borderId="0" applyNumberFormat="0" applyBorder="0" applyAlignment="0" applyProtection="0"/>
    <xf numFmtId="0" fontId="59" fillId="60" borderId="0" applyNumberFormat="0" applyBorder="0" applyAlignment="0" applyProtection="0"/>
    <xf numFmtId="195" fontId="18" fillId="0" borderId="0">
      <alignment horizontal="right"/>
    </xf>
    <xf numFmtId="185" fontId="18" fillId="0" borderId="0" applyFont="0" applyFill="0" applyBorder="0" applyAlignment="0" applyProtection="0"/>
    <xf numFmtId="0" fontId="57" fillId="52" borderId="0" applyNumberFormat="0" applyBorder="0" applyAlignment="0" applyProtection="0"/>
    <xf numFmtId="0" fontId="67" fillId="38" borderId="0">
      <alignment horizontal="center" vertical="center"/>
    </xf>
    <xf numFmtId="0" fontId="1" fillId="0" borderId="0"/>
    <xf numFmtId="1" fontId="71" fillId="38" borderId="0" applyBorder="0">
      <alignment horizontal="right" vertical="center"/>
      <protection locked="0"/>
    </xf>
    <xf numFmtId="0" fontId="1" fillId="0" borderId="0"/>
    <xf numFmtId="0" fontId="6" fillId="0" borderId="0"/>
    <xf numFmtId="0" fontId="58" fillId="53" borderId="0" applyNumberFormat="0" applyBorder="0" applyAlignment="0" applyProtection="0"/>
    <xf numFmtId="0" fontId="10" fillId="38" borderId="21"/>
    <xf numFmtId="165" fontId="8" fillId="0" borderId="0" applyFont="0" applyFill="0" applyBorder="0" applyAlignment="0" applyProtection="0"/>
    <xf numFmtId="0" fontId="57" fillId="45" borderId="0" applyNumberFormat="0" applyBorder="0" applyAlignment="0" applyProtection="0"/>
    <xf numFmtId="1" fontId="60" fillId="36" borderId="0">
      <alignment horizontal="center" vertical="center"/>
    </xf>
    <xf numFmtId="0" fontId="84" fillId="70" borderId="1">
      <alignment horizontal="left" vertical="top" wrapText="1"/>
    </xf>
    <xf numFmtId="190" fontId="75" fillId="0" borderId="1">
      <alignment horizontal="center" vertical="center"/>
      <protection locked="0"/>
    </xf>
    <xf numFmtId="0" fontId="1" fillId="0" borderId="0"/>
    <xf numFmtId="0" fontId="1" fillId="0" borderId="0"/>
    <xf numFmtId="0" fontId="59" fillId="55" borderId="0" applyNumberFormat="0" applyBorder="0" applyAlignment="0" applyProtection="0"/>
    <xf numFmtId="0" fontId="29" fillId="68" borderId="40" applyNumberFormat="0" applyFont="0" applyAlignment="0" applyProtection="0"/>
    <xf numFmtId="0" fontId="72" fillId="0" borderId="38" applyNumberFormat="0" applyFill="0" applyAlignment="0" applyProtection="0"/>
    <xf numFmtId="0" fontId="56" fillId="49" borderId="0" applyNumberFormat="0" applyBorder="0" applyAlignment="0" applyProtection="0"/>
    <xf numFmtId="0" fontId="64" fillId="63" borderId="35" applyNumberFormat="0" applyAlignment="0" applyProtection="0"/>
    <xf numFmtId="0" fontId="1" fillId="0" borderId="0"/>
    <xf numFmtId="0" fontId="31" fillId="38" borderId="0">
      <alignment horizontal="left"/>
    </xf>
    <xf numFmtId="0" fontId="1" fillId="0" borderId="0"/>
    <xf numFmtId="0" fontId="6" fillId="0" borderId="0"/>
    <xf numFmtId="0" fontId="58" fillId="41" borderId="0" applyNumberFormat="0" applyBorder="0" applyAlignment="0" applyProtection="0"/>
    <xf numFmtId="0" fontId="10" fillId="38" borderId="2">
      <alignment horizontal="center" wrapText="1"/>
    </xf>
    <xf numFmtId="0" fontId="9" fillId="3" borderId="1">
      <protection locked="0"/>
    </xf>
    <xf numFmtId="0" fontId="57" fillId="43" borderId="0" applyNumberFormat="0" applyBorder="0" applyAlignment="0" applyProtection="0"/>
    <xf numFmtId="186" fontId="62" fillId="62" borderId="23" applyFont="0" applyBorder="0" applyAlignment="0">
      <alignment horizontal="right"/>
    </xf>
    <xf numFmtId="0" fontId="84" fillId="70" borderId="19">
      <alignment horizontal="left" vertical="top"/>
    </xf>
    <xf numFmtId="0" fontId="54" fillId="38" borderId="1">
      <alignment horizontal="left"/>
    </xf>
    <xf numFmtId="0" fontId="1" fillId="0" borderId="0"/>
    <xf numFmtId="0" fontId="56" fillId="40" borderId="0" applyNumberFormat="0" applyBorder="0" applyAlignment="0" applyProtection="0"/>
    <xf numFmtId="0" fontId="59" fillId="58" borderId="0" applyNumberFormat="0" applyBorder="0" applyAlignment="0" applyProtection="0"/>
    <xf numFmtId="194" fontId="82" fillId="0" borderId="0"/>
    <xf numFmtId="0" fontId="8" fillId="3" borderId="1"/>
    <xf numFmtId="0" fontId="57" fillId="50" borderId="0" applyNumberFormat="0" applyBorder="0" applyAlignment="0" applyProtection="0"/>
    <xf numFmtId="0" fontId="10" fillId="0" borderId="1"/>
    <xf numFmtId="0" fontId="1" fillId="0" borderId="0"/>
    <xf numFmtId="0" fontId="8" fillId="69" borderId="1" applyNumberFormat="0" applyFont="0" applyBorder="0" applyAlignment="0"/>
    <xf numFmtId="0" fontId="1" fillId="0" borderId="0"/>
    <xf numFmtId="0" fontId="6" fillId="0" borderId="0"/>
    <xf numFmtId="0" fontId="58" fillId="45" borderId="0" applyNumberFormat="0" applyBorder="0" applyAlignment="0" applyProtection="0"/>
    <xf numFmtId="0" fontId="10" fillId="38" borderId="22"/>
    <xf numFmtId="0" fontId="57" fillId="46" borderId="0" applyNumberFormat="0" applyBorder="0" applyAlignment="0" applyProtection="0"/>
    <xf numFmtId="0" fontId="61" fillId="0" borderId="1">
      <alignment horizontal="center" vertical="center"/>
      <protection locked="0"/>
    </xf>
    <xf numFmtId="0" fontId="85" fillId="70" borderId="19">
      <alignment horizontal="left" vertical="top" wrapText="1"/>
    </xf>
    <xf numFmtId="192" fontId="75" fillId="0" borderId="1">
      <alignment horizontal="center" vertical="center"/>
      <protection locked="0"/>
    </xf>
    <xf numFmtId="0" fontId="1" fillId="0" borderId="0"/>
    <xf numFmtId="0" fontId="8" fillId="0" borderId="0"/>
    <xf numFmtId="0" fontId="59" fillId="56" borderId="0" applyNumberFormat="0" applyBorder="0" applyAlignment="0" applyProtection="0"/>
    <xf numFmtId="0" fontId="1" fillId="11" borderId="31" applyNumberFormat="0" applyFont="0" applyAlignment="0" applyProtection="0"/>
    <xf numFmtId="0" fontId="73" fillId="0" borderId="0" applyNumberFormat="0" applyFill="0" applyBorder="0" applyAlignment="0" applyProtection="0"/>
    <xf numFmtId="0" fontId="56" fillId="48" borderId="0" applyNumberFormat="0" applyBorder="0" applyAlignment="0" applyProtection="0"/>
    <xf numFmtId="0" fontId="10" fillId="64" borderId="36"/>
    <xf numFmtId="0" fontId="1" fillId="0" borderId="0"/>
    <xf numFmtId="0" fontId="8" fillId="68" borderId="0" applyNumberFormat="0" applyFont="0" applyBorder="0" applyAlignment="0"/>
    <xf numFmtId="0" fontId="1" fillId="0" borderId="0"/>
    <xf numFmtId="0" fontId="8" fillId="0" borderId="0"/>
    <xf numFmtId="0" fontId="59" fillId="54" borderId="0" applyNumberFormat="0" applyBorder="0" applyAlignment="0" applyProtection="0"/>
    <xf numFmtId="164" fontId="8" fillId="0" borderId="0" applyFont="0" applyFill="0" applyBorder="0" applyAlignment="0" applyProtection="0"/>
    <xf numFmtId="0" fontId="69" fillId="43" borderId="35" applyNumberFormat="0" applyAlignment="0" applyProtection="0"/>
    <xf numFmtId="0" fontId="56" fillId="48" borderId="0" applyNumberFormat="0" applyBorder="0" applyAlignment="0" applyProtection="0"/>
    <xf numFmtId="0" fontId="63" fillId="63" borderId="34" applyNumberFormat="0" applyAlignment="0" applyProtection="0"/>
    <xf numFmtId="0" fontId="86" fillId="44" borderId="0" applyNumberFormat="0" applyBorder="0" applyAlignment="0" applyProtection="0"/>
    <xf numFmtId="0" fontId="8" fillId="3" borderId="1" applyNumberFormat="0" applyFont="0" applyAlignment="0">
      <protection locked="0"/>
    </xf>
    <xf numFmtId="0" fontId="1" fillId="0" borderId="0"/>
    <xf numFmtId="0" fontId="56" fillId="41" borderId="0" applyNumberFormat="0" applyBorder="0" applyAlignment="0" applyProtection="0"/>
    <xf numFmtId="0" fontId="59" fillId="59" borderId="0" applyNumberFormat="0" applyBorder="0" applyAlignment="0" applyProtection="0"/>
    <xf numFmtId="0" fontId="8" fillId="38" borderId="0"/>
    <xf numFmtId="0" fontId="57" fillId="51" borderId="0" applyNumberFormat="0" applyBorder="0" applyAlignment="0" applyProtection="0"/>
    <xf numFmtId="0" fontId="66" fillId="38" borderId="0">
      <alignment horizontal="center"/>
    </xf>
    <xf numFmtId="0" fontId="1" fillId="0" borderId="0"/>
    <xf numFmtId="0" fontId="8" fillId="69" borderId="1" applyNumberFormat="0" applyFont="0" applyBorder="0" applyAlignment="0"/>
    <xf numFmtId="0" fontId="1" fillId="0" borderId="0"/>
    <xf numFmtId="0" fontId="8" fillId="0" borderId="0"/>
    <xf numFmtId="0" fontId="58" fillId="41" borderId="0" applyNumberFormat="0" applyBorder="0" applyAlignment="0" applyProtection="0"/>
    <xf numFmtId="0" fontId="10" fillId="38" borderId="20">
      <alignment wrapText="1"/>
    </xf>
    <xf numFmtId="43" fontId="8" fillId="0" borderId="0" applyFont="0" applyFill="0" applyBorder="0" applyAlignment="0" applyProtection="0"/>
    <xf numFmtId="0" fontId="57" fillId="44" borderId="0" applyNumberFormat="0" applyBorder="0" applyAlignment="0" applyProtection="0"/>
    <xf numFmtId="0" fontId="59" fillId="61" borderId="0" applyNumberFormat="0" applyBorder="0" applyAlignment="0" applyProtection="0"/>
    <xf numFmtId="0" fontId="83" fillId="71" borderId="0">
      <alignment horizontal="center"/>
    </xf>
    <xf numFmtId="184" fontId="76" fillId="37" borderId="0">
      <alignment horizontal="center" vertical="center"/>
    </xf>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55" fillId="39" borderId="41" applyFont="0" applyAlignment="0">
      <alignment horizontal="center" vertical="center" wrapText="1"/>
    </xf>
    <xf numFmtId="0" fontId="87" fillId="72" borderId="0"/>
    <xf numFmtId="0" fontId="87" fillId="72" borderId="0"/>
    <xf numFmtId="0" fontId="87" fillId="2" borderId="0"/>
    <xf numFmtId="196" fontId="87" fillId="2" borderId="0" applyFill="0" applyBorder="0" applyAlignment="0">
      <alignment horizontal="right"/>
    </xf>
    <xf numFmtId="197" fontId="87" fillId="2" borderId="0" applyFill="0" applyBorder="0" applyProtection="0">
      <alignment horizontal="right"/>
    </xf>
    <xf numFmtId="196" fontId="87" fillId="2" borderId="0" applyFill="0" applyBorder="0" applyProtection="0">
      <alignment horizontal="right"/>
    </xf>
    <xf numFmtId="197" fontId="87" fillId="2" borderId="0" applyFill="0" applyBorder="0" applyProtection="0">
      <alignment horizontal="right"/>
    </xf>
    <xf numFmtId="198" fontId="87" fillId="2" borderId="0" applyFill="0">
      <alignment horizontal="right"/>
    </xf>
    <xf numFmtId="199" fontId="87" fillId="2" borderId="0" applyFill="0" applyBorder="0" applyProtection="0">
      <alignment horizontal="right"/>
    </xf>
    <xf numFmtId="198" fontId="80" fillId="2" borderId="0" applyFill="0">
      <alignment horizontal="right"/>
    </xf>
    <xf numFmtId="0" fontId="66" fillId="38" borderId="0">
      <alignment horizontal="center"/>
    </xf>
    <xf numFmtId="0" fontId="80" fillId="67" borderId="0">
      <alignment horizontal="left" vertical="center"/>
    </xf>
    <xf numFmtId="0" fontId="80" fillId="73" borderId="0">
      <alignment horizontal="left" vertical="center"/>
    </xf>
    <xf numFmtId="0" fontId="80" fillId="74" borderId="0">
      <alignment horizontal="left" vertical="center"/>
    </xf>
    <xf numFmtId="0" fontId="80" fillId="2" borderId="0">
      <alignment horizontal="left" vertical="center"/>
    </xf>
    <xf numFmtId="49" fontId="87" fillId="75" borderId="42" applyBorder="0" applyAlignment="0">
      <alignment horizontal="center" vertical="center" wrapText="1"/>
    </xf>
    <xf numFmtId="0" fontId="15" fillId="38" borderId="0"/>
    <xf numFmtId="0" fontId="87" fillId="72" borderId="43">
      <alignment horizontal="center"/>
    </xf>
    <xf numFmtId="0" fontId="87" fillId="72" borderId="43">
      <alignment horizontal="center"/>
    </xf>
    <xf numFmtId="0" fontId="87" fillId="2" borderId="43">
      <alignment horizontal="center"/>
    </xf>
    <xf numFmtId="186" fontId="70" fillId="62" borderId="0" applyFont="0" applyBorder="0" applyAlignment="0">
      <alignment horizontal="right"/>
    </xf>
    <xf numFmtId="49" fontId="88" fillId="62" borderId="0" applyFont="0" applyFill="0" applyBorder="0" applyAlignment="0" applyProtection="0">
      <alignment horizontal="right"/>
    </xf>
    <xf numFmtId="0" fontId="89" fillId="0" borderId="44" applyNumberFormat="0" applyFill="0" applyAlignment="0" applyProtection="0"/>
    <xf numFmtId="0" fontId="90" fillId="0" borderId="45" applyNumberFormat="0" applyFill="0" applyAlignment="0" applyProtection="0"/>
    <xf numFmtId="0" fontId="91" fillId="0" borderId="46" applyNumberFormat="0" applyFill="0" applyAlignment="0" applyProtection="0"/>
    <xf numFmtId="0" fontId="91" fillId="0" borderId="0" applyNumberFormat="0" applyFill="0" applyBorder="0" applyAlignment="0" applyProtection="0"/>
    <xf numFmtId="0" fontId="92" fillId="0" borderId="0" applyNumberFormat="0" applyFill="0" applyBorder="0" applyAlignment="0" applyProtection="0"/>
    <xf numFmtId="49" fontId="93" fillId="67" borderId="39">
      <alignment horizontal="center" vertical="center" wrapText="1"/>
    </xf>
    <xf numFmtId="0" fontId="87" fillId="74" borderId="0">
      <alignment horizontal="center"/>
    </xf>
    <xf numFmtId="0" fontId="94" fillId="0" borderId="47" applyNumberFormat="0" applyFill="0" applyAlignment="0" applyProtection="0"/>
    <xf numFmtId="0" fontId="95" fillId="0" borderId="0"/>
    <xf numFmtId="200" fontId="8" fillId="0" borderId="0" applyFont="0" applyFill="0" applyBorder="0" applyAlignment="0" applyProtection="0"/>
    <xf numFmtId="0" fontId="58" fillId="0" borderId="0" applyNumberFormat="0" applyFill="0" applyBorder="0" applyAlignment="0" applyProtection="0"/>
    <xf numFmtId="49" fontId="71" fillId="38" borderId="0" applyBorder="0" applyAlignment="0">
      <alignment horizontal="right"/>
      <protection locked="0"/>
    </xf>
    <xf numFmtId="49" fontId="60" fillId="36" borderId="0">
      <alignment horizontal="left" vertical="center"/>
    </xf>
    <xf numFmtId="49" fontId="75" fillId="0" borderId="1">
      <alignment horizontal="left" vertical="center"/>
      <protection locked="0"/>
    </xf>
    <xf numFmtId="201" fontId="82" fillId="0" borderId="33">
      <alignment horizontal="right"/>
    </xf>
    <xf numFmtId="183" fontId="82" fillId="0" borderId="33">
      <alignment horizontal="left"/>
    </xf>
    <xf numFmtId="0" fontId="96" fillId="76" borderId="48" applyNumberFormat="0" applyAlignment="0" applyProtection="0"/>
    <xf numFmtId="0" fontId="87" fillId="74" borderId="0">
      <alignment horizontal="center"/>
    </xf>
    <xf numFmtId="0" fontId="16" fillId="0" borderId="0"/>
    <xf numFmtId="0" fontId="1" fillId="0" borderId="0"/>
    <xf numFmtId="0" fontId="9" fillId="0" borderId="0"/>
    <xf numFmtId="0" fontId="6" fillId="0" borderId="0"/>
    <xf numFmtId="0" fontId="6" fillId="0" borderId="0"/>
    <xf numFmtId="0" fontId="6" fillId="0" borderId="0"/>
    <xf numFmtId="0" fontId="8" fillId="0" borderId="0"/>
    <xf numFmtId="0" fontId="6" fillId="0" borderId="0"/>
    <xf numFmtId="0" fontId="6" fillId="11" borderId="31"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0" fontId="97"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applyFill="0" applyAlignment="0"/>
    <xf numFmtId="0" fontId="9" fillId="0" borderId="0"/>
    <xf numFmtId="0" fontId="6" fillId="0" borderId="0"/>
    <xf numFmtId="0" fontId="6" fillId="0" borderId="0"/>
    <xf numFmtId="0" fontId="6" fillId="0" borderId="0"/>
    <xf numFmtId="0" fontId="6" fillId="0" borderId="0"/>
    <xf numFmtId="0" fontId="6" fillId="11" borderId="31" applyNumberFormat="0" applyFont="0" applyAlignment="0" applyProtection="0"/>
    <xf numFmtId="0" fontId="6" fillId="0" borderId="0"/>
    <xf numFmtId="0" fontId="6" fillId="0" borderId="0"/>
    <xf numFmtId="0" fontId="1"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8" fillId="0" borderId="0"/>
    <xf numFmtId="0" fontId="1" fillId="0" borderId="0"/>
    <xf numFmtId="0" fontId="8"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11" borderId="31"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11" borderId="3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11" borderId="31"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98" fillId="0" borderId="0" applyNumberFormat="0" applyFill="0" applyBorder="0" applyAlignment="0" applyProtection="0"/>
    <xf numFmtId="0" fontId="101" fillId="0" borderId="0"/>
    <xf numFmtId="0" fontId="142" fillId="0" borderId="0"/>
    <xf numFmtId="0" fontId="142" fillId="0" borderId="0"/>
    <xf numFmtId="0" fontId="9" fillId="0" borderId="0"/>
    <xf numFmtId="0" fontId="143" fillId="0" borderId="0" applyNumberFormat="0" applyFill="0" applyBorder="0" applyAlignment="0" applyProtection="0"/>
    <xf numFmtId="0" fontId="98" fillId="0" borderId="0" applyNumberFormat="0" applyFill="0" applyBorder="0" applyAlignment="0" applyProtection="0"/>
    <xf numFmtId="0" fontId="6" fillId="0" borderId="0"/>
    <xf numFmtId="0" fontId="142" fillId="0" borderId="0"/>
    <xf numFmtId="0" fontId="6" fillId="0" borderId="0"/>
    <xf numFmtId="0" fontId="6" fillId="0" borderId="0"/>
    <xf numFmtId="0" fontId="8" fillId="0" borderId="0"/>
    <xf numFmtId="43" fontId="9" fillId="0" borderId="0" applyFont="0" applyFill="0" applyBorder="0" applyAlignment="0" applyProtection="0"/>
    <xf numFmtId="0" fontId="8" fillId="0" borderId="0"/>
    <xf numFmtId="0" fontId="6" fillId="0" borderId="0"/>
    <xf numFmtId="0" fontId="6" fillId="0" borderId="0"/>
    <xf numFmtId="0" fontId="6" fillId="0" borderId="0"/>
    <xf numFmtId="0" fontId="142" fillId="0" borderId="0"/>
    <xf numFmtId="0" fontId="155" fillId="0" borderId="0" applyNumberFormat="0" applyFill="0" applyBorder="0" applyAlignment="0" applyProtection="0"/>
  </cellStyleXfs>
  <cellXfs count="445">
    <xf numFmtId="0" fontId="0" fillId="0" borderId="0" xfId="0"/>
    <xf numFmtId="0" fontId="5" fillId="0" borderId="3" xfId="0" applyFont="1" applyBorder="1" applyAlignment="1">
      <alignment horizontal="left"/>
    </xf>
    <xf numFmtId="2" fontId="0" fillId="0" borderId="0" xfId="0" applyNumberFormat="1"/>
    <xf numFmtId="178" fontId="18" fillId="0" borderId="0" xfId="0" applyNumberFormat="1" applyFont="1" applyFill="1" applyAlignment="1">
      <alignment horizontal="right"/>
    </xf>
    <xf numFmtId="177" fontId="18" fillId="0" borderId="0" xfId="0" applyNumberFormat="1" applyFont="1" applyFill="1" applyBorder="1" applyAlignment="1" applyProtection="1"/>
    <xf numFmtId="0" fontId="10" fillId="0" borderId="16" xfId="13" applyFont="1" applyFill="1" applyBorder="1" applyAlignment="1">
      <alignment horizontal="center" vertical="center" wrapText="1"/>
    </xf>
    <xf numFmtId="177" fontId="18" fillId="0" borderId="0" xfId="0" applyNumberFormat="1" applyFont="1" applyFill="1" applyAlignment="1">
      <alignment horizontal="right"/>
    </xf>
    <xf numFmtId="0" fontId="10" fillId="0" borderId="0" xfId="26" applyFont="1" applyFill="1" applyAlignment="1"/>
    <xf numFmtId="177" fontId="26" fillId="0" borderId="0" xfId="0" applyNumberFormat="1" applyFont="1" applyFill="1" applyAlignment="1">
      <alignment horizontal="right"/>
    </xf>
    <xf numFmtId="0" fontId="20" fillId="4" borderId="14" xfId="0" applyFont="1" applyFill="1" applyBorder="1" applyAlignment="1">
      <alignment horizontal="center" vertical="center" wrapText="1"/>
    </xf>
    <xf numFmtId="0" fontId="20" fillId="0" borderId="14" xfId="0" applyFont="1" applyBorder="1"/>
    <xf numFmtId="0" fontId="5" fillId="0" borderId="18" xfId="0" applyFont="1" applyBorder="1" applyAlignment="1">
      <alignment horizontal="left"/>
    </xf>
    <xf numFmtId="0" fontId="20" fillId="0" borderId="0" xfId="0" applyFont="1"/>
    <xf numFmtId="4" fontId="0" fillId="0" borderId="0" xfId="0" applyNumberFormat="1"/>
    <xf numFmtId="0" fontId="0" fillId="2" borderId="0" xfId="0" applyFill="1"/>
    <xf numFmtId="0" fontId="107" fillId="2" borderId="0" xfId="0" applyFont="1" applyFill="1"/>
    <xf numFmtId="0" fontId="24" fillId="2" borderId="0" xfId="14" applyFont="1" applyFill="1"/>
    <xf numFmtId="0" fontId="16" fillId="2" borderId="0" xfId="0" applyFont="1" applyFill="1"/>
    <xf numFmtId="10" fontId="16" fillId="2" borderId="0" xfId="1" applyNumberFormat="1" applyFont="1" applyFill="1"/>
    <xf numFmtId="0" fontId="109" fillId="2" borderId="0" xfId="0" applyFont="1" applyFill="1"/>
    <xf numFmtId="0" fontId="2" fillId="2" borderId="0" xfId="0" applyFont="1" applyFill="1"/>
    <xf numFmtId="0" fontId="16" fillId="2" borderId="0" xfId="0" applyFont="1" applyFill="1" applyBorder="1"/>
    <xf numFmtId="0" fontId="109" fillId="2" borderId="0" xfId="0" applyFont="1" applyFill="1" applyBorder="1"/>
    <xf numFmtId="0" fontId="2" fillId="2" borderId="0" xfId="0" applyFont="1" applyFill="1" applyBorder="1"/>
    <xf numFmtId="0" fontId="110" fillId="2" borderId="0" xfId="0" applyFont="1" applyFill="1"/>
    <xf numFmtId="0" fontId="2" fillId="2" borderId="49" xfId="0" applyFont="1" applyFill="1" applyBorder="1"/>
    <xf numFmtId="0" fontId="4" fillId="2" borderId="49" xfId="0" applyFont="1" applyFill="1" applyBorder="1"/>
    <xf numFmtId="10" fontId="2" fillId="2" borderId="49" xfId="1" applyNumberFormat="1" applyFont="1" applyFill="1" applyBorder="1"/>
    <xf numFmtId="10" fontId="4" fillId="2" borderId="49" xfId="1" applyNumberFormat="1" applyFont="1" applyFill="1" applyBorder="1"/>
    <xf numFmtId="0" fontId="111" fillId="2" borderId="0" xfId="0" applyFont="1" applyFill="1" applyBorder="1"/>
    <xf numFmtId="3" fontId="0" fillId="2" borderId="0" xfId="0" applyNumberFormat="1" applyFill="1"/>
    <xf numFmtId="0" fontId="99" fillId="2" borderId="0" xfId="0" applyFont="1" applyFill="1"/>
    <xf numFmtId="10" fontId="112" fillId="2" borderId="0" xfId="1" applyNumberFormat="1" applyFont="1" applyFill="1"/>
    <xf numFmtId="3" fontId="16" fillId="2" borderId="0" xfId="0" applyNumberFormat="1" applyFont="1" applyFill="1"/>
    <xf numFmtId="0" fontId="102" fillId="2" borderId="0" xfId="0" applyFont="1" applyFill="1"/>
    <xf numFmtId="1" fontId="2" fillId="2" borderId="49" xfId="0" applyNumberFormat="1" applyFont="1" applyFill="1" applyBorder="1"/>
    <xf numFmtId="0" fontId="113" fillId="77" borderId="49" xfId="0" applyFont="1" applyFill="1" applyBorder="1" applyAlignment="1">
      <alignment wrapText="1"/>
    </xf>
    <xf numFmtId="0" fontId="113" fillId="77" borderId="49" xfId="0" applyFont="1" applyFill="1" applyBorder="1"/>
    <xf numFmtId="0" fontId="114" fillId="77" borderId="49" xfId="0" applyFont="1" applyFill="1" applyBorder="1" applyAlignment="1">
      <alignment wrapText="1"/>
    </xf>
    <xf numFmtId="0" fontId="37" fillId="2" borderId="0" xfId="0" applyFont="1" applyFill="1"/>
    <xf numFmtId="0" fontId="104" fillId="2" borderId="0" xfId="0" applyFont="1" applyFill="1" applyAlignment="1">
      <alignment horizontal="center" vertical="center" wrapText="1"/>
    </xf>
    <xf numFmtId="3" fontId="105" fillId="2" borderId="0" xfId="0" applyNumberFormat="1" applyFont="1" applyFill="1"/>
    <xf numFmtId="0" fontId="113" fillId="77" borderId="49" xfId="0" applyFont="1" applyFill="1" applyBorder="1" applyAlignment="1">
      <alignment horizontal="left" vertical="center" wrapText="1"/>
    </xf>
    <xf numFmtId="0" fontId="2" fillId="2" borderId="49" xfId="0" quotePrefix="1" applyFont="1" applyFill="1" applyBorder="1" applyAlignment="1">
      <alignment horizontal="left" vertical="center" wrapText="1"/>
    </xf>
    <xf numFmtId="0" fontId="2" fillId="2" borderId="49" xfId="0" applyFont="1" applyFill="1" applyBorder="1" applyAlignment="1">
      <alignment horizontal="left" vertical="center" wrapText="1"/>
    </xf>
    <xf numFmtId="3" fontId="2" fillId="2" borderId="49" xfId="0" applyNumberFormat="1" applyFont="1" applyFill="1" applyBorder="1" applyAlignment="1">
      <alignment horizontal="left" vertical="center" wrapText="1"/>
    </xf>
    <xf numFmtId="0" fontId="4" fillId="2" borderId="0" xfId="0" applyFont="1" applyFill="1" applyAlignment="1">
      <alignment vertical="center"/>
    </xf>
    <xf numFmtId="182" fontId="109" fillId="2" borderId="0" xfId="0" applyNumberFormat="1" applyFont="1" applyFill="1" applyAlignment="1">
      <alignment horizontal="left"/>
    </xf>
    <xf numFmtId="49" fontId="114" fillId="77" borderId="0" xfId="1663" applyNumberFormat="1" applyFont="1" applyFill="1" applyBorder="1" applyAlignment="1">
      <alignment horizontal="left" vertical="center" wrapText="1"/>
    </xf>
    <xf numFmtId="173" fontId="114" fillId="77" borderId="0" xfId="1663" applyNumberFormat="1" applyFont="1" applyFill="1" applyBorder="1" applyAlignment="1">
      <alignment horizontal="left" vertical="center" wrapText="1"/>
    </xf>
    <xf numFmtId="173" fontId="114" fillId="77" borderId="0" xfId="1663" applyNumberFormat="1" applyFont="1" applyFill="1" applyBorder="1" applyAlignment="1">
      <alignment horizontal="left" vertical="center"/>
    </xf>
    <xf numFmtId="167" fontId="114" fillId="77" borderId="0" xfId="13" applyNumberFormat="1" applyFont="1" applyFill="1" applyBorder="1" applyAlignment="1">
      <alignment horizontal="left" vertical="center" wrapText="1"/>
    </xf>
    <xf numFmtId="0" fontId="113" fillId="77" borderId="0" xfId="0" applyFont="1" applyFill="1" applyBorder="1"/>
    <xf numFmtId="0" fontId="114" fillId="77" borderId="0" xfId="13" applyFont="1" applyFill="1" applyBorder="1" applyAlignment="1">
      <alignment horizontal="left" vertical="center"/>
    </xf>
    <xf numFmtId="0" fontId="114" fillId="77" borderId="0" xfId="13" applyFont="1" applyFill="1" applyBorder="1" applyAlignment="1">
      <alignment vertical="center" wrapText="1"/>
    </xf>
    <xf numFmtId="0" fontId="114" fillId="77" borderId="0" xfId="1663" applyFont="1" applyFill="1" applyBorder="1" applyAlignment="1">
      <alignment vertical="center"/>
    </xf>
    <xf numFmtId="49" fontId="114" fillId="77" borderId="0" xfId="1663" applyNumberFormat="1" applyFont="1" applyFill="1" applyBorder="1" applyAlignment="1">
      <alignment vertical="center" wrapText="1"/>
    </xf>
    <xf numFmtId="0" fontId="114" fillId="77" borderId="0" xfId="1663" applyNumberFormat="1" applyFont="1" applyFill="1" applyBorder="1" applyAlignment="1">
      <alignment vertical="center" wrapText="1"/>
    </xf>
    <xf numFmtId="0" fontId="110" fillId="2" borderId="0" xfId="0" applyFont="1" applyFill="1" applyBorder="1"/>
    <xf numFmtId="0" fontId="0" fillId="2" borderId="0" xfId="0" applyFill="1" applyBorder="1"/>
    <xf numFmtId="182" fontId="109" fillId="2" borderId="0" xfId="0" applyNumberFormat="1" applyFont="1" applyFill="1" applyBorder="1" applyAlignment="1">
      <alignment horizontal="left"/>
    </xf>
    <xf numFmtId="0" fontId="118" fillId="2" borderId="0" xfId="0" applyFont="1" applyFill="1"/>
    <xf numFmtId="0" fontId="23" fillId="2" borderId="0" xfId="0" applyFont="1" applyFill="1"/>
    <xf numFmtId="167" fontId="0" fillId="2" borderId="0" xfId="0" applyNumberFormat="1" applyFill="1"/>
    <xf numFmtId="173" fontId="15" fillId="2" borderId="0" xfId="1" applyNumberFormat="1" applyFont="1" applyFill="1" applyBorder="1" applyAlignment="1">
      <alignment horizontal="left" vertical="center" wrapText="1"/>
    </xf>
    <xf numFmtId="0" fontId="117" fillId="2" borderId="49" xfId="0" applyFont="1" applyFill="1" applyBorder="1"/>
    <xf numFmtId="167" fontId="117" fillId="2" borderId="49" xfId="13" applyNumberFormat="1" applyFont="1" applyFill="1" applyBorder="1" applyAlignment="1">
      <alignment horizontal="left" vertical="center" wrapText="1"/>
    </xf>
    <xf numFmtId="173" fontId="117" fillId="2" borderId="49" xfId="1" applyNumberFormat="1" applyFont="1" applyFill="1" applyBorder="1" applyAlignment="1">
      <alignment horizontal="left" vertical="center" wrapText="1"/>
    </xf>
    <xf numFmtId="173" fontId="3" fillId="2" borderId="49" xfId="1" applyNumberFormat="1" applyFont="1" applyFill="1" applyBorder="1" applyAlignment="1">
      <alignment horizontal="left" vertical="center" wrapText="1"/>
    </xf>
    <xf numFmtId="0" fontId="0" fillId="2" borderId="49" xfId="0" applyFill="1" applyBorder="1"/>
    <xf numFmtId="167" fontId="3" fillId="2" borderId="49" xfId="1663" applyNumberFormat="1" applyFont="1" applyFill="1" applyBorder="1" applyAlignment="1">
      <alignment horizontal="right"/>
    </xf>
    <xf numFmtId="167" fontId="4" fillId="2" borderId="49" xfId="0" applyNumberFormat="1" applyFont="1" applyFill="1" applyBorder="1"/>
    <xf numFmtId="167" fontId="2" fillId="2" borderId="49" xfId="0" applyNumberFormat="1" applyFont="1" applyFill="1" applyBorder="1"/>
    <xf numFmtId="0" fontId="114" fillId="77" borderId="0" xfId="1663" applyFont="1" applyFill="1" applyBorder="1" applyAlignment="1">
      <alignment horizontal="left" vertical="center" wrapText="1"/>
    </xf>
    <xf numFmtId="0" fontId="8" fillId="2" borderId="0" xfId="14" applyFont="1" applyFill="1" applyBorder="1"/>
    <xf numFmtId="0" fontId="119" fillId="77" borderId="49" xfId="0" applyFont="1" applyFill="1" applyBorder="1" applyAlignment="1">
      <alignment wrapText="1"/>
    </xf>
    <xf numFmtId="0" fontId="119" fillId="77" borderId="49" xfId="0" applyFont="1" applyFill="1" applyBorder="1" applyAlignment="1">
      <alignment horizontal="left"/>
    </xf>
    <xf numFmtId="0" fontId="109" fillId="2" borderId="49" xfId="0" applyFont="1" applyFill="1" applyBorder="1"/>
    <xf numFmtId="0" fontId="109" fillId="2" borderId="49" xfId="0" applyFont="1" applyFill="1" applyBorder="1" applyAlignment="1">
      <alignment horizontal="left" wrapText="1"/>
    </xf>
    <xf numFmtId="0" fontId="109" fillId="2" borderId="49" xfId="0" applyFont="1" applyFill="1" applyBorder="1" applyAlignment="1">
      <alignment horizontal="left"/>
    </xf>
    <xf numFmtId="170" fontId="109" fillId="2" borderId="49" xfId="0" applyNumberFormat="1" applyFont="1" applyFill="1" applyBorder="1"/>
    <xf numFmtId="171" fontId="109" fillId="2" borderId="49" xfId="0" applyNumberFormat="1" applyFont="1" applyFill="1" applyBorder="1" applyAlignment="1">
      <alignment horizontal="right"/>
    </xf>
    <xf numFmtId="171" fontId="120" fillId="2" borderId="49" xfId="0" applyNumberFormat="1" applyFont="1" applyFill="1" applyBorder="1" applyAlignment="1">
      <alignment horizontal="right"/>
    </xf>
    <xf numFmtId="0" fontId="121" fillId="2" borderId="49" xfId="0" applyFont="1" applyFill="1" applyBorder="1" applyAlignment="1">
      <alignment wrapText="1"/>
    </xf>
    <xf numFmtId="170" fontId="121" fillId="2" borderId="49" xfId="0" applyNumberFormat="1" applyFont="1" applyFill="1" applyBorder="1"/>
    <xf numFmtId="0" fontId="121" fillId="2" borderId="49" xfId="0" applyFont="1" applyFill="1" applyBorder="1"/>
    <xf numFmtId="172" fontId="121" fillId="2" borderId="49" xfId="0" applyNumberFormat="1" applyFont="1" applyFill="1" applyBorder="1"/>
    <xf numFmtId="0" fontId="121" fillId="2" borderId="49" xfId="0" applyFont="1" applyFill="1" applyBorder="1" applyAlignment="1">
      <alignment horizontal="left" wrapText="1"/>
    </xf>
    <xf numFmtId="0" fontId="3" fillId="2" borderId="0" xfId="14" applyFont="1" applyFill="1" applyBorder="1"/>
    <xf numFmtId="0" fontId="18" fillId="2" borderId="0" xfId="0" applyFont="1" applyFill="1" applyBorder="1" applyAlignment="1" applyProtection="1">
      <alignment horizontal="left"/>
      <protection hidden="1"/>
    </xf>
    <xf numFmtId="49" fontId="109" fillId="2" borderId="0" xfId="0" applyNumberFormat="1" applyFont="1" applyFill="1" applyBorder="1" applyAlignment="1">
      <alignment horizontal="left"/>
    </xf>
    <xf numFmtId="0" fontId="12" fillId="2" borderId="0" xfId="0" applyFont="1" applyFill="1" applyBorder="1" applyAlignment="1" applyProtection="1">
      <alignment horizontal="center" vertical="center" wrapText="1"/>
      <protection hidden="1"/>
    </xf>
    <xf numFmtId="0" fontId="16" fillId="2" borderId="0" xfId="0" applyFont="1" applyFill="1" applyBorder="1" applyProtection="1">
      <protection hidden="1"/>
    </xf>
    <xf numFmtId="0" fontId="17" fillId="2" borderId="0" xfId="0" applyFont="1" applyFill="1" applyBorder="1" applyAlignment="1" applyProtection="1">
      <alignment wrapText="1"/>
      <protection hidden="1"/>
    </xf>
    <xf numFmtId="0" fontId="17" fillId="2" borderId="0" xfId="0" applyFont="1" applyFill="1" applyBorder="1" applyAlignment="1" applyProtection="1">
      <protection hidden="1"/>
    </xf>
    <xf numFmtId="169" fontId="17" fillId="2" borderId="0" xfId="0" applyNumberFormat="1" applyFont="1" applyFill="1" applyBorder="1" applyAlignment="1" applyProtection="1">
      <protection hidden="1"/>
    </xf>
    <xf numFmtId="0" fontId="24" fillId="2" borderId="0" xfId="14" applyFill="1" applyBorder="1"/>
    <xf numFmtId="0" fontId="5" fillId="2" borderId="0" xfId="0" applyFont="1" applyFill="1"/>
    <xf numFmtId="0" fontId="103" fillId="2" borderId="0" xfId="0" applyFont="1" applyFill="1"/>
    <xf numFmtId="0" fontId="122" fillId="2" borderId="0" xfId="0" applyFont="1" applyFill="1"/>
    <xf numFmtId="0" fontId="5" fillId="2" borderId="0" xfId="0" applyFont="1" applyFill="1" applyAlignment="1">
      <alignment horizontal="left"/>
    </xf>
    <xf numFmtId="3" fontId="5" fillId="2" borderId="0" xfId="0" applyNumberFormat="1" applyFont="1" applyFill="1"/>
    <xf numFmtId="0" fontId="5" fillId="2" borderId="49" xfId="0" applyFont="1" applyFill="1" applyBorder="1"/>
    <xf numFmtId="0" fontId="19" fillId="2" borderId="49" xfId="0" applyFont="1" applyFill="1" applyBorder="1"/>
    <xf numFmtId="0" fontId="122" fillId="2" borderId="49" xfId="0" applyFont="1" applyFill="1" applyBorder="1"/>
    <xf numFmtId="0" fontId="5" fillId="2" borderId="49" xfId="0" applyFont="1" applyFill="1" applyBorder="1" applyAlignment="1">
      <alignment horizontal="left"/>
    </xf>
    <xf numFmtId="0" fontId="113" fillId="77" borderId="49" xfId="0" applyFont="1" applyFill="1" applyBorder="1" applyAlignment="1" applyProtection="1">
      <alignment horizontal="left" vertical="center" wrapText="1"/>
      <protection hidden="1"/>
    </xf>
    <xf numFmtId="0" fontId="113" fillId="77" borderId="49" xfId="0" applyFont="1" applyFill="1" applyBorder="1" applyAlignment="1" applyProtection="1">
      <alignment horizontal="left" vertical="center"/>
      <protection hidden="1"/>
    </xf>
    <xf numFmtId="17" fontId="113" fillId="77" borderId="49" xfId="0" applyNumberFormat="1" applyFont="1" applyFill="1" applyBorder="1" applyAlignment="1" applyProtection="1">
      <alignment horizontal="left" vertical="center" wrapText="1"/>
      <protection hidden="1"/>
    </xf>
    <xf numFmtId="0" fontId="36" fillId="77" borderId="49" xfId="0" applyFont="1" applyFill="1" applyBorder="1"/>
    <xf numFmtId="14" fontId="36" fillId="77" borderId="49" xfId="0" applyNumberFormat="1" applyFont="1" applyFill="1" applyBorder="1" applyAlignment="1">
      <alignment horizontal="left"/>
    </xf>
    <xf numFmtId="0" fontId="36" fillId="77" borderId="49" xfId="0" applyFont="1" applyFill="1" applyBorder="1" applyAlignment="1">
      <alignment horizontal="right" wrapText="1"/>
    </xf>
    <xf numFmtId="0" fontId="36" fillId="2" borderId="0" xfId="0" applyFont="1" applyFill="1"/>
    <xf numFmtId="0" fontId="102" fillId="77" borderId="0" xfId="0" applyFont="1" applyFill="1"/>
    <xf numFmtId="3" fontId="102" fillId="77" borderId="0" xfId="0" applyNumberFormat="1" applyFont="1" applyFill="1"/>
    <xf numFmtId="3" fontId="109" fillId="2" borderId="51" xfId="0" applyNumberFormat="1" applyFont="1" applyFill="1" applyBorder="1"/>
    <xf numFmtId="173" fontId="109" fillId="2" borderId="49" xfId="0" applyNumberFormat="1" applyFont="1" applyFill="1" applyBorder="1" applyAlignment="1">
      <alignment horizontal="right"/>
    </xf>
    <xf numFmtId="173" fontId="109" fillId="2" borderId="0" xfId="0" applyNumberFormat="1" applyFont="1" applyFill="1"/>
    <xf numFmtId="3" fontId="109" fillId="2" borderId="49" xfId="0" applyNumberFormat="1" applyFont="1" applyFill="1" applyBorder="1"/>
    <xf numFmtId="173" fontId="109" fillId="2" borderId="49" xfId="1" applyNumberFormat="1" applyFont="1" applyFill="1" applyBorder="1" applyAlignment="1">
      <alignment horizontal="right"/>
    </xf>
    <xf numFmtId="173" fontId="109" fillId="2" borderId="0" xfId="1" applyNumberFormat="1" applyFont="1" applyFill="1"/>
    <xf numFmtId="3" fontId="109" fillId="2" borderId="0" xfId="0" applyNumberFormat="1" applyFont="1" applyFill="1"/>
    <xf numFmtId="3" fontId="109" fillId="2" borderId="0" xfId="0" applyNumberFormat="1" applyFont="1" applyFill="1" applyAlignment="1">
      <alignment wrapText="1"/>
    </xf>
    <xf numFmtId="0" fontId="117" fillId="2" borderId="49" xfId="0" applyFont="1" applyFill="1" applyBorder="1" applyAlignment="1" applyProtection="1">
      <protection hidden="1"/>
    </xf>
    <xf numFmtId="168" fontId="3" fillId="2" borderId="49" xfId="5" applyNumberFormat="1" applyFont="1" applyFill="1" applyBorder="1" applyAlignment="1" applyProtection="1">
      <protection hidden="1"/>
    </xf>
    <xf numFmtId="167" fontId="117" fillId="2" borderId="49" xfId="5" applyNumberFormat="1" applyFont="1" applyFill="1" applyBorder="1" applyAlignment="1" applyProtection="1">
      <alignment horizontal="right"/>
      <protection hidden="1"/>
    </xf>
    <xf numFmtId="0" fontId="3" fillId="2" borderId="49" xfId="0" applyFont="1" applyFill="1" applyBorder="1" applyAlignment="1" applyProtection="1">
      <alignment horizontal="left" indent="1"/>
      <protection hidden="1"/>
    </xf>
    <xf numFmtId="167" fontId="3" fillId="2" borderId="49" xfId="5" applyNumberFormat="1" applyFont="1" applyFill="1" applyBorder="1" applyAlignment="1" applyProtection="1">
      <alignment horizontal="right"/>
      <protection hidden="1"/>
    </xf>
    <xf numFmtId="0" fontId="117" fillId="2" borderId="49" xfId="0" quotePrefix="1" applyFont="1" applyFill="1" applyBorder="1" applyAlignment="1" applyProtection="1">
      <alignment horizontal="left"/>
      <protection hidden="1"/>
    </xf>
    <xf numFmtId="167" fontId="4" fillId="2" borderId="49" xfId="0" applyNumberFormat="1" applyFont="1" applyFill="1" applyBorder="1" applyAlignment="1" applyProtection="1">
      <alignment horizontal="right"/>
      <protection hidden="1"/>
    </xf>
    <xf numFmtId="167" fontId="2" fillId="2" borderId="49" xfId="0" applyNumberFormat="1" applyFont="1" applyFill="1" applyBorder="1" applyAlignment="1" applyProtection="1">
      <alignment horizontal="right"/>
      <protection hidden="1"/>
    </xf>
    <xf numFmtId="0" fontId="3" fillId="2" borderId="49" xfId="0" quotePrefix="1" applyFont="1" applyFill="1" applyBorder="1" applyAlignment="1" applyProtection="1">
      <alignment horizontal="left" indent="1"/>
      <protection hidden="1"/>
    </xf>
    <xf numFmtId="0" fontId="3" fillId="2" borderId="49" xfId="0" quotePrefix="1" applyFont="1" applyFill="1" applyBorder="1" applyAlignment="1" applyProtection="1">
      <alignment horizontal="left" indent="2"/>
      <protection hidden="1"/>
    </xf>
    <xf numFmtId="0" fontId="125" fillId="2" borderId="0" xfId="0" applyFont="1" applyFill="1"/>
    <xf numFmtId="0" fontId="121" fillId="78" borderId="49" xfId="0" applyFont="1" applyFill="1" applyBorder="1" applyAlignment="1">
      <alignment horizontal="right" vertical="center" wrapText="1"/>
    </xf>
    <xf numFmtId="0" fontId="109" fillId="2" borderId="49" xfId="0" applyFont="1" applyFill="1" applyBorder="1" applyAlignment="1">
      <alignment horizontal="right" vertical="center" wrapText="1"/>
    </xf>
    <xf numFmtId="3" fontId="109" fillId="2" borderId="49" xfId="0" applyNumberFormat="1" applyFont="1" applyFill="1" applyBorder="1" applyAlignment="1">
      <alignment horizontal="right" vertical="center" wrapText="1"/>
    </xf>
    <xf numFmtId="0" fontId="36" fillId="79" borderId="49" xfId="0" applyFont="1" applyFill="1" applyBorder="1" applyAlignment="1">
      <alignment vertical="center" wrapText="1"/>
    </xf>
    <xf numFmtId="0" fontId="119" fillId="79" borderId="49" xfId="0" applyFont="1" applyFill="1" applyBorder="1" applyAlignment="1">
      <alignment vertical="center" wrapText="1"/>
    </xf>
    <xf numFmtId="0" fontId="119" fillId="79" borderId="49" xfId="0" applyFont="1" applyFill="1" applyBorder="1" applyAlignment="1">
      <alignment horizontal="left" vertical="center" wrapText="1"/>
    </xf>
    <xf numFmtId="0" fontId="121" fillId="78" borderId="49" xfId="0" applyFont="1" applyFill="1" applyBorder="1" applyAlignment="1">
      <alignment vertical="center"/>
    </xf>
    <xf numFmtId="0" fontId="126" fillId="2" borderId="0" xfId="0" applyFont="1" applyFill="1"/>
    <xf numFmtId="0" fontId="117" fillId="2" borderId="0" xfId="15" applyFont="1" applyFill="1"/>
    <xf numFmtId="0" fontId="2" fillId="2" borderId="0" xfId="16" applyFont="1" applyFill="1" applyBorder="1" applyAlignment="1"/>
    <xf numFmtId="175" fontId="3" fillId="2" borderId="0" xfId="16" applyNumberFormat="1" applyFont="1" applyFill="1" applyBorder="1" applyAlignment="1">
      <alignment horizontal="right"/>
    </xf>
    <xf numFmtId="175" fontId="117" fillId="2" borderId="0" xfId="16" applyNumberFormat="1" applyFont="1" applyFill="1" applyBorder="1" applyAlignment="1">
      <alignment horizontal="right"/>
    </xf>
    <xf numFmtId="0" fontId="117" fillId="2" borderId="0" xfId="15" applyFont="1" applyFill="1" applyBorder="1" applyAlignment="1">
      <alignment horizontal="center"/>
    </xf>
    <xf numFmtId="0" fontId="2" fillId="2" borderId="0" xfId="16" applyFont="1" applyFill="1" applyAlignment="1"/>
    <xf numFmtId="3" fontId="2" fillId="2" borderId="49" xfId="0" applyNumberFormat="1" applyFont="1" applyFill="1" applyBorder="1" applyAlignment="1">
      <alignment vertical="center" wrapText="1"/>
    </xf>
    <xf numFmtId="0" fontId="102" fillId="77" borderId="49" xfId="0" applyFont="1" applyFill="1" applyBorder="1"/>
    <xf numFmtId="0" fontId="113" fillId="77" borderId="49" xfId="0" applyFont="1" applyFill="1" applyBorder="1" applyAlignment="1">
      <alignment horizontal="center" vertical="center" wrapText="1"/>
    </xf>
    <xf numFmtId="0" fontId="13" fillId="2" borderId="0" xfId="0" applyFont="1" applyFill="1" applyAlignment="1">
      <alignment vertical="center"/>
    </xf>
    <xf numFmtId="0" fontId="12" fillId="2" borderId="0" xfId="0" applyFont="1" applyFill="1"/>
    <xf numFmtId="173" fontId="2" fillId="2" borderId="49" xfId="1" applyNumberFormat="1" applyFont="1" applyFill="1" applyBorder="1"/>
    <xf numFmtId="0" fontId="3" fillId="2" borderId="49" xfId="15" applyFont="1" applyFill="1" applyBorder="1" applyAlignment="1">
      <alignment horizontal="center" vertical="center" wrapText="1"/>
    </xf>
    <xf numFmtId="0" fontId="3" fillId="2" borderId="49" xfId="15" applyFont="1" applyFill="1" applyBorder="1" applyAlignment="1">
      <alignment horizontal="center" vertical="center"/>
    </xf>
    <xf numFmtId="0" fontId="117" fillId="2" borderId="49" xfId="15" applyFont="1" applyFill="1" applyBorder="1" applyAlignment="1">
      <alignment horizontal="left" vertical="top"/>
    </xf>
    <xf numFmtId="0" fontId="117" fillId="2" borderId="49" xfId="15" applyFont="1" applyFill="1" applyBorder="1" applyAlignment="1">
      <alignment horizontal="left" wrapText="1"/>
    </xf>
    <xf numFmtId="166" fontId="4" fillId="2" borderId="49" xfId="15" applyNumberFormat="1" applyFont="1" applyFill="1" applyBorder="1" applyAlignment="1">
      <alignment horizontal="right"/>
    </xf>
    <xf numFmtId="0" fontId="117" fillId="2" borderId="49" xfId="15" applyFont="1" applyFill="1" applyBorder="1" applyAlignment="1">
      <alignment horizontal="left"/>
    </xf>
    <xf numFmtId="0" fontId="3" fillId="2" borderId="49" xfId="15" applyFont="1" applyFill="1" applyBorder="1" applyAlignment="1">
      <alignment horizontal="left" vertical="top"/>
    </xf>
    <xf numFmtId="0" fontId="3" fillId="2" borderId="49" xfId="15" applyFont="1" applyFill="1" applyBorder="1" applyAlignment="1">
      <alignment horizontal="left" wrapText="1"/>
    </xf>
    <xf numFmtId="166" fontId="2" fillId="2" borderId="49" xfId="15" applyNumberFormat="1" applyFont="1" applyFill="1" applyBorder="1" applyAlignment="1">
      <alignment horizontal="right"/>
    </xf>
    <xf numFmtId="0" fontId="3" fillId="2" borderId="49" xfId="15" applyFont="1" applyFill="1" applyBorder="1" applyAlignment="1">
      <alignment horizontal="left"/>
    </xf>
    <xf numFmtId="49" fontId="117" fillId="2" borderId="49" xfId="15" applyNumberFormat="1" applyFont="1" applyFill="1" applyBorder="1" applyAlignment="1">
      <alignment horizontal="left" vertical="top"/>
    </xf>
    <xf numFmtId="49" fontId="117" fillId="2" borderId="49" xfId="15" applyNumberFormat="1" applyFont="1" applyFill="1" applyBorder="1" applyAlignment="1">
      <alignment horizontal="left" wrapText="1"/>
    </xf>
    <xf numFmtId="49" fontId="3" fillId="2" borderId="49" xfId="15" applyNumberFormat="1" applyFont="1" applyFill="1" applyBorder="1" applyAlignment="1">
      <alignment horizontal="left" vertical="top"/>
    </xf>
    <xf numFmtId="49" fontId="3" fillId="2" borderId="49" xfId="15" applyNumberFormat="1" applyFont="1" applyFill="1" applyBorder="1" applyAlignment="1">
      <alignment horizontal="left" wrapText="1"/>
    </xf>
    <xf numFmtId="174" fontId="117" fillId="2" borderId="49" xfId="15" applyNumberFormat="1" applyFont="1" applyFill="1" applyBorder="1" applyAlignment="1">
      <alignment horizontal="left"/>
    </xf>
    <xf numFmtId="174" fontId="117" fillId="2" borderId="49" xfId="15" applyNumberFormat="1" applyFont="1" applyFill="1" applyBorder="1" applyAlignment="1">
      <alignment horizontal="left" wrapText="1"/>
    </xf>
    <xf numFmtId="0" fontId="117" fillId="2" borderId="49" xfId="15" applyFont="1" applyFill="1" applyBorder="1" applyAlignment="1">
      <alignment horizontal="left" vertical="center"/>
    </xf>
    <xf numFmtId="0" fontId="3" fillId="2" borderId="49" xfId="15" applyFont="1" applyFill="1" applyBorder="1" applyAlignment="1">
      <alignment horizontal="left" vertical="center"/>
    </xf>
    <xf numFmtId="0" fontId="3" fillId="2" borderId="49" xfId="15" applyFont="1" applyFill="1" applyBorder="1" applyAlignment="1">
      <alignment horizontal="left" vertical="center" wrapText="1"/>
    </xf>
    <xf numFmtId="49" fontId="117" fillId="2" borderId="49" xfId="15" applyNumberFormat="1" applyFont="1" applyFill="1" applyBorder="1" applyAlignment="1">
      <alignment horizontal="left"/>
    </xf>
    <xf numFmtId="0" fontId="3" fillId="2" borderId="0" xfId="0" applyFont="1" applyFill="1"/>
    <xf numFmtId="0" fontId="127" fillId="2" borderId="0" xfId="0" applyFont="1" applyFill="1"/>
    <xf numFmtId="0" fontId="3" fillId="2" borderId="49" xfId="16" applyFont="1" applyFill="1" applyBorder="1" applyAlignment="1">
      <alignment horizontal="center" vertical="center" wrapText="1"/>
    </xf>
    <xf numFmtId="0" fontId="3" fillId="2" borderId="49" xfId="16" applyFont="1" applyFill="1" applyBorder="1" applyAlignment="1">
      <alignment horizontal="center" vertical="center"/>
    </xf>
    <xf numFmtId="0" fontId="117" fillId="2" borderId="49" xfId="16" applyFont="1" applyFill="1" applyBorder="1" applyAlignment="1">
      <alignment horizontal="left" vertical="top"/>
    </xf>
    <xf numFmtId="0" fontId="117" fillId="2" borderId="49" xfId="16" applyFont="1" applyFill="1" applyBorder="1" applyAlignment="1">
      <alignment horizontal="left" wrapText="1"/>
    </xf>
    <xf numFmtId="166" fontId="4" fillId="2" borderId="49" xfId="16" applyNumberFormat="1" applyFont="1" applyFill="1" applyBorder="1" applyAlignment="1">
      <alignment horizontal="right"/>
    </xf>
    <xf numFmtId="0" fontId="117" fillId="2" borderId="49" xfId="16" applyFont="1" applyFill="1" applyBorder="1" applyAlignment="1">
      <alignment wrapText="1"/>
    </xf>
    <xf numFmtId="0" fontId="3" fillId="2" borderId="49" xfId="16" applyFont="1" applyFill="1" applyBorder="1" applyAlignment="1">
      <alignment horizontal="left" vertical="top"/>
    </xf>
    <xf numFmtId="0" fontId="3" fillId="2" borderId="49" xfId="16" applyFont="1" applyFill="1" applyBorder="1" applyAlignment="1"/>
    <xf numFmtId="166" fontId="2" fillId="2" borderId="49" xfId="16" applyNumberFormat="1" applyFont="1" applyFill="1" applyBorder="1" applyAlignment="1">
      <alignment horizontal="right"/>
    </xf>
    <xf numFmtId="0" fontId="3" fillId="2" borderId="49" xfId="16" applyFont="1" applyFill="1" applyBorder="1" applyAlignment="1">
      <alignment wrapText="1"/>
    </xf>
    <xf numFmtId="0" fontId="3" fillId="2" borderId="49" xfId="16" applyFont="1" applyFill="1" applyBorder="1" applyAlignment="1">
      <alignment horizontal="left"/>
    </xf>
    <xf numFmtId="0" fontId="3" fillId="2" borderId="49" xfId="16" applyFont="1" applyFill="1" applyBorder="1" applyAlignment="1">
      <alignment horizontal="left" vertical="top" wrapText="1"/>
    </xf>
    <xf numFmtId="166" fontId="2" fillId="2" borderId="49" xfId="16" applyNumberFormat="1" applyFont="1" applyFill="1" applyBorder="1" applyAlignment="1">
      <alignment horizontal="right" wrapText="1"/>
    </xf>
    <xf numFmtId="49" fontId="117" fillId="2" borderId="49" xfId="16" applyNumberFormat="1" applyFont="1" applyFill="1" applyBorder="1" applyAlignment="1">
      <alignment horizontal="left" vertical="top"/>
    </xf>
    <xf numFmtId="49" fontId="117" fillId="2" borderId="49" xfId="16" applyNumberFormat="1" applyFont="1" applyFill="1" applyBorder="1" applyAlignment="1">
      <alignment wrapText="1"/>
    </xf>
    <xf numFmtId="49" fontId="3" fillId="2" borderId="49" xfId="16" applyNumberFormat="1" applyFont="1" applyFill="1" applyBorder="1" applyAlignment="1">
      <alignment horizontal="left" vertical="top"/>
    </xf>
    <xf numFmtId="49" fontId="3" fillId="2" borderId="49" xfId="16" applyNumberFormat="1" applyFont="1" applyFill="1" applyBorder="1" applyAlignment="1">
      <alignment wrapText="1"/>
    </xf>
    <xf numFmtId="174" fontId="117" fillId="2" borderId="49" xfId="16" applyNumberFormat="1" applyFont="1" applyFill="1" applyBorder="1" applyAlignment="1">
      <alignment horizontal="left" vertical="top"/>
    </xf>
    <xf numFmtId="174" fontId="117" fillId="2" borderId="49" xfId="16" applyNumberFormat="1" applyFont="1" applyFill="1" applyBorder="1" applyAlignment="1">
      <alignment wrapText="1"/>
    </xf>
    <xf numFmtId="49" fontId="117" fillId="2" borderId="49" xfId="16" applyNumberFormat="1" applyFont="1" applyFill="1" applyBorder="1" applyAlignment="1">
      <alignment horizontal="left" vertical="center"/>
    </xf>
    <xf numFmtId="0" fontId="117" fillId="2" borderId="49" xfId="16" applyFont="1" applyFill="1" applyBorder="1" applyAlignment="1">
      <alignment horizontal="left" vertical="center"/>
    </xf>
    <xf numFmtId="0" fontId="117" fillId="2" borderId="49" xfId="16" applyFont="1" applyFill="1" applyBorder="1" applyAlignment="1">
      <alignment horizontal="left"/>
    </xf>
    <xf numFmtId="0" fontId="10" fillId="2" borderId="0" xfId="16" applyFont="1" applyFill="1" applyBorder="1" applyAlignment="1"/>
    <xf numFmtId="0" fontId="129" fillId="2" borderId="0" xfId="0" applyFont="1" applyFill="1"/>
    <xf numFmtId="0" fontId="12" fillId="2" borderId="0" xfId="16" applyFont="1" applyFill="1"/>
    <xf numFmtId="0" fontId="6" fillId="2" borderId="0" xfId="16" applyFont="1" applyFill="1"/>
    <xf numFmtId="0" fontId="6" fillId="2" borderId="0" xfId="16" applyFill="1"/>
    <xf numFmtId="0" fontId="2" fillId="2" borderId="49" xfId="16" applyFont="1" applyFill="1" applyBorder="1" applyAlignment="1">
      <alignment horizontal="center" vertical="center" wrapText="1"/>
    </xf>
    <xf numFmtId="0" fontId="4" fillId="2" borderId="49" xfId="16" applyFont="1" applyFill="1" applyBorder="1" applyAlignment="1">
      <alignment vertical="center" wrapText="1"/>
    </xf>
    <xf numFmtId="176" fontId="4" fillId="2" borderId="49" xfId="16" applyNumberFormat="1" applyFont="1" applyFill="1" applyBorder="1" applyAlignment="1">
      <alignment horizontal="right" vertical="center" indent="1"/>
    </xf>
    <xf numFmtId="0" fontId="3" fillId="2" borderId="49" xfId="16" applyFont="1" applyFill="1" applyBorder="1" applyAlignment="1">
      <alignment vertical="center" wrapText="1"/>
    </xf>
    <xf numFmtId="176" fontId="2" fillId="2" borderId="49" xfId="16" applyNumberFormat="1" applyFont="1" applyFill="1" applyBorder="1" applyAlignment="1">
      <alignment horizontal="right" vertical="center" indent="1"/>
    </xf>
    <xf numFmtId="0" fontId="2" fillId="2" borderId="49" xfId="16" applyFont="1" applyFill="1" applyBorder="1" applyAlignment="1">
      <alignment vertical="center" wrapText="1"/>
    </xf>
    <xf numFmtId="0" fontId="12" fillId="2" borderId="49" xfId="16" applyFont="1" applyFill="1" applyBorder="1" applyAlignment="1">
      <alignment vertical="center" wrapText="1"/>
    </xf>
    <xf numFmtId="176" fontId="4" fillId="2" borderId="49" xfId="16" applyNumberFormat="1" applyFont="1" applyFill="1" applyBorder="1" applyAlignment="1">
      <alignment horizontal="left" vertical="center" indent="1"/>
    </xf>
    <xf numFmtId="176" fontId="4" fillId="2" borderId="49" xfId="16" applyNumberFormat="1" applyFont="1" applyFill="1" applyBorder="1" applyAlignment="1">
      <alignment horizontal="left" vertical="center"/>
    </xf>
    <xf numFmtId="176" fontId="4" fillId="2" borderId="0" xfId="16" applyNumberFormat="1" applyFont="1" applyFill="1" applyBorder="1" applyAlignment="1">
      <alignment horizontal="left" vertical="center" indent="1"/>
    </xf>
    <xf numFmtId="176" fontId="4" fillId="2" borderId="0" xfId="16" applyNumberFormat="1" applyFont="1" applyFill="1" applyBorder="1" applyAlignment="1">
      <alignment horizontal="left" vertical="center"/>
    </xf>
    <xf numFmtId="176" fontId="4" fillId="2" borderId="0" xfId="16" applyNumberFormat="1" applyFont="1" applyFill="1" applyBorder="1" applyAlignment="1">
      <alignment horizontal="right" vertical="center" indent="1"/>
    </xf>
    <xf numFmtId="0" fontId="15" fillId="2" borderId="0" xfId="26" applyFont="1" applyFill="1" applyAlignment="1"/>
    <xf numFmtId="0" fontId="109" fillId="2" borderId="0" xfId="0" applyFont="1" applyFill="1" applyAlignment="1">
      <alignment horizontal="left"/>
    </xf>
    <xf numFmtId="0" fontId="24" fillId="2" borderId="0" xfId="14" applyFont="1" applyFill="1" applyAlignment="1">
      <alignment horizontal="left"/>
    </xf>
    <xf numFmtId="177" fontId="26" fillId="2" borderId="0" xfId="0" applyNumberFormat="1" applyFont="1" applyFill="1" applyAlignment="1">
      <alignment horizontal="right"/>
    </xf>
    <xf numFmtId="0" fontId="117" fillId="2" borderId="0" xfId="26" applyFont="1" applyFill="1" applyAlignment="1"/>
    <xf numFmtId="0" fontId="10" fillId="2" borderId="0" xfId="13" applyFont="1" applyFill="1" applyAlignment="1">
      <alignment horizontal="left" indent="1"/>
    </xf>
    <xf numFmtId="0" fontId="133" fillId="2" borderId="0" xfId="0" applyFont="1" applyFill="1"/>
    <xf numFmtId="0" fontId="131" fillId="2" borderId="0" xfId="0" applyFont="1" applyFill="1" applyBorder="1"/>
    <xf numFmtId="177" fontId="132" fillId="2" borderId="0" xfId="0" applyNumberFormat="1" applyFont="1" applyFill="1" applyAlignment="1">
      <alignment horizontal="right"/>
    </xf>
    <xf numFmtId="0" fontId="10" fillId="0" borderId="20" xfId="13" applyFont="1" applyFill="1" applyBorder="1" applyAlignment="1">
      <alignment horizontal="center" vertical="center" wrapText="1"/>
    </xf>
    <xf numFmtId="0" fontId="119" fillId="77" borderId="49" xfId="0" applyFont="1" applyFill="1" applyBorder="1"/>
    <xf numFmtId="0" fontId="114" fillId="77" borderId="49" xfId="26" applyFont="1" applyFill="1" applyBorder="1" applyAlignment="1">
      <alignment vertical="center" wrapText="1"/>
    </xf>
    <xf numFmtId="0" fontId="117" fillId="2" borderId="49" xfId="26" applyFont="1" applyFill="1" applyBorder="1" applyAlignment="1"/>
    <xf numFmtId="0" fontId="114" fillId="77" borderId="49" xfId="13" applyFont="1" applyFill="1" applyBorder="1" applyAlignment="1">
      <alignment horizontal="center" vertical="center" wrapText="1"/>
    </xf>
    <xf numFmtId="177" fontId="117" fillId="2" borderId="49" xfId="0" applyNumberFormat="1" applyFont="1" applyFill="1" applyBorder="1" applyAlignment="1">
      <alignment horizontal="right"/>
    </xf>
    <xf numFmtId="0" fontId="3" fillId="2" borderId="49" xfId="26" applyFont="1" applyFill="1" applyBorder="1" applyAlignment="1"/>
    <xf numFmtId="177" fontId="3" fillId="2" borderId="49" xfId="0" applyNumberFormat="1" applyFont="1" applyFill="1" applyBorder="1" applyAlignment="1">
      <alignment horizontal="right"/>
    </xf>
    <xf numFmtId="178" fontId="3" fillId="2" borderId="49" xfId="0" applyNumberFormat="1" applyFont="1" applyFill="1" applyBorder="1" applyAlignment="1">
      <alignment horizontal="right"/>
    </xf>
    <xf numFmtId="2" fontId="3" fillId="2" borderId="49" xfId="0" applyNumberFormat="1" applyFont="1" applyFill="1" applyBorder="1" applyAlignment="1"/>
    <xf numFmtId="0" fontId="113" fillId="2" borderId="49" xfId="0" applyFont="1" applyFill="1" applyBorder="1"/>
    <xf numFmtId="0" fontId="114" fillId="2" borderId="49" xfId="26" applyFont="1" applyFill="1" applyBorder="1" applyAlignment="1">
      <alignment vertical="center" wrapText="1"/>
    </xf>
    <xf numFmtId="0" fontId="114" fillId="2" borderId="49" xfId="13" applyFont="1" applyFill="1" applyBorder="1" applyAlignment="1">
      <alignment horizontal="center" vertical="center" wrapText="1"/>
    </xf>
    <xf numFmtId="0" fontId="119" fillId="77" borderId="49" xfId="0" applyFont="1" applyFill="1" applyBorder="1" applyAlignment="1">
      <alignment vertical="center"/>
    </xf>
    <xf numFmtId="0" fontId="119" fillId="79" borderId="49" xfId="0" applyFont="1" applyFill="1" applyBorder="1" applyAlignment="1">
      <alignment vertical="center"/>
    </xf>
    <xf numFmtId="0" fontId="119" fillId="79" borderId="49" xfId="0" applyFont="1" applyFill="1" applyBorder="1" applyAlignment="1">
      <alignment horizontal="center" vertical="center" wrapText="1"/>
    </xf>
    <xf numFmtId="179" fontId="117" fillId="2" borderId="49" xfId="0" applyNumberFormat="1" applyFont="1" applyFill="1" applyBorder="1"/>
    <xf numFmtId="179" fontId="3" fillId="2" borderId="49" xfId="0" applyNumberFormat="1" applyFont="1" applyFill="1" applyBorder="1"/>
    <xf numFmtId="0" fontId="36" fillId="79" borderId="49" xfId="0" applyFont="1" applyFill="1" applyBorder="1" applyAlignment="1">
      <alignment vertical="center"/>
    </xf>
    <xf numFmtId="0" fontId="36" fillId="79" borderId="49" xfId="0" applyFont="1" applyFill="1" applyBorder="1" applyAlignment="1">
      <alignment horizontal="center" vertical="center" wrapText="1"/>
    </xf>
    <xf numFmtId="179" fontId="117" fillId="2" borderId="49" xfId="0" applyNumberFormat="1" applyFont="1" applyFill="1" applyBorder="1" applyAlignment="1" applyProtection="1">
      <alignment horizontal="right"/>
    </xf>
    <xf numFmtId="177" fontId="117" fillId="2" borderId="49" xfId="0" applyNumberFormat="1" applyFont="1" applyFill="1" applyBorder="1" applyAlignment="1" applyProtection="1"/>
    <xf numFmtId="0" fontId="5" fillId="2" borderId="0" xfId="0" applyFont="1" applyFill="1" applyBorder="1"/>
    <xf numFmtId="0" fontId="19" fillId="2" borderId="0" xfId="0" applyFont="1" applyFill="1" applyBorder="1"/>
    <xf numFmtId="0" fontId="134" fillId="2" borderId="0" xfId="26" applyFont="1" applyFill="1"/>
    <xf numFmtId="0" fontId="20" fillId="4" borderId="52" xfId="0" applyFont="1" applyFill="1" applyBorder="1" applyAlignment="1">
      <alignment horizontal="center" vertical="center" wrapText="1"/>
    </xf>
    <xf numFmtId="0" fontId="20" fillId="0" borderId="17" xfId="0" applyFont="1" applyBorder="1"/>
    <xf numFmtId="0" fontId="20" fillId="0" borderId="15" xfId="0" applyFont="1" applyBorder="1"/>
    <xf numFmtId="0" fontId="5" fillId="0" borderId="53" xfId="0" applyFont="1" applyBorder="1" applyAlignment="1">
      <alignment horizontal="left"/>
    </xf>
    <xf numFmtId="0" fontId="20" fillId="0" borderId="54" xfId="0" applyFont="1" applyBorder="1"/>
    <xf numFmtId="0" fontId="5" fillId="0" borderId="55" xfId="0" applyFont="1" applyBorder="1" applyAlignment="1">
      <alignment horizontal="left"/>
    </xf>
    <xf numFmtId="0" fontId="36" fillId="77" borderId="49" xfId="0" applyFont="1" applyFill="1" applyBorder="1" applyAlignment="1">
      <alignment vertical="center"/>
    </xf>
    <xf numFmtId="4" fontId="2" fillId="2" borderId="49" xfId="0" applyNumberFormat="1" applyFont="1" applyFill="1" applyBorder="1"/>
    <xf numFmtId="4" fontId="122" fillId="2" borderId="49" xfId="0" applyNumberFormat="1" applyFont="1" applyFill="1" applyBorder="1"/>
    <xf numFmtId="0" fontId="102" fillId="77" borderId="56" xfId="0" applyFont="1" applyFill="1" applyBorder="1"/>
    <xf numFmtId="0" fontId="102" fillId="79" borderId="56" xfId="0" applyFont="1" applyFill="1" applyBorder="1"/>
    <xf numFmtId="0" fontId="102" fillId="77" borderId="56" xfId="0" applyFont="1" applyFill="1" applyBorder="1" applyAlignment="1">
      <alignment vertical="center" wrapText="1"/>
    </xf>
    <xf numFmtId="17" fontId="2" fillId="2" borderId="56" xfId="0" applyNumberFormat="1" applyFont="1" applyFill="1" applyBorder="1"/>
    <xf numFmtId="0" fontId="2" fillId="2" borderId="56" xfId="0" applyFont="1" applyFill="1" applyBorder="1"/>
    <xf numFmtId="172" fontId="2" fillId="2" borderId="56" xfId="0" applyNumberFormat="1" applyFont="1" applyFill="1" applyBorder="1"/>
    <xf numFmtId="0" fontId="2" fillId="2" borderId="56" xfId="0" applyFont="1" applyFill="1" applyBorder="1" applyAlignment="1">
      <alignment vertical="center" wrapText="1"/>
    </xf>
    <xf numFmtId="0" fontId="109" fillId="78" borderId="56" xfId="0" applyFont="1" applyFill="1" applyBorder="1" applyAlignment="1">
      <alignment vertical="center"/>
    </xf>
    <xf numFmtId="0" fontId="109" fillId="78" borderId="56" xfId="0" applyFont="1" applyFill="1" applyBorder="1" applyAlignment="1">
      <alignment vertical="center" wrapText="1"/>
    </xf>
    <xf numFmtId="172" fontId="109" fillId="2" borderId="56" xfId="0" applyNumberFormat="1" applyFont="1" applyFill="1" applyBorder="1" applyAlignment="1">
      <alignment vertical="center"/>
    </xf>
    <xf numFmtId="170" fontId="109" fillId="78" borderId="56" xfId="0" applyNumberFormat="1" applyFont="1" applyFill="1" applyBorder="1" applyAlignment="1">
      <alignment vertical="center"/>
    </xf>
    <xf numFmtId="170" fontId="109" fillId="2" borderId="56" xfId="0" applyNumberFormat="1" applyFont="1" applyFill="1" applyBorder="1" applyAlignment="1">
      <alignment vertical="center"/>
    </xf>
    <xf numFmtId="0" fontId="109" fillId="2" borderId="56" xfId="0" applyFont="1" applyFill="1" applyBorder="1"/>
    <xf numFmtId="172" fontId="2" fillId="2" borderId="56" xfId="0" applyNumberFormat="1" applyFont="1" applyFill="1" applyBorder="1" applyAlignment="1">
      <alignment vertical="center"/>
    </xf>
    <xf numFmtId="170" fontId="2" fillId="78" borderId="56" xfId="0" applyNumberFormat="1" applyFont="1" applyFill="1" applyBorder="1" applyAlignment="1">
      <alignment vertical="center"/>
    </xf>
    <xf numFmtId="170" fontId="2" fillId="2" borderId="56" xfId="0" applyNumberFormat="1" applyFont="1" applyFill="1" applyBorder="1"/>
    <xf numFmtId="172" fontId="2" fillId="78" borderId="56" xfId="0" applyNumberFormat="1" applyFont="1" applyFill="1" applyBorder="1"/>
    <xf numFmtId="0" fontId="2" fillId="78" borderId="56" xfId="0" applyFont="1" applyFill="1" applyBorder="1"/>
    <xf numFmtId="0" fontId="102" fillId="77" borderId="56" xfId="0" applyFont="1" applyFill="1" applyBorder="1" applyAlignment="1">
      <alignment horizontal="left"/>
    </xf>
    <xf numFmtId="0" fontId="102" fillId="77" borderId="56" xfId="0" applyFont="1" applyFill="1" applyBorder="1" applyAlignment="1">
      <alignment horizontal="left" wrapText="1"/>
    </xf>
    <xf numFmtId="0" fontId="36" fillId="79" borderId="56" xfId="0" applyFont="1" applyFill="1" applyBorder="1" applyAlignment="1">
      <alignment horizontal="left" wrapText="1"/>
    </xf>
    <xf numFmtId="0" fontId="102" fillId="79" borderId="56" xfId="0" applyFont="1" applyFill="1" applyBorder="1" applyAlignment="1">
      <alignment horizontal="center"/>
    </xf>
    <xf numFmtId="0" fontId="102" fillId="80" borderId="56" xfId="0" applyFont="1" applyFill="1" applyBorder="1" applyAlignment="1">
      <alignment horizontal="left" wrapText="1"/>
    </xf>
    <xf numFmtId="0" fontId="36" fillId="81" borderId="56" xfId="0" applyFont="1" applyFill="1" applyBorder="1" applyAlignment="1">
      <alignment horizontal="left"/>
    </xf>
    <xf numFmtId="0" fontId="36" fillId="81" borderId="56" xfId="0" applyFont="1" applyFill="1" applyBorder="1" applyAlignment="1">
      <alignment horizontal="left" wrapText="1"/>
    </xf>
    <xf numFmtId="0" fontId="109" fillId="2" borderId="56" xfId="0" applyFont="1" applyFill="1" applyBorder="1" applyAlignment="1">
      <alignment horizontal="left" vertical="center" wrapText="1"/>
    </xf>
    <xf numFmtId="17" fontId="109" fillId="2" borderId="56" xfId="0" applyNumberFormat="1" applyFont="1" applyFill="1" applyBorder="1" applyAlignment="1">
      <alignment horizontal="left" vertical="center"/>
    </xf>
    <xf numFmtId="17" fontId="2" fillId="2" borderId="56" xfId="0" applyNumberFormat="1" applyFont="1" applyFill="1" applyBorder="1" applyAlignment="1">
      <alignment horizontal="left"/>
    </xf>
    <xf numFmtId="172" fontId="109" fillId="2" borderId="56" xfId="0" applyNumberFormat="1" applyFont="1" applyFill="1" applyBorder="1" applyAlignment="1">
      <alignment horizontal="left" vertical="center" wrapText="1"/>
    </xf>
    <xf numFmtId="170" fontId="109" fillId="2" borderId="56" xfId="0" applyNumberFormat="1" applyFont="1" applyFill="1" applyBorder="1" applyAlignment="1">
      <alignment horizontal="left" vertical="center"/>
    </xf>
    <xf numFmtId="0" fontId="109" fillId="77" borderId="56" xfId="0" applyFont="1" applyFill="1" applyBorder="1" applyAlignment="1">
      <alignment horizontal="left"/>
    </xf>
    <xf numFmtId="0" fontId="109" fillId="77" borderId="56" xfId="0" applyFont="1" applyFill="1" applyBorder="1" applyAlignment="1">
      <alignment horizontal="left" wrapText="1"/>
    </xf>
    <xf numFmtId="17" fontId="125" fillId="2" borderId="0" xfId="0" applyNumberFormat="1" applyFont="1" applyFill="1" applyBorder="1" applyAlignment="1">
      <alignment vertical="center"/>
    </xf>
    <xf numFmtId="17" fontId="110" fillId="2" borderId="0" xfId="0" applyNumberFormat="1" applyFont="1" applyFill="1" applyBorder="1"/>
    <xf numFmtId="170" fontId="125" fillId="2" borderId="0" xfId="0" applyNumberFormat="1" applyFont="1" applyFill="1" applyBorder="1" applyAlignment="1">
      <alignment vertical="center"/>
    </xf>
    <xf numFmtId="0" fontId="137" fillId="2" borderId="0" xfId="14" applyFont="1" applyFill="1"/>
    <xf numFmtId="0" fontId="102" fillId="77" borderId="56" xfId="0" applyFont="1" applyFill="1" applyBorder="1" applyAlignment="1">
      <alignment horizontal="center" vertical="center" wrapText="1"/>
    </xf>
    <xf numFmtId="0" fontId="2" fillId="2" borderId="56" xfId="0" applyFont="1" applyFill="1" applyBorder="1" applyAlignment="1">
      <alignment horizontal="right" vertical="center" wrapText="1"/>
    </xf>
    <xf numFmtId="0" fontId="109" fillId="2" borderId="56" xfId="0" applyFont="1" applyFill="1" applyBorder="1" applyAlignment="1">
      <alignment horizontal="right" vertical="center" wrapText="1"/>
    </xf>
    <xf numFmtId="0" fontId="2" fillId="2" borderId="56" xfId="0" applyFont="1" applyFill="1" applyBorder="1" applyAlignment="1">
      <alignment horizontal="justify" vertical="center" wrapText="1"/>
    </xf>
    <xf numFmtId="0" fontId="2" fillId="2" borderId="56" xfId="0" applyFont="1" applyFill="1" applyBorder="1" applyAlignment="1">
      <alignment horizontal="left" vertical="center" wrapText="1"/>
    </xf>
    <xf numFmtId="0" fontId="137" fillId="2" borderId="0" xfId="14" applyFont="1" applyFill="1" applyBorder="1"/>
    <xf numFmtId="49" fontId="2" fillId="2" borderId="56" xfId="0" applyNumberFormat="1" applyFont="1" applyFill="1" applyBorder="1" applyAlignment="1">
      <alignment horizontal="left"/>
    </xf>
    <xf numFmtId="182" fontId="2" fillId="2" borderId="56" xfId="0" applyNumberFormat="1" applyFont="1" applyFill="1" applyBorder="1" applyAlignment="1">
      <alignment horizontal="left"/>
    </xf>
    <xf numFmtId="3" fontId="2" fillId="2" borderId="56" xfId="0" applyNumberFormat="1" applyFont="1" applyFill="1" applyBorder="1"/>
    <xf numFmtId="0" fontId="109" fillId="2" borderId="0" xfId="0" applyFont="1" applyFill="1" applyBorder="1" applyAlignment="1"/>
    <xf numFmtId="0" fontId="134" fillId="2" borderId="0" xfId="11" applyFont="1" applyFill="1" applyBorder="1"/>
    <xf numFmtId="0" fontId="102" fillId="2" borderId="0" xfId="0" applyFont="1" applyFill="1" applyBorder="1"/>
    <xf numFmtId="0" fontId="141" fillId="2" borderId="0" xfId="0" applyFont="1" applyFill="1" applyBorder="1"/>
    <xf numFmtId="0" fontId="138" fillId="77" borderId="56" xfId="0" applyFont="1" applyFill="1" applyBorder="1"/>
    <xf numFmtId="0" fontId="135" fillId="80" borderId="56" xfId="0" applyFont="1" applyFill="1" applyBorder="1"/>
    <xf numFmtId="0" fontId="4" fillId="2" borderId="56" xfId="0" applyFont="1" applyFill="1" applyBorder="1"/>
    <xf numFmtId="0" fontId="135" fillId="2" borderId="56" xfId="0" applyFont="1" applyFill="1" applyBorder="1" applyAlignment="1">
      <alignment horizontal="left" vertical="top" wrapText="1"/>
    </xf>
    <xf numFmtId="0" fontId="135" fillId="2" borderId="56" xfId="0" applyFont="1" applyFill="1" applyBorder="1" applyAlignment="1">
      <alignment horizontal="center"/>
    </xf>
    <xf numFmtId="0" fontId="135" fillId="2" borderId="56" xfId="0" applyFont="1" applyFill="1" applyBorder="1" applyAlignment="1">
      <alignment horizontal="left" wrapText="1"/>
    </xf>
    <xf numFmtId="0" fontId="135" fillId="2" borderId="56" xfId="0" applyFont="1" applyFill="1" applyBorder="1"/>
    <xf numFmtId="0" fontId="102" fillId="77" borderId="0" xfId="0" applyFont="1" applyFill="1" applyAlignment="1">
      <alignment wrapText="1"/>
    </xf>
    <xf numFmtId="0" fontId="136" fillId="2" borderId="0" xfId="14" applyFont="1" applyFill="1"/>
    <xf numFmtId="0" fontId="110" fillId="80" borderId="0" xfId="0" applyFont="1" applyFill="1"/>
    <xf numFmtId="0" fontId="102" fillId="80" borderId="0" xfId="0" applyFont="1" applyFill="1"/>
    <xf numFmtId="0" fontId="139" fillId="2" borderId="0" xfId="1664" applyFont="1" applyFill="1" applyAlignment="1">
      <alignment vertical="center" wrapText="1"/>
    </xf>
    <xf numFmtId="0" fontId="102" fillId="80" borderId="0" xfId="0" applyFont="1" applyFill="1" applyAlignment="1">
      <alignment wrapText="1"/>
    </xf>
    <xf numFmtId="0" fontId="110" fillId="2" borderId="0" xfId="0" applyFont="1" applyFill="1" applyAlignment="1">
      <alignment horizontal="left" vertical="center" wrapText="1"/>
    </xf>
    <xf numFmtId="0" fontId="4" fillId="2" borderId="0" xfId="0" applyFont="1" applyFill="1"/>
    <xf numFmtId="0" fontId="141" fillId="2" borderId="0" xfId="0" applyFont="1" applyFill="1"/>
    <xf numFmtId="0" fontId="4" fillId="77" borderId="0" xfId="0" applyFont="1" applyFill="1" applyAlignment="1">
      <alignment wrapText="1"/>
    </xf>
    <xf numFmtId="0" fontId="4" fillId="77" borderId="0" xfId="0" applyFont="1" applyFill="1"/>
    <xf numFmtId="0" fontId="110" fillId="2" borderId="0" xfId="0" applyFont="1" applyFill="1" applyAlignment="1">
      <alignment horizontal="left"/>
    </xf>
    <xf numFmtId="0" fontId="102" fillId="77" borderId="0" xfId="0" applyFont="1" applyFill="1" applyAlignment="1">
      <alignment horizontal="left"/>
    </xf>
    <xf numFmtId="0" fontId="102" fillId="80" borderId="0" xfId="0" applyFont="1" applyFill="1" applyAlignment="1">
      <alignment horizontal="left"/>
    </xf>
    <xf numFmtId="0" fontId="2" fillId="2" borderId="0" xfId="0" applyFont="1" applyFill="1" applyAlignment="1">
      <alignment horizontal="left"/>
    </xf>
    <xf numFmtId="0" fontId="2" fillId="2" borderId="0" xfId="0" applyFont="1" applyFill="1" applyAlignment="1">
      <alignment horizontal="right"/>
    </xf>
    <xf numFmtId="0" fontId="4" fillId="2" borderId="0" xfId="0" applyFont="1" applyFill="1" applyAlignment="1">
      <alignment horizontal="right"/>
    </xf>
    <xf numFmtId="0" fontId="4" fillId="77" borderId="0" xfId="0" applyFont="1" applyFill="1" applyAlignment="1">
      <alignment horizontal="right"/>
    </xf>
    <xf numFmtId="3" fontId="2" fillId="2" borderId="0" xfId="0" applyNumberFormat="1" applyFont="1" applyFill="1" applyAlignment="1">
      <alignment horizontal="right"/>
    </xf>
    <xf numFmtId="3" fontId="4" fillId="2" borderId="0" xfId="0" applyNumberFormat="1" applyFont="1" applyFill="1" applyAlignment="1">
      <alignment horizontal="right"/>
    </xf>
    <xf numFmtId="3" fontId="4" fillId="77" borderId="0" xfId="0" applyNumberFormat="1" applyFont="1" applyFill="1" applyAlignment="1">
      <alignment horizontal="right"/>
    </xf>
    <xf numFmtId="0" fontId="10" fillId="0" borderId="0" xfId="1671" applyFont="1" applyAlignment="1">
      <alignment horizontal="left"/>
    </xf>
    <xf numFmtId="0" fontId="145" fillId="2" borderId="0" xfId="0" applyFont="1" applyFill="1" applyBorder="1" applyAlignment="1">
      <alignment vertical="center"/>
    </xf>
    <xf numFmtId="173" fontId="110" fillId="2" borderId="0" xfId="1" applyNumberFormat="1" applyFont="1" applyFill="1"/>
    <xf numFmtId="0" fontId="10" fillId="0" borderId="0" xfId="1671" applyFont="1" applyAlignment="1">
      <alignment horizontal="right"/>
    </xf>
    <xf numFmtId="0" fontId="110" fillId="2" borderId="0" xfId="0" applyFont="1" applyFill="1" applyAlignment="1">
      <alignment horizontal="right"/>
    </xf>
    <xf numFmtId="0" fontId="144" fillId="2" borderId="0" xfId="0" applyFont="1" applyFill="1" applyBorder="1" applyAlignment="1">
      <alignment vertical="center"/>
    </xf>
    <xf numFmtId="0" fontId="102" fillId="77" borderId="56" xfId="0" applyFont="1" applyFill="1" applyBorder="1" applyAlignment="1">
      <alignment horizontal="right"/>
    </xf>
    <xf numFmtId="0" fontId="2" fillId="2" borderId="56" xfId="0" applyFont="1" applyFill="1" applyBorder="1" applyAlignment="1">
      <alignment horizontal="right"/>
    </xf>
    <xf numFmtId="0" fontId="146" fillId="2" borderId="56" xfId="0" applyFont="1" applyFill="1" applyBorder="1" applyAlignment="1">
      <alignment horizontal="right"/>
    </xf>
    <xf numFmtId="3" fontId="2" fillId="2" borderId="56" xfId="0" applyNumberFormat="1" applyFont="1" applyFill="1" applyBorder="1" applyAlignment="1">
      <alignment horizontal="right"/>
    </xf>
    <xf numFmtId="173" fontId="2" fillId="2" borderId="56" xfId="1" applyNumberFormat="1" applyFont="1" applyFill="1" applyBorder="1" applyAlignment="1">
      <alignment horizontal="right"/>
    </xf>
    <xf numFmtId="0" fontId="110" fillId="2" borderId="56" xfId="0" applyFont="1" applyFill="1" applyBorder="1"/>
    <xf numFmtId="173" fontId="2" fillId="2" borderId="56" xfId="1" applyNumberFormat="1" applyFont="1" applyFill="1" applyBorder="1"/>
    <xf numFmtId="0" fontId="102" fillId="80" borderId="56" xfId="0" applyFont="1" applyFill="1" applyBorder="1"/>
    <xf numFmtId="0" fontId="147" fillId="2" borderId="0" xfId="0" applyFont="1" applyFill="1" applyBorder="1"/>
    <xf numFmtId="0" fontId="148" fillId="2" borderId="0" xfId="0" applyFont="1" applyFill="1" applyBorder="1" applyAlignment="1">
      <alignment horizontal="right"/>
    </xf>
    <xf numFmtId="0" fontId="149" fillId="2" borderId="0" xfId="0" applyFont="1" applyFill="1" applyBorder="1" applyAlignment="1">
      <alignment horizontal="right"/>
    </xf>
    <xf numFmtId="3" fontId="149" fillId="2" borderId="0" xfId="0" applyNumberFormat="1" applyFont="1" applyFill="1" applyBorder="1" applyAlignment="1">
      <alignment horizontal="right"/>
    </xf>
    <xf numFmtId="0" fontId="140" fillId="77" borderId="7" xfId="0" applyNumberFormat="1" applyFont="1" applyFill="1" applyBorder="1" applyAlignment="1">
      <alignment horizontal="center" vertical="center"/>
    </xf>
    <xf numFmtId="0" fontId="140" fillId="77" borderId="7" xfId="0" applyNumberFormat="1" applyFont="1" applyFill="1" applyBorder="1" applyAlignment="1">
      <alignment horizontal="center" vertical="center" wrapText="1"/>
    </xf>
    <xf numFmtId="49" fontId="3" fillId="2" borderId="0" xfId="0" applyNumberFormat="1" applyFont="1" applyFill="1" applyAlignment="1">
      <alignment horizontal="left" vertical="center"/>
    </xf>
    <xf numFmtId="0" fontId="100" fillId="2" borderId="0" xfId="0" applyFont="1" applyFill="1"/>
    <xf numFmtId="0" fontId="140" fillId="77" borderId="0" xfId="0" applyNumberFormat="1" applyFont="1" applyFill="1" applyAlignment="1">
      <alignment horizontal="left" vertical="center"/>
    </xf>
    <xf numFmtId="49" fontId="140" fillId="77" borderId="0" xfId="0" applyNumberFormat="1" applyFont="1" applyFill="1" applyAlignment="1">
      <alignment horizontal="left" vertical="center"/>
    </xf>
    <xf numFmtId="0" fontId="3" fillId="2" borderId="4" xfId="0" applyNumberFormat="1" applyFont="1" applyFill="1" applyBorder="1" applyAlignment="1">
      <alignment horizontal="left"/>
    </xf>
    <xf numFmtId="0" fontId="3" fillId="2" borderId="5" xfId="0" applyNumberFormat="1" applyFont="1" applyFill="1" applyBorder="1" applyAlignment="1">
      <alignment horizontal="left"/>
    </xf>
    <xf numFmtId="0" fontId="3" fillId="2" borderId="6" xfId="0" applyNumberFormat="1" applyFont="1" applyFill="1" applyBorder="1" applyAlignment="1">
      <alignment horizontal="left"/>
    </xf>
    <xf numFmtId="167" fontId="3" fillId="2" borderId="10" xfId="0" applyNumberFormat="1" applyFont="1" applyFill="1" applyBorder="1" applyAlignment="1">
      <alignment horizontal="right"/>
    </xf>
    <xf numFmtId="0" fontId="3" fillId="2" borderId="11" xfId="0" applyNumberFormat="1" applyFont="1" applyFill="1" applyBorder="1" applyAlignment="1">
      <alignment horizontal="left"/>
    </xf>
    <xf numFmtId="0" fontId="3" fillId="2" borderId="12" xfId="0" applyNumberFormat="1" applyFont="1" applyFill="1" applyBorder="1" applyAlignment="1">
      <alignment horizontal="left"/>
    </xf>
    <xf numFmtId="167" fontId="3" fillId="2" borderId="13" xfId="0" applyNumberFormat="1" applyFont="1" applyFill="1" applyBorder="1" applyAlignment="1">
      <alignment horizontal="right"/>
    </xf>
    <xf numFmtId="0" fontId="3" fillId="2" borderId="0" xfId="0" applyNumberFormat="1" applyFont="1" applyFill="1" applyBorder="1" applyAlignment="1">
      <alignment horizontal="left"/>
    </xf>
    <xf numFmtId="0" fontId="3" fillId="2" borderId="8" xfId="0" applyNumberFormat="1" applyFont="1" applyFill="1" applyBorder="1" applyAlignment="1">
      <alignment horizontal="left"/>
    </xf>
    <xf numFmtId="0" fontId="3" fillId="2" borderId="9" xfId="0" applyNumberFormat="1" applyFont="1" applyFill="1" applyBorder="1" applyAlignment="1">
      <alignment horizontal="left"/>
    </xf>
    <xf numFmtId="167" fontId="3" fillId="2" borderId="60" xfId="0" applyNumberFormat="1" applyFont="1" applyFill="1" applyBorder="1" applyAlignment="1">
      <alignment horizontal="right"/>
    </xf>
    <xf numFmtId="0" fontId="10" fillId="2" borderId="11" xfId="0" applyNumberFormat="1" applyFont="1" applyFill="1" applyBorder="1" applyAlignment="1">
      <alignment horizontal="left"/>
    </xf>
    <xf numFmtId="0" fontId="10" fillId="2" borderId="12" xfId="0" applyNumberFormat="1" applyFont="1" applyFill="1" applyBorder="1" applyAlignment="1">
      <alignment horizontal="left"/>
    </xf>
    <xf numFmtId="0" fontId="10" fillId="2" borderId="0" xfId="0" applyFont="1" applyFill="1" applyBorder="1" applyAlignment="1">
      <alignment horizontal="left" vertical="center"/>
    </xf>
    <xf numFmtId="0" fontId="150" fillId="2" borderId="0" xfId="0" applyFont="1" applyFill="1" applyBorder="1"/>
    <xf numFmtId="0" fontId="150" fillId="2" borderId="6" xfId="0" applyFont="1" applyFill="1" applyBorder="1"/>
    <xf numFmtId="0" fontId="10" fillId="2" borderId="6" xfId="0" applyFont="1" applyFill="1" applyBorder="1" applyAlignment="1">
      <alignment horizontal="right" vertical="center"/>
    </xf>
    <xf numFmtId="0" fontId="10" fillId="2" borderId="0" xfId="0" applyFont="1" applyFill="1" applyBorder="1" applyAlignment="1">
      <alignment horizontal="right" vertical="center"/>
    </xf>
    <xf numFmtId="0" fontId="150" fillId="2" borderId="0" xfId="0" applyFont="1" applyFill="1"/>
    <xf numFmtId="0" fontId="152" fillId="77" borderId="56" xfId="0" applyFont="1" applyFill="1" applyBorder="1"/>
    <xf numFmtId="3" fontId="153" fillId="2" borderId="56" xfId="0" applyNumberFormat="1" applyFont="1" applyFill="1" applyBorder="1" applyAlignment="1">
      <alignment horizontal="right"/>
    </xf>
    <xf numFmtId="173" fontId="153" fillId="2" borderId="56" xfId="1" applyNumberFormat="1" applyFont="1" applyFill="1" applyBorder="1"/>
    <xf numFmtId="0" fontId="153" fillId="2" borderId="56" xfId="0" applyFont="1" applyFill="1" applyBorder="1"/>
    <xf numFmtId="0" fontId="153" fillId="2" borderId="0" xfId="0" applyFont="1" applyFill="1"/>
    <xf numFmtId="0" fontId="154" fillId="2" borderId="0" xfId="0" applyFont="1" applyFill="1"/>
    <xf numFmtId="0" fontId="134" fillId="2" borderId="0" xfId="0" applyFont="1" applyFill="1" applyAlignment="1">
      <alignment vertical="center"/>
    </xf>
    <xf numFmtId="0" fontId="114" fillId="77" borderId="0" xfId="13" applyFont="1" applyFill="1" applyBorder="1" applyAlignment="1">
      <alignment horizontal="left" vertical="center" wrapText="1"/>
    </xf>
    <xf numFmtId="0" fontId="121" fillId="78" borderId="49" xfId="0" applyFont="1" applyFill="1" applyBorder="1" applyAlignment="1">
      <alignment vertical="center" wrapText="1"/>
    </xf>
    <xf numFmtId="0" fontId="2" fillId="2" borderId="49" xfId="0" applyFont="1" applyFill="1" applyBorder="1" applyAlignment="1">
      <alignment horizontal="center" vertical="center" wrapText="1"/>
    </xf>
    <xf numFmtId="0" fontId="2" fillId="77" borderId="49" xfId="16" applyFont="1" applyFill="1" applyBorder="1" applyAlignment="1">
      <alignment horizontal="center" vertical="center" wrapText="1"/>
    </xf>
    <xf numFmtId="0" fontId="7" fillId="77" borderId="49" xfId="16" applyFont="1" applyFill="1" applyBorder="1" applyAlignment="1">
      <alignment horizontal="center" vertical="center" wrapText="1"/>
    </xf>
    <xf numFmtId="0" fontId="102" fillId="81" borderId="56" xfId="0" applyFont="1" applyFill="1" applyBorder="1" applyAlignment="1">
      <alignment horizontal="center"/>
    </xf>
    <xf numFmtId="0" fontId="156" fillId="82" borderId="61" xfId="0" applyFont="1" applyFill="1" applyBorder="1" applyAlignment="1"/>
    <xf numFmtId="0" fontId="156" fillId="82" borderId="62" xfId="0" applyFont="1" applyFill="1" applyBorder="1" applyAlignment="1"/>
    <xf numFmtId="0" fontId="157" fillId="82" borderId="63" xfId="1680" applyFont="1" applyFill="1" applyBorder="1" applyAlignment="1"/>
    <xf numFmtId="1" fontId="114" fillId="77" borderId="0" xfId="1663" applyNumberFormat="1" applyFont="1" applyFill="1" applyBorder="1" applyAlignment="1">
      <alignment horizontal="center" vertical="center" wrapText="1"/>
    </xf>
    <xf numFmtId="1" fontId="114" fillId="77" borderId="50" xfId="1663" applyNumberFormat="1" applyFont="1" applyFill="1" applyBorder="1" applyAlignment="1">
      <alignment horizontal="center" vertical="center" wrapText="1"/>
    </xf>
    <xf numFmtId="0" fontId="114" fillId="77" borderId="0" xfId="13" applyFont="1" applyFill="1" applyBorder="1" applyAlignment="1">
      <alignment horizontal="left" vertical="center" wrapText="1"/>
    </xf>
    <xf numFmtId="0" fontId="121" fillId="78" borderId="49" xfId="0" applyFont="1" applyFill="1" applyBorder="1" applyAlignment="1">
      <alignment vertical="center" wrapText="1"/>
    </xf>
    <xf numFmtId="0" fontId="113" fillId="77" borderId="49" xfId="0" applyFont="1" applyFill="1" applyBorder="1" applyAlignment="1">
      <alignment horizontal="center"/>
    </xf>
    <xf numFmtId="0" fontId="10" fillId="2" borderId="0" xfId="15" applyFont="1" applyFill="1" applyBorder="1" applyAlignment="1">
      <alignment horizontal="left"/>
    </xf>
    <xf numFmtId="0" fontId="12" fillId="2" borderId="0" xfId="15" applyFont="1" applyFill="1" applyAlignment="1"/>
    <xf numFmtId="0" fontId="114" fillId="77" borderId="49" xfId="16" applyFont="1" applyFill="1" applyBorder="1" applyAlignment="1">
      <alignment horizontal="center" vertical="center" wrapText="1"/>
    </xf>
    <xf numFmtId="0" fontId="114" fillId="77" borderId="49" xfId="16" applyFont="1" applyFill="1" applyBorder="1" applyAlignment="1">
      <alignment horizontal="center" vertical="center"/>
    </xf>
    <xf numFmtId="0" fontId="114" fillId="77" borderId="49" xfId="15" applyFont="1" applyFill="1" applyBorder="1" applyAlignment="1">
      <alignment horizontal="center" vertical="center"/>
    </xf>
    <xf numFmtId="0" fontId="114" fillId="77" borderId="49" xfId="15"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77" borderId="49" xfId="16" applyFont="1" applyFill="1" applyBorder="1" applyAlignment="1">
      <alignment horizontal="center" vertical="center" wrapText="1"/>
    </xf>
    <xf numFmtId="0" fontId="7" fillId="77" borderId="49" xfId="16" applyFont="1" applyFill="1" applyBorder="1" applyAlignment="1">
      <alignment horizontal="center" vertical="center" wrapText="1"/>
    </xf>
    <xf numFmtId="0" fontId="102" fillId="81" borderId="57" xfId="0" applyFont="1" applyFill="1" applyBorder="1" applyAlignment="1">
      <alignment horizontal="center"/>
    </xf>
    <xf numFmtId="0" fontId="102" fillId="81" borderId="58" xfId="0" applyFont="1" applyFill="1" applyBorder="1" applyAlignment="1">
      <alignment horizontal="center"/>
    </xf>
    <xf numFmtId="0" fontId="102" fillId="81" borderId="59" xfId="0" applyFont="1" applyFill="1" applyBorder="1" applyAlignment="1">
      <alignment horizontal="center"/>
    </xf>
    <xf numFmtId="0" fontId="102" fillId="79" borderId="57" xfId="0" applyFont="1" applyFill="1" applyBorder="1" applyAlignment="1">
      <alignment horizontal="center"/>
    </xf>
    <xf numFmtId="0" fontId="102" fillId="79" borderId="58" xfId="0" applyFont="1" applyFill="1" applyBorder="1" applyAlignment="1">
      <alignment horizontal="center"/>
    </xf>
    <xf numFmtId="0" fontId="102" fillId="79" borderId="59" xfId="0" applyFont="1" applyFill="1" applyBorder="1" applyAlignment="1">
      <alignment horizontal="center"/>
    </xf>
    <xf numFmtId="0" fontId="102" fillId="81" borderId="56" xfId="0" applyFont="1" applyFill="1" applyBorder="1" applyAlignment="1">
      <alignment horizontal="center"/>
    </xf>
    <xf numFmtId="0" fontId="135" fillId="77" borderId="56" xfId="0" applyFont="1" applyFill="1" applyBorder="1" applyAlignment="1">
      <alignment horizontal="left" vertical="top" wrapText="1"/>
    </xf>
    <xf numFmtId="0" fontId="135" fillId="80" borderId="56" xfId="0" applyFont="1" applyFill="1" applyBorder="1" applyAlignment="1">
      <alignment horizontal="center"/>
    </xf>
    <xf numFmtId="0" fontId="135" fillId="77" borderId="56" xfId="0" applyFont="1" applyFill="1" applyBorder="1" applyAlignment="1">
      <alignment horizontal="left" wrapText="1"/>
    </xf>
    <xf numFmtId="0" fontId="140" fillId="77" borderId="56" xfId="11" applyFont="1" applyFill="1" applyBorder="1" applyAlignment="1">
      <alignment horizontal="center" vertical="center"/>
    </xf>
    <xf numFmtId="0" fontId="140" fillId="77" borderId="56" xfId="11" applyFont="1" applyFill="1" applyBorder="1" applyAlignment="1">
      <alignment horizontal="center" vertical="center" wrapText="1"/>
    </xf>
    <xf numFmtId="0" fontId="140" fillId="77" borderId="56" xfId="11" applyFont="1" applyFill="1" applyBorder="1" applyAlignment="1">
      <alignment horizontal="center" vertical="top" wrapText="1"/>
    </xf>
    <xf numFmtId="49" fontId="140" fillId="77" borderId="56" xfId="11" applyNumberFormat="1" applyFont="1" applyFill="1" applyBorder="1" applyAlignment="1">
      <alignment horizontal="center" vertical="center"/>
    </xf>
    <xf numFmtId="0" fontId="140" fillId="77" borderId="0" xfId="1664" applyFont="1" applyFill="1" applyAlignment="1">
      <alignment horizontal="center" vertical="center" wrapText="1"/>
    </xf>
    <xf numFmtId="0" fontId="102" fillId="80" borderId="0" xfId="0" applyFont="1" applyFill="1" applyAlignment="1">
      <alignment horizontal="center"/>
    </xf>
    <xf numFmtId="0" fontId="102" fillId="77" borderId="0" xfId="0" applyFont="1" applyFill="1" applyAlignment="1">
      <alignment horizontal="center"/>
    </xf>
    <xf numFmtId="0" fontId="102" fillId="80" borderId="56" xfId="0" applyFont="1" applyFill="1" applyBorder="1" applyAlignment="1">
      <alignment horizontal="center"/>
    </xf>
    <xf numFmtId="0" fontId="152" fillId="77" borderId="56" xfId="0" applyFont="1" applyFill="1" applyBorder="1" applyAlignment="1">
      <alignment horizontal="center"/>
    </xf>
    <xf numFmtId="0" fontId="144" fillId="2" borderId="0" xfId="0" applyFont="1" applyFill="1" applyBorder="1" applyAlignment="1">
      <alignment horizontal="left" vertical="center" wrapText="1"/>
    </xf>
    <xf numFmtId="0" fontId="145" fillId="2" borderId="0" xfId="0" applyFont="1" applyFill="1" applyBorder="1" applyAlignment="1">
      <alignment horizontal="left" vertical="center" wrapText="1"/>
    </xf>
    <xf numFmtId="0" fontId="2" fillId="2" borderId="0" xfId="0" applyFont="1" applyFill="1" applyAlignment="1">
      <alignment horizontal="left" wrapText="1"/>
    </xf>
    <xf numFmtId="0" fontId="140" fillId="77" borderId="4" xfId="0" applyNumberFormat="1" applyFont="1" applyFill="1" applyBorder="1" applyAlignment="1">
      <alignment horizontal="center" vertical="center"/>
    </xf>
    <xf numFmtId="0" fontId="140" fillId="77" borderId="5" xfId="0" applyNumberFormat="1" applyFont="1" applyFill="1" applyBorder="1" applyAlignment="1">
      <alignment horizontal="center" vertical="center"/>
    </xf>
    <xf numFmtId="0" fontId="140" fillId="77" borderId="6" xfId="0" applyNumberFormat="1" applyFont="1" applyFill="1" applyBorder="1" applyAlignment="1">
      <alignment horizontal="center" vertical="center"/>
    </xf>
    <xf numFmtId="0" fontId="10" fillId="2" borderId="0" xfId="0" applyFont="1" applyFill="1" applyBorder="1" applyAlignment="1">
      <alignment horizontal="left" vertical="top" wrapText="1"/>
    </xf>
    <xf numFmtId="0" fontId="10" fillId="0" borderId="0" xfId="0" applyFont="1" applyBorder="1" applyAlignment="1">
      <alignment horizontal="left" vertical="top" wrapText="1"/>
    </xf>
    <xf numFmtId="0" fontId="161" fillId="2" borderId="0" xfId="0" applyFont="1" applyFill="1"/>
    <xf numFmtId="0" fontId="162" fillId="2" borderId="0" xfId="0" applyFont="1" applyFill="1" applyBorder="1"/>
    <xf numFmtId="0" fontId="161" fillId="2" borderId="0" xfId="0" applyFont="1" applyFill="1" applyBorder="1"/>
    <xf numFmtId="0" fontId="106" fillId="2" borderId="0" xfId="0" applyFont="1" applyFill="1" applyAlignment="1">
      <alignment horizontal="left" vertical="center" indent="4"/>
    </xf>
    <xf numFmtId="0" fontId="108" fillId="83" borderId="0" xfId="0" applyFont="1" applyFill="1" applyAlignment="1">
      <alignment horizontal="left" vertical="center" wrapText="1" indent="3"/>
    </xf>
    <xf numFmtId="0" fontId="163" fillId="2" borderId="0" xfId="0" applyFont="1" applyFill="1" applyAlignment="1">
      <alignment horizontal="left" vertical="center" wrapText="1" indent="3"/>
    </xf>
    <xf numFmtId="0" fontId="159" fillId="2" borderId="0" xfId="0" applyFont="1" applyFill="1" applyAlignment="1">
      <alignment horizontal="left" indent="3"/>
    </xf>
    <xf numFmtId="0" fontId="160" fillId="2" borderId="0" xfId="14" applyFont="1" applyFill="1" applyAlignment="1">
      <alignment horizontal="left" indent="3"/>
    </xf>
    <xf numFmtId="0" fontId="151" fillId="2" borderId="0" xfId="0" applyFont="1" applyFill="1" applyAlignment="1">
      <alignment horizontal="left" indent="3"/>
    </xf>
    <xf numFmtId="0" fontId="0" fillId="2" borderId="0" xfId="0" applyFill="1" applyAlignment="1">
      <alignment horizontal="left" indent="3"/>
    </xf>
  </cellXfs>
  <cellStyles count="1681">
    <cellStyle name="20 % - Akzent1 2" xfId="406"/>
    <cellStyle name="20 % - Akzent1 3" xfId="933"/>
    <cellStyle name="20 % - Akzent1 3 2" xfId="1322"/>
    <cellStyle name="20 % - Akzent1 4" xfId="1110"/>
    <cellStyle name="20 % - Akzent1 5" xfId="724"/>
    <cellStyle name="20 % - Akzent1 6" xfId="72"/>
    <cellStyle name="20 % - Akzent2 2" xfId="441"/>
    <cellStyle name="20 % - Akzent2 3" xfId="935"/>
    <cellStyle name="20 % - Akzent2 3 2" xfId="1324"/>
    <cellStyle name="20 % - Akzent2 4" xfId="1112"/>
    <cellStyle name="20 % - Akzent2 5" xfId="726"/>
    <cellStyle name="20 % - Akzent2 6" xfId="76"/>
    <cellStyle name="20 % - Akzent3 2" xfId="370"/>
    <cellStyle name="20 % - Akzent3 3" xfId="937"/>
    <cellStyle name="20 % - Akzent3 3 2" xfId="1326"/>
    <cellStyle name="20 % - Akzent3 4" xfId="1114"/>
    <cellStyle name="20 % - Akzent3 5" xfId="728"/>
    <cellStyle name="20 % - Akzent3 6" xfId="80"/>
    <cellStyle name="20 % - Akzent4 2" xfId="335"/>
    <cellStyle name="20 % - Akzent4 3" xfId="939"/>
    <cellStyle name="20 % - Akzent4 3 2" xfId="1328"/>
    <cellStyle name="20 % - Akzent4 4" xfId="1116"/>
    <cellStyle name="20 % - Akzent4 5" xfId="730"/>
    <cellStyle name="20 % - Akzent4 6" xfId="84"/>
    <cellStyle name="20 % - Akzent5 2" xfId="318"/>
    <cellStyle name="20 % - Akzent5 3" xfId="941"/>
    <cellStyle name="20 % - Akzent5 3 2" xfId="1330"/>
    <cellStyle name="20 % - Akzent5 4" xfId="1118"/>
    <cellStyle name="20 % - Akzent5 5" xfId="732"/>
    <cellStyle name="20 % - Akzent5 6" xfId="88"/>
    <cellStyle name="20 % - Akzent6 2" xfId="309"/>
    <cellStyle name="20 % - Akzent6 3" xfId="943"/>
    <cellStyle name="20 % - Akzent6 3 2" xfId="1332"/>
    <cellStyle name="20 % - Akzent6 4" xfId="1120"/>
    <cellStyle name="20 % - Akzent6 5" xfId="734"/>
    <cellStyle name="20 % - Akzent6 6" xfId="92"/>
    <cellStyle name="20% - Akzent1" xfId="314"/>
    <cellStyle name="20% - Akzent2" xfId="453"/>
    <cellStyle name="20% - Akzent3" xfId="383"/>
    <cellStyle name="20% - Akzent4" xfId="418"/>
    <cellStyle name="20% - Akzent5" xfId="347"/>
    <cellStyle name="20% - Akzent6" xfId="401"/>
    <cellStyle name="40 % - Akzent1 2" xfId="436"/>
    <cellStyle name="40 % - Akzent1 3" xfId="934"/>
    <cellStyle name="40 % - Akzent1 3 2" xfId="1323"/>
    <cellStyle name="40 % - Akzent1 4" xfId="1111"/>
    <cellStyle name="40 % - Akzent1 5" xfId="725"/>
    <cellStyle name="40 % - Akzent1 6" xfId="73"/>
    <cellStyle name="40 % - Akzent2 2" xfId="365"/>
    <cellStyle name="40 % - Akzent2 3" xfId="936"/>
    <cellStyle name="40 % - Akzent2 3 2" xfId="1325"/>
    <cellStyle name="40 % - Akzent2 4" xfId="1113"/>
    <cellStyle name="40 % - Akzent2 5" xfId="727"/>
    <cellStyle name="40 % - Akzent2 6" xfId="77"/>
    <cellStyle name="40 % - Akzent3 2" xfId="330"/>
    <cellStyle name="40 % - Akzent3 3" xfId="938"/>
    <cellStyle name="40 % - Akzent3 3 2" xfId="1327"/>
    <cellStyle name="40 % - Akzent3 4" xfId="1115"/>
    <cellStyle name="40 % - Akzent3 5" xfId="729"/>
    <cellStyle name="40 % - Akzent3 6" xfId="81"/>
    <cellStyle name="40 % - Akzent4 2" xfId="392"/>
    <cellStyle name="40 % - Akzent4 3" xfId="940"/>
    <cellStyle name="40 % - Akzent4 3 2" xfId="1329"/>
    <cellStyle name="40 % - Akzent4 4" xfId="1117"/>
    <cellStyle name="40 % - Akzent4 5" xfId="731"/>
    <cellStyle name="40 % - Akzent4 6" xfId="85"/>
    <cellStyle name="40 % - Akzent5 2" xfId="427"/>
    <cellStyle name="40 % - Akzent5 3" xfId="942"/>
    <cellStyle name="40 % - Akzent5 3 2" xfId="1331"/>
    <cellStyle name="40 % - Akzent5 4" xfId="1119"/>
    <cellStyle name="40 % - Akzent5 5" xfId="733"/>
    <cellStyle name="40 % - Akzent5 6" xfId="89"/>
    <cellStyle name="40 % - Akzent6 2" xfId="356"/>
    <cellStyle name="40 % - Akzent6 3" xfId="944"/>
    <cellStyle name="40 % - Akzent6 3 2" xfId="1333"/>
    <cellStyle name="40 % - Akzent6 4" xfId="1121"/>
    <cellStyle name="40 % - Akzent6 5" xfId="735"/>
    <cellStyle name="40 % - Akzent6 6" xfId="93"/>
    <cellStyle name="40% - Akzent1" xfId="410"/>
    <cellStyle name="40% - Akzent2" xfId="444"/>
    <cellStyle name="40% - Akzent3" xfId="374"/>
    <cellStyle name="40% - Akzent4" xfId="339"/>
    <cellStyle name="40% - Akzent5" xfId="322"/>
    <cellStyle name="40% - Akzent6" xfId="275"/>
    <cellStyle name="60 % - Akzent1 2" xfId="311"/>
    <cellStyle name="60 % - Akzent1 3" xfId="74"/>
    <cellStyle name="60 % - Akzent2 2" xfId="450"/>
    <cellStyle name="60 % - Akzent2 3" xfId="78"/>
    <cellStyle name="60 % - Akzent3 2" xfId="380"/>
    <cellStyle name="60 % - Akzent3 3" xfId="82"/>
    <cellStyle name="60 % - Akzent4 2" xfId="416"/>
    <cellStyle name="60 % - Akzent4 3" xfId="86"/>
    <cellStyle name="60 % - Akzent5 2" xfId="344"/>
    <cellStyle name="60 % - Akzent5 3" xfId="90"/>
    <cellStyle name="60 % - Akzent6 2" xfId="398"/>
    <cellStyle name="60 % - Akzent6 3" xfId="94"/>
    <cellStyle name="60% - Akzent1" xfId="433"/>
    <cellStyle name="60% - Akzent2" xfId="362"/>
    <cellStyle name="60% - Akzent3" xfId="328"/>
    <cellStyle name="60% - Akzent4" xfId="389"/>
    <cellStyle name="60% - Akzent5" xfId="424"/>
    <cellStyle name="60% - Akzent6" xfId="353"/>
    <cellStyle name="Akzent1 2" xfId="407"/>
    <cellStyle name="Akzent1 3" xfId="71"/>
    <cellStyle name="Akzent2 2" xfId="442"/>
    <cellStyle name="Akzent2 3" xfId="75"/>
    <cellStyle name="Akzent3 2" xfId="371"/>
    <cellStyle name="Akzent3 3" xfId="79"/>
    <cellStyle name="Akzent4 2" xfId="336"/>
    <cellStyle name="Akzent4 3" xfId="83"/>
    <cellStyle name="Akzent5 2" xfId="319"/>
    <cellStyle name="Akzent5 3" xfId="87"/>
    <cellStyle name="Akzent6 2" xfId="454"/>
    <cellStyle name="Akzent6 3" xfId="91"/>
    <cellStyle name="AllgAus" xfId="384"/>
    <cellStyle name="AllgEin" xfId="419"/>
    <cellStyle name="Arial, 10pt" xfId="19"/>
    <cellStyle name="Arial, 10pt 10" xfId="737"/>
    <cellStyle name="Arial, 10pt 2" xfId="119"/>
    <cellStyle name="Arial, 10pt 2 2" xfId="138"/>
    <cellStyle name="Arial, 10pt 2 2 2" xfId="176"/>
    <cellStyle name="Arial, 10pt 2 2 2 2" xfId="253"/>
    <cellStyle name="Arial, 10pt 2 2 2 2 2" xfId="1095"/>
    <cellStyle name="Arial, 10pt 2 2 2 2 2 2" xfId="1484"/>
    <cellStyle name="Arial, 10pt 2 2 2 2 3" xfId="1301"/>
    <cellStyle name="Arial, 10pt 2 2 2 2 4" xfId="1652"/>
    <cellStyle name="Arial, 10pt 2 2 2 2 5" xfId="898"/>
    <cellStyle name="Arial, 10pt 2 2 2 3" xfId="1019"/>
    <cellStyle name="Arial, 10pt 2 2 2 3 2" xfId="1408"/>
    <cellStyle name="Arial, 10pt 2 2 2 4" xfId="1225"/>
    <cellStyle name="Arial, 10pt 2 2 2 5" xfId="1576"/>
    <cellStyle name="Arial, 10pt 2 2 2 6" xfId="821"/>
    <cellStyle name="Arial, 10pt 2 2 3" xfId="215"/>
    <cellStyle name="Arial, 10pt 2 2 3 2" xfId="1057"/>
    <cellStyle name="Arial, 10pt 2 2 3 2 2" xfId="1446"/>
    <cellStyle name="Arial, 10pt 2 2 3 3" xfId="1263"/>
    <cellStyle name="Arial, 10pt 2 2 3 4" xfId="1614"/>
    <cellStyle name="Arial, 10pt 2 2 3 5" xfId="860"/>
    <cellStyle name="Arial, 10pt 2 2 4" xfId="981"/>
    <cellStyle name="Arial, 10pt 2 2 4 2" xfId="1370"/>
    <cellStyle name="Arial, 10pt 2 2 5" xfId="1187"/>
    <cellStyle name="Arial, 10pt 2 2 6" xfId="1538"/>
    <cellStyle name="Arial, 10pt 2 2 7" xfId="783"/>
    <cellStyle name="Arial, 10pt 2 3" xfId="157"/>
    <cellStyle name="Arial, 10pt 2 3 2" xfId="234"/>
    <cellStyle name="Arial, 10pt 2 3 2 2" xfId="1076"/>
    <cellStyle name="Arial, 10pt 2 3 2 2 2" xfId="1465"/>
    <cellStyle name="Arial, 10pt 2 3 2 3" xfId="1282"/>
    <cellStyle name="Arial, 10pt 2 3 2 4" xfId="1633"/>
    <cellStyle name="Arial, 10pt 2 3 2 5" xfId="879"/>
    <cellStyle name="Arial, 10pt 2 3 3" xfId="1000"/>
    <cellStyle name="Arial, 10pt 2 3 3 2" xfId="1389"/>
    <cellStyle name="Arial, 10pt 2 3 4" xfId="1206"/>
    <cellStyle name="Arial, 10pt 2 3 5" xfId="1557"/>
    <cellStyle name="Arial, 10pt 2 3 6" xfId="802"/>
    <cellStyle name="Arial, 10pt 2 4" xfId="196"/>
    <cellStyle name="Arial, 10pt 2 4 2" xfId="1038"/>
    <cellStyle name="Arial, 10pt 2 4 2 2" xfId="1427"/>
    <cellStyle name="Arial, 10pt 2 4 3" xfId="1244"/>
    <cellStyle name="Arial, 10pt 2 4 4" xfId="1595"/>
    <cellStyle name="Arial, 10pt 2 4 5" xfId="841"/>
    <cellStyle name="Arial, 10pt 2 5" xfId="962"/>
    <cellStyle name="Arial, 10pt 2 5 2" xfId="1351"/>
    <cellStyle name="Arial, 10pt 2 6" xfId="1168"/>
    <cellStyle name="Arial, 10pt 2 7" xfId="1519"/>
    <cellStyle name="Arial, 10pt 2 8" xfId="764"/>
    <cellStyle name="Arial, 10pt 3" xfId="128"/>
    <cellStyle name="Arial, 10pt 3 2" xfId="166"/>
    <cellStyle name="Arial, 10pt 3 2 2" xfId="243"/>
    <cellStyle name="Arial, 10pt 3 2 2 2" xfId="1085"/>
    <cellStyle name="Arial, 10pt 3 2 2 2 2" xfId="1474"/>
    <cellStyle name="Arial, 10pt 3 2 2 3" xfId="1291"/>
    <cellStyle name="Arial, 10pt 3 2 2 4" xfId="1642"/>
    <cellStyle name="Arial, 10pt 3 2 2 5" xfId="888"/>
    <cellStyle name="Arial, 10pt 3 2 3" xfId="1009"/>
    <cellStyle name="Arial, 10pt 3 2 3 2" xfId="1398"/>
    <cellStyle name="Arial, 10pt 3 2 4" xfId="1215"/>
    <cellStyle name="Arial, 10pt 3 2 5" xfId="1566"/>
    <cellStyle name="Arial, 10pt 3 2 6" xfId="811"/>
    <cellStyle name="Arial, 10pt 3 3" xfId="205"/>
    <cellStyle name="Arial, 10pt 3 3 2" xfId="1047"/>
    <cellStyle name="Arial, 10pt 3 3 2 2" xfId="1436"/>
    <cellStyle name="Arial, 10pt 3 3 3" xfId="1253"/>
    <cellStyle name="Arial, 10pt 3 3 4" xfId="1604"/>
    <cellStyle name="Arial, 10pt 3 3 5" xfId="850"/>
    <cellStyle name="Arial, 10pt 3 4" xfId="971"/>
    <cellStyle name="Arial, 10pt 3 4 2" xfId="1360"/>
    <cellStyle name="Arial, 10pt 3 5" xfId="1177"/>
    <cellStyle name="Arial, 10pt 3 6" xfId="1528"/>
    <cellStyle name="Arial, 10pt 3 7" xfId="773"/>
    <cellStyle name="Arial, 10pt 4" xfId="147"/>
    <cellStyle name="Arial, 10pt 4 2" xfId="224"/>
    <cellStyle name="Arial, 10pt 4 2 2" xfId="1066"/>
    <cellStyle name="Arial, 10pt 4 2 2 2" xfId="1455"/>
    <cellStyle name="Arial, 10pt 4 2 3" xfId="1272"/>
    <cellStyle name="Arial, 10pt 4 2 4" xfId="1623"/>
    <cellStyle name="Arial, 10pt 4 2 5" xfId="869"/>
    <cellStyle name="Arial, 10pt 4 3" xfId="990"/>
    <cellStyle name="Arial, 10pt 4 3 2" xfId="1379"/>
    <cellStyle name="Arial, 10pt 4 4" xfId="1196"/>
    <cellStyle name="Arial, 10pt 4 5" xfId="1547"/>
    <cellStyle name="Arial, 10pt 4 6" xfId="792"/>
    <cellStyle name="Arial, 10pt 5" xfId="185"/>
    <cellStyle name="Arial, 10pt 5 2" xfId="1028"/>
    <cellStyle name="Arial, 10pt 5 2 2" xfId="1417"/>
    <cellStyle name="Arial, 10pt 5 3" xfId="1234"/>
    <cellStyle name="Arial, 10pt 5 4" xfId="1585"/>
    <cellStyle name="Arial, 10pt 5 5" xfId="830"/>
    <cellStyle name="Arial, 10pt 6" xfId="262"/>
    <cellStyle name="Arial, 10pt 6 2" xfId="1104"/>
    <cellStyle name="Arial, 10pt 6 2 2" xfId="1493"/>
    <cellStyle name="Arial, 10pt 6 3" xfId="1310"/>
    <cellStyle name="Arial, 10pt 6 4" xfId="1661"/>
    <cellStyle name="Arial, 10pt 6 5" xfId="907"/>
    <cellStyle name="Arial, 10pt 7" xfId="927"/>
    <cellStyle name="Arial, 10pt 7 2" xfId="1316"/>
    <cellStyle name="Arial, 10pt 8" xfId="1145"/>
    <cellStyle name="Arial, 10pt 9" xfId="1509"/>
    <cellStyle name="Arial, 8pt" xfId="17"/>
    <cellStyle name="Arial, 9pt" xfId="18"/>
    <cellStyle name="Ariel" xfId="348"/>
    <cellStyle name="Aus" xfId="402"/>
    <cellStyle name="Ausgabe 2" xfId="437"/>
    <cellStyle name="Ausgabe 3" xfId="63"/>
    <cellStyle name="BasisEineNK" xfId="366"/>
    <cellStyle name="BasisOhneNK" xfId="331"/>
    <cellStyle name="Berechnung 2" xfId="393"/>
    <cellStyle name="Berechnung 3" xfId="64"/>
    <cellStyle name="Besuchter Hyperlink 2" xfId="29"/>
    <cellStyle name="Besuchter Hyperlink 3" xfId="30"/>
    <cellStyle name="bin" xfId="428"/>
    <cellStyle name="blue" xfId="357"/>
    <cellStyle name="cell" xfId="411"/>
    <cellStyle name="Col&amp;RowHeadings" xfId="445"/>
    <cellStyle name="ColCodes" xfId="375"/>
    <cellStyle name="ColTitles" xfId="340"/>
    <cellStyle name="column" xfId="323"/>
    <cellStyle name="Comma" xfId="43"/>
    <cellStyle name="Comma [0]" xfId="44"/>
    <cellStyle name="Comma 2" xfId="452"/>
    <cellStyle name="Comma_00grad" xfId="382"/>
    <cellStyle name="Currency" xfId="41"/>
    <cellStyle name="Currency [0]" xfId="42"/>
    <cellStyle name="Currency_00grad" xfId="346"/>
    <cellStyle name="DataEntryCells" xfId="400"/>
    <cellStyle name="Eingabe 2" xfId="435"/>
    <cellStyle name="Eingabe 3" xfId="62"/>
    <cellStyle name="ErfAus" xfId="364"/>
    <cellStyle name="ErfEin" xfId="329"/>
    <cellStyle name="Ergebnis 2" xfId="391"/>
    <cellStyle name="Ergebnis 3" xfId="70"/>
    <cellStyle name="Erklärender Text 2" xfId="426"/>
    <cellStyle name="Erklärender Text 3" xfId="69"/>
    <cellStyle name="ErrRpt_DataEntryCells" xfId="355"/>
    <cellStyle name="ErrRpt-DataEntryCells" xfId="409"/>
    <cellStyle name="ErrRpt-GreyBackground" xfId="443"/>
    <cellStyle name="Euro" xfId="361"/>
    <cellStyle name="Euro 2" xfId="373"/>
    <cellStyle name="Finz2Ein" xfId="338"/>
    <cellStyle name="Finz3Ein" xfId="321"/>
    <cellStyle name="FinzAus" xfId="456"/>
    <cellStyle name="FinzEin" xfId="386"/>
    <cellStyle name="FordDM" xfId="421"/>
    <cellStyle name="FordEU" xfId="350"/>
    <cellStyle name="formula" xfId="404"/>
    <cellStyle name="FreiWeiß" xfId="439"/>
    <cellStyle name="FreiWeiß 2" xfId="368"/>
    <cellStyle name="Fußnote" xfId="333"/>
    <cellStyle name="gap" xfId="395"/>
    <cellStyle name="GesperrtGelb" xfId="430"/>
    <cellStyle name="GesperrtGelb 2" xfId="359"/>
    <cellStyle name="GesperrtSchraffiert" xfId="413"/>
    <cellStyle name="GesperrtSchraffiert 2" xfId="447"/>
    <cellStyle name="GJhrEin" xfId="377"/>
    <cellStyle name="GreyBackground" xfId="342"/>
    <cellStyle name="Gut 2" xfId="325"/>
    <cellStyle name="Gut 3" xfId="59"/>
    <cellStyle name="Hyperlink" xfId="1680"/>
    <cellStyle name="Hyperlink 2" xfId="31"/>
    <cellStyle name="Hyperlink 2 2" xfId="271"/>
    <cellStyle name="Hyperlink 2 3" xfId="1668"/>
    <cellStyle name="Hyperlink 3" xfId="268"/>
    <cellStyle name="ISC" xfId="316"/>
    <cellStyle name="isced" xfId="313"/>
    <cellStyle name="ISCED Titles" xfId="274"/>
    <cellStyle name="Komma 2" xfId="5"/>
    <cellStyle name="Komma 2 2" xfId="1674"/>
    <cellStyle name="Komma 3" xfId="32"/>
    <cellStyle name="Kopf" xfId="273"/>
    <cellStyle name="Leerzellen/Rand grau" xfId="312"/>
    <cellStyle name="level1a" xfId="451"/>
    <cellStyle name="level2" xfId="381"/>
    <cellStyle name="level2a" xfId="417"/>
    <cellStyle name="level2a 2" xfId="345"/>
    <cellStyle name="level3" xfId="399"/>
    <cellStyle name="Link" xfId="14" builtinId="8"/>
    <cellStyle name="Link 2" xfId="10"/>
    <cellStyle name="Link 3" xfId="1662"/>
    <cellStyle name="Link 4" xfId="1667"/>
    <cellStyle name="Migliaia (0)_conti99" xfId="434"/>
    <cellStyle name="Neutral 2" xfId="363"/>
    <cellStyle name="Neutral 3" xfId="61"/>
    <cellStyle name="Normal" xfId="45"/>
    <cellStyle name="Notiz 2" xfId="390"/>
    <cellStyle name="Notiz 2 2" xfId="425"/>
    <cellStyle name="Notiz 2 2 2" xfId="354"/>
    <cellStyle name="Notiz 3" xfId="693"/>
    <cellStyle name="Notiz 3 2" xfId="1150"/>
    <cellStyle name="Notiz 3 3" xfId="743"/>
    <cellStyle name="Notiz 4" xfId="932"/>
    <cellStyle name="Notiz 4 2" xfId="1321"/>
    <cellStyle name="Notiz 5" xfId="68"/>
    <cellStyle name="o.Tausender" xfId="408"/>
    <cellStyle name="Percent" xfId="40"/>
    <cellStyle name="Prozent" xfId="1" builtinId="5"/>
    <cellStyle name="Prozent 2" xfId="694"/>
    <cellStyle name="Prozent 3" xfId="695"/>
    <cellStyle name="ProzVeränderung" xfId="372"/>
    <cellStyle name="row" xfId="337"/>
    <cellStyle name="RowCodes" xfId="320"/>
    <cellStyle name="Row-Col Headings" xfId="455"/>
    <cellStyle name="RowTitles" xfId="385"/>
    <cellStyle name="RowTitles1-Detail" xfId="420"/>
    <cellStyle name="RowTitles-Col2" xfId="349"/>
    <cellStyle name="RowTitles-Detail" xfId="403"/>
    <cellStyle name="Schlecht 2" xfId="438"/>
    <cellStyle name="Schlecht 3" xfId="60"/>
    <cellStyle name="Standard" xfId="0" builtinId="0"/>
    <cellStyle name="Standard 10" xfId="16"/>
    <cellStyle name="Standard 10 2" xfId="332"/>
    <cellStyle name="Standard 10 2 2" xfId="394"/>
    <cellStyle name="Standard 10 2 3" xfId="914"/>
    <cellStyle name="Standard 10 2 4" xfId="1138"/>
    <cellStyle name="Standard 10 2 5" xfId="718"/>
    <cellStyle name="Standard 10 3" xfId="429"/>
    <cellStyle name="Standard 10 4" xfId="367"/>
    <cellStyle name="Standard 10 5" xfId="910"/>
    <cellStyle name="Standard 10 6" xfId="1127"/>
    <cellStyle name="Standard 10 7" xfId="704"/>
    <cellStyle name="Standard 10 8" xfId="276"/>
    <cellStyle name="Standard 11" xfId="3"/>
    <cellStyle name="Standard 11 2" xfId="412"/>
    <cellStyle name="Standard 11 2 2" xfId="446"/>
    <cellStyle name="Standard 11 2 3" xfId="919"/>
    <cellStyle name="Standard 11 2 4" xfId="1142"/>
    <cellStyle name="Standard 11 2 5" xfId="722"/>
    <cellStyle name="Standard 11 3" xfId="376"/>
    <cellStyle name="Standard 11 4" xfId="916"/>
    <cellStyle name="Standard 11 5" xfId="1131"/>
    <cellStyle name="Standard 11 6" xfId="710"/>
    <cellStyle name="Standard 11 7" xfId="358"/>
    <cellStyle name="Standard 12" xfId="341"/>
    <cellStyle name="Standard 12 2" xfId="324"/>
    <cellStyle name="Standard 12 2 2" xfId="315"/>
    <cellStyle name="Standard 12 2 2 2" xfId="270"/>
    <cellStyle name="Standard 12 2 3" xfId="913"/>
    <cellStyle name="Standard 12 2 4" xfId="1143"/>
    <cellStyle name="Standard 12 2 5" xfId="723"/>
    <cellStyle name="Standard 12 3" xfId="272"/>
    <cellStyle name="Standard 12 4" xfId="915"/>
    <cellStyle name="Standard 12 5" xfId="1132"/>
    <cellStyle name="Standard 12 6" xfId="711"/>
    <cellStyle name="Standard 13" xfId="310"/>
    <cellStyle name="Standard 13 2" xfId="449"/>
    <cellStyle name="Standard 13 2 2" xfId="686"/>
    <cellStyle name="Standard 13 3" xfId="269"/>
    <cellStyle name="Standard 13 4" xfId="911"/>
    <cellStyle name="Standard 13 5" xfId="1133"/>
    <cellStyle name="Standard 13 6" xfId="712"/>
    <cellStyle name="Standard 14" xfId="4"/>
    <cellStyle name="Standard 14 2" xfId="278"/>
    <cellStyle name="Standard 14 3" xfId="909"/>
    <cellStyle name="Standard 14 4" xfId="713"/>
    <cellStyle name="Standard 14 5" xfId="264"/>
    <cellStyle name="Standard 15" xfId="283"/>
    <cellStyle name="Standard 15 2" xfId="279"/>
    <cellStyle name="Standard 15 3" xfId="1675"/>
    <cellStyle name="Standard 16" xfId="277"/>
    <cellStyle name="Standard 16 2" xfId="284"/>
    <cellStyle name="Standard 16 3" xfId="285"/>
    <cellStyle name="Standard 16 5" xfId="687"/>
    <cellStyle name="Standard 17" xfId="280"/>
    <cellStyle name="Standard 17 2" xfId="282"/>
    <cellStyle name="Standard 18" xfId="281"/>
    <cellStyle name="Standard 18 2" xfId="266"/>
    <cellStyle name="Standard 18 3" xfId="685"/>
    <cellStyle name="Standard 19" xfId="265"/>
    <cellStyle name="Standard 19 2" xfId="457"/>
    <cellStyle name="Standard 19 2 2" xfId="387"/>
    <cellStyle name="Standard 19 3" xfId="422"/>
    <cellStyle name="Standard 19 3 2" xfId="351"/>
    <cellStyle name="Standard 19 3 3" xfId="405"/>
    <cellStyle name="Standard 19 4" xfId="440"/>
    <cellStyle name="Standard 19 5" xfId="369"/>
    <cellStyle name="Standard 2" xfId="6"/>
    <cellStyle name="Standard 2 10" xfId="254"/>
    <cellStyle name="Standard 2 10 2" xfId="396"/>
    <cellStyle name="Standard 2 10 3" xfId="334"/>
    <cellStyle name="Standard 2 10 4" xfId="1096"/>
    <cellStyle name="Standard 2 10 4 2" xfId="1485"/>
    <cellStyle name="Standard 2 10 5" xfId="1302"/>
    <cellStyle name="Standard 2 10 6" xfId="1653"/>
    <cellStyle name="Standard 2 10 7" xfId="899"/>
    <cellStyle name="Standard 2 11" xfId="99"/>
    <cellStyle name="Standard 2 11 2" xfId="360"/>
    <cellStyle name="Standard 2 11 3" xfId="431"/>
    <cellStyle name="Standard 2 11 4" xfId="945"/>
    <cellStyle name="Standard 2 11 4 2" xfId="1334"/>
    <cellStyle name="Standard 2 11 5" xfId="1151"/>
    <cellStyle name="Standard 2 11 6" xfId="744"/>
    <cellStyle name="Standard 2 12" xfId="48"/>
    <cellStyle name="Standard 2 12 2" xfId="448"/>
    <cellStyle name="Standard 2 12 3" xfId="414"/>
    <cellStyle name="Standard 2 13" xfId="378"/>
    <cellStyle name="Standard 2 13 2" xfId="343"/>
    <cellStyle name="Standard 2 14" xfId="326"/>
    <cellStyle name="Standard 2 14 2" xfId="267"/>
    <cellStyle name="Standard 2 15" xfId="305"/>
    <cellStyle name="Standard 2 15 2" xfId="301"/>
    <cellStyle name="Standard 2 16" xfId="298"/>
    <cellStyle name="Standard 2 17" xfId="294"/>
    <cellStyle name="Standard 2 18" xfId="388"/>
    <cellStyle name="Standard 2 19" xfId="691"/>
    <cellStyle name="Standard 2 19 2" xfId="1499"/>
    <cellStyle name="Standard 2 2" xfId="8"/>
    <cellStyle name="Standard 2 2 10" xfId="692"/>
    <cellStyle name="Standard 2 2 10 2" xfId="1146"/>
    <cellStyle name="Standard 2 2 10 3" xfId="739"/>
    <cellStyle name="Standard 2 2 11" xfId="928"/>
    <cellStyle name="Standard 2 2 11 2" xfId="1317"/>
    <cellStyle name="Standard 2 2 12" xfId="1503"/>
    <cellStyle name="Standard 2 2 2" xfId="13"/>
    <cellStyle name="Standard 2 2 2 10" xfId="1507"/>
    <cellStyle name="Standard 2 2 2 11" xfId="752"/>
    <cellStyle name="Standard 2 2 2 12" xfId="106"/>
    <cellStyle name="Standard 2 2 2 2" xfId="117"/>
    <cellStyle name="Standard 2 2 2 2 2" xfId="136"/>
    <cellStyle name="Standard 2 2 2 2 2 2" xfId="174"/>
    <cellStyle name="Standard 2 2 2 2 2 2 2" xfId="251"/>
    <cellStyle name="Standard 2 2 2 2 2 2 2 2" xfId="1093"/>
    <cellStyle name="Standard 2 2 2 2 2 2 2 2 2" xfId="1482"/>
    <cellStyle name="Standard 2 2 2 2 2 2 2 3" xfId="1299"/>
    <cellStyle name="Standard 2 2 2 2 2 2 2 4" xfId="1650"/>
    <cellStyle name="Standard 2 2 2 2 2 2 2 5" xfId="896"/>
    <cellStyle name="Standard 2 2 2 2 2 2 3" xfId="1017"/>
    <cellStyle name="Standard 2 2 2 2 2 2 3 2" xfId="1406"/>
    <cellStyle name="Standard 2 2 2 2 2 2 4" xfId="1223"/>
    <cellStyle name="Standard 2 2 2 2 2 2 5" xfId="1574"/>
    <cellStyle name="Standard 2 2 2 2 2 2 6" xfId="819"/>
    <cellStyle name="Standard 2 2 2 2 2 3" xfId="213"/>
    <cellStyle name="Standard 2 2 2 2 2 3 2" xfId="1055"/>
    <cellStyle name="Standard 2 2 2 2 2 3 2 2" xfId="1444"/>
    <cellStyle name="Standard 2 2 2 2 2 3 3" xfId="1261"/>
    <cellStyle name="Standard 2 2 2 2 2 3 4" xfId="1612"/>
    <cellStyle name="Standard 2 2 2 2 2 3 5" xfId="858"/>
    <cellStyle name="Standard 2 2 2 2 2 4" xfId="979"/>
    <cellStyle name="Standard 2 2 2 2 2 4 2" xfId="1368"/>
    <cellStyle name="Standard 2 2 2 2 2 5" xfId="1185"/>
    <cellStyle name="Standard 2 2 2 2 2 6" xfId="1536"/>
    <cellStyle name="Standard 2 2 2 2 2 7" xfId="781"/>
    <cellStyle name="Standard 2 2 2 2 3" xfId="155"/>
    <cellStyle name="Standard 2 2 2 2 3 2" xfId="232"/>
    <cellStyle name="Standard 2 2 2 2 3 2 2" xfId="1074"/>
    <cellStyle name="Standard 2 2 2 2 3 2 2 2" xfId="1463"/>
    <cellStyle name="Standard 2 2 2 2 3 2 3" xfId="1280"/>
    <cellStyle name="Standard 2 2 2 2 3 2 4" xfId="1631"/>
    <cellStyle name="Standard 2 2 2 2 3 2 5" xfId="877"/>
    <cellStyle name="Standard 2 2 2 2 3 3" xfId="998"/>
    <cellStyle name="Standard 2 2 2 2 3 3 2" xfId="1387"/>
    <cellStyle name="Standard 2 2 2 2 3 4" xfId="1204"/>
    <cellStyle name="Standard 2 2 2 2 3 5" xfId="1555"/>
    <cellStyle name="Standard 2 2 2 2 3 6" xfId="800"/>
    <cellStyle name="Standard 2 2 2 2 4" xfId="194"/>
    <cellStyle name="Standard 2 2 2 2 4 2" xfId="1036"/>
    <cellStyle name="Standard 2 2 2 2 4 2 2" xfId="1425"/>
    <cellStyle name="Standard 2 2 2 2 4 3" xfId="1242"/>
    <cellStyle name="Standard 2 2 2 2 4 4" xfId="1593"/>
    <cellStyle name="Standard 2 2 2 2 4 5" xfId="839"/>
    <cellStyle name="Standard 2 2 2 2 5" xfId="308"/>
    <cellStyle name="Standard 2 2 2 2 6" xfId="960"/>
    <cellStyle name="Standard 2 2 2 2 6 2" xfId="1349"/>
    <cellStyle name="Standard 2 2 2 2 7" xfId="1166"/>
    <cellStyle name="Standard 2 2 2 2 8" xfId="1517"/>
    <cellStyle name="Standard 2 2 2 2 9" xfId="762"/>
    <cellStyle name="Standard 2 2 2 3" xfId="126"/>
    <cellStyle name="Standard 2 2 2 3 2" xfId="164"/>
    <cellStyle name="Standard 2 2 2 3 2 2" xfId="241"/>
    <cellStyle name="Standard 2 2 2 3 2 2 2" xfId="1083"/>
    <cellStyle name="Standard 2 2 2 3 2 2 2 2" xfId="1472"/>
    <cellStyle name="Standard 2 2 2 3 2 2 3" xfId="1289"/>
    <cellStyle name="Standard 2 2 2 3 2 2 4" xfId="1640"/>
    <cellStyle name="Standard 2 2 2 3 2 2 5" xfId="886"/>
    <cellStyle name="Standard 2 2 2 3 2 3" xfId="1007"/>
    <cellStyle name="Standard 2 2 2 3 2 3 2" xfId="1396"/>
    <cellStyle name="Standard 2 2 2 3 2 4" xfId="1213"/>
    <cellStyle name="Standard 2 2 2 3 2 5" xfId="1564"/>
    <cellStyle name="Standard 2 2 2 3 2 6" xfId="809"/>
    <cellStyle name="Standard 2 2 2 3 3" xfId="203"/>
    <cellStyle name="Standard 2 2 2 3 3 2" xfId="1045"/>
    <cellStyle name="Standard 2 2 2 3 3 2 2" xfId="1434"/>
    <cellStyle name="Standard 2 2 2 3 3 3" xfId="1251"/>
    <cellStyle name="Standard 2 2 2 3 3 4" xfId="1602"/>
    <cellStyle name="Standard 2 2 2 3 3 5" xfId="848"/>
    <cellStyle name="Standard 2 2 2 3 4" xfId="304"/>
    <cellStyle name="Standard 2 2 2 3 5" xfId="969"/>
    <cellStyle name="Standard 2 2 2 3 5 2" xfId="1358"/>
    <cellStyle name="Standard 2 2 2 3 6" xfId="1175"/>
    <cellStyle name="Standard 2 2 2 3 7" xfId="1526"/>
    <cellStyle name="Standard 2 2 2 3 8" xfId="771"/>
    <cellStyle name="Standard 2 2 2 4" xfId="145"/>
    <cellStyle name="Standard 2 2 2 4 2" xfId="222"/>
    <cellStyle name="Standard 2 2 2 4 2 2" xfId="1064"/>
    <cellStyle name="Standard 2 2 2 4 2 2 2" xfId="1453"/>
    <cellStyle name="Standard 2 2 2 4 2 3" xfId="1270"/>
    <cellStyle name="Standard 2 2 2 4 2 4" xfId="1621"/>
    <cellStyle name="Standard 2 2 2 4 2 5" xfId="867"/>
    <cellStyle name="Standard 2 2 2 4 3" xfId="988"/>
    <cellStyle name="Standard 2 2 2 4 3 2" xfId="1377"/>
    <cellStyle name="Standard 2 2 2 4 4" xfId="1194"/>
    <cellStyle name="Standard 2 2 2 4 5" xfId="1545"/>
    <cellStyle name="Standard 2 2 2 4 6" xfId="790"/>
    <cellStyle name="Standard 2 2 2 5" xfId="183"/>
    <cellStyle name="Standard 2 2 2 5 2" xfId="1026"/>
    <cellStyle name="Standard 2 2 2 5 2 2" xfId="1415"/>
    <cellStyle name="Standard 2 2 2 5 3" xfId="1232"/>
    <cellStyle name="Standard 2 2 2 5 4" xfId="1583"/>
    <cellStyle name="Standard 2 2 2 5 5" xfId="828"/>
    <cellStyle name="Standard 2 2 2 6" xfId="260"/>
    <cellStyle name="Standard 2 2 2 6 2" xfId="1102"/>
    <cellStyle name="Standard 2 2 2 6 2 2" xfId="1491"/>
    <cellStyle name="Standard 2 2 2 6 3" xfId="1308"/>
    <cellStyle name="Standard 2 2 2 6 4" xfId="1659"/>
    <cellStyle name="Standard 2 2 2 6 5" xfId="905"/>
    <cellStyle name="Standard 2 2 2 7" xfId="286"/>
    <cellStyle name="Standard 2 2 2 8" xfId="951"/>
    <cellStyle name="Standard 2 2 2 8 2" xfId="1340"/>
    <cellStyle name="Standard 2 2 2 9" xfId="1157"/>
    <cellStyle name="Standard 2 2 3" xfId="21"/>
    <cellStyle name="Standard 2 2 3 2" xfId="132"/>
    <cellStyle name="Standard 2 2 3 2 2" xfId="170"/>
    <cellStyle name="Standard 2 2 3 2 2 2" xfId="247"/>
    <cellStyle name="Standard 2 2 3 2 2 2 2" xfId="1089"/>
    <cellStyle name="Standard 2 2 3 2 2 2 2 2" xfId="1478"/>
    <cellStyle name="Standard 2 2 3 2 2 2 3" xfId="1295"/>
    <cellStyle name="Standard 2 2 3 2 2 2 4" xfId="1646"/>
    <cellStyle name="Standard 2 2 3 2 2 2 5" xfId="892"/>
    <cellStyle name="Standard 2 2 3 2 2 3" xfId="1013"/>
    <cellStyle name="Standard 2 2 3 2 2 3 2" xfId="1402"/>
    <cellStyle name="Standard 2 2 3 2 2 4" xfId="1219"/>
    <cellStyle name="Standard 2 2 3 2 2 5" xfId="1570"/>
    <cellStyle name="Standard 2 2 3 2 2 6" xfId="815"/>
    <cellStyle name="Standard 2 2 3 2 3" xfId="209"/>
    <cellStyle name="Standard 2 2 3 2 3 2" xfId="1051"/>
    <cellStyle name="Standard 2 2 3 2 3 2 2" xfId="1440"/>
    <cellStyle name="Standard 2 2 3 2 3 3" xfId="1257"/>
    <cellStyle name="Standard 2 2 3 2 3 4" xfId="1608"/>
    <cellStyle name="Standard 2 2 3 2 3 5" xfId="854"/>
    <cellStyle name="Standard 2 2 3 2 4" xfId="975"/>
    <cellStyle name="Standard 2 2 3 2 4 2" xfId="1364"/>
    <cellStyle name="Standard 2 2 3 2 5" xfId="1181"/>
    <cellStyle name="Standard 2 2 3 2 6" xfId="1532"/>
    <cellStyle name="Standard 2 2 3 2 7" xfId="777"/>
    <cellStyle name="Standard 2 2 3 3" xfId="151"/>
    <cellStyle name="Standard 2 2 3 3 2" xfId="228"/>
    <cellStyle name="Standard 2 2 3 3 2 2" xfId="1070"/>
    <cellStyle name="Standard 2 2 3 3 2 2 2" xfId="1459"/>
    <cellStyle name="Standard 2 2 3 3 2 3" xfId="1276"/>
    <cellStyle name="Standard 2 2 3 3 2 4" xfId="1627"/>
    <cellStyle name="Standard 2 2 3 3 2 5" xfId="873"/>
    <cellStyle name="Standard 2 2 3 3 3" xfId="994"/>
    <cellStyle name="Standard 2 2 3 3 3 2" xfId="1383"/>
    <cellStyle name="Standard 2 2 3 3 4" xfId="1200"/>
    <cellStyle name="Standard 2 2 3 3 5" xfId="1551"/>
    <cellStyle name="Standard 2 2 3 3 6" xfId="796"/>
    <cellStyle name="Standard 2 2 3 4" xfId="190"/>
    <cellStyle name="Standard 2 2 3 4 2" xfId="1032"/>
    <cellStyle name="Standard 2 2 3 4 2 2" xfId="1421"/>
    <cellStyle name="Standard 2 2 3 4 3" xfId="1238"/>
    <cellStyle name="Standard 2 2 3 4 4" xfId="1589"/>
    <cellStyle name="Standard 2 2 3 4 5" xfId="835"/>
    <cellStyle name="Standard 2 2 3 5" xfId="300"/>
    <cellStyle name="Standard 2 2 3 6" xfId="956"/>
    <cellStyle name="Standard 2 2 3 6 2" xfId="1345"/>
    <cellStyle name="Standard 2 2 3 7" xfId="1162"/>
    <cellStyle name="Standard 2 2 3 8" xfId="1513"/>
    <cellStyle name="Standard 2 2 3 9" xfId="758"/>
    <cellStyle name="Standard 2 2 4" xfId="122"/>
    <cellStyle name="Standard 2 2 4 2" xfId="160"/>
    <cellStyle name="Standard 2 2 4 2 2" xfId="237"/>
    <cellStyle name="Standard 2 2 4 2 2 2" xfId="1079"/>
    <cellStyle name="Standard 2 2 4 2 2 2 2" xfId="1468"/>
    <cellStyle name="Standard 2 2 4 2 2 3" xfId="1285"/>
    <cellStyle name="Standard 2 2 4 2 2 4" xfId="1636"/>
    <cellStyle name="Standard 2 2 4 2 2 5" xfId="882"/>
    <cellStyle name="Standard 2 2 4 2 3" xfId="1003"/>
    <cellStyle name="Standard 2 2 4 2 3 2" xfId="1392"/>
    <cellStyle name="Standard 2 2 4 2 4" xfId="1209"/>
    <cellStyle name="Standard 2 2 4 2 5" xfId="1560"/>
    <cellStyle name="Standard 2 2 4 2 6" xfId="805"/>
    <cellStyle name="Standard 2 2 4 3" xfId="199"/>
    <cellStyle name="Standard 2 2 4 3 2" xfId="1041"/>
    <cellStyle name="Standard 2 2 4 3 2 2" xfId="1430"/>
    <cellStyle name="Standard 2 2 4 3 3" xfId="1247"/>
    <cellStyle name="Standard 2 2 4 3 4" xfId="1598"/>
    <cellStyle name="Standard 2 2 4 3 5" xfId="844"/>
    <cellStyle name="Standard 2 2 4 4" xfId="297"/>
    <cellStyle name="Standard 2 2 4 5" xfId="965"/>
    <cellStyle name="Standard 2 2 4 5 2" xfId="1354"/>
    <cellStyle name="Standard 2 2 4 6" xfId="1171"/>
    <cellStyle name="Standard 2 2 4 7" xfId="1522"/>
    <cellStyle name="Standard 2 2 4 8" xfId="767"/>
    <cellStyle name="Standard 2 2 5" xfId="141"/>
    <cellStyle name="Standard 2 2 5 2" xfId="218"/>
    <cellStyle name="Standard 2 2 5 2 2" xfId="1060"/>
    <cellStyle name="Standard 2 2 5 2 2 2" xfId="1449"/>
    <cellStyle name="Standard 2 2 5 2 3" xfId="1266"/>
    <cellStyle name="Standard 2 2 5 2 4" xfId="1617"/>
    <cellStyle name="Standard 2 2 5 2 5" xfId="863"/>
    <cellStyle name="Standard 2 2 5 3" xfId="290"/>
    <cellStyle name="Standard 2 2 5 4" xfId="984"/>
    <cellStyle name="Standard 2 2 5 4 2" xfId="1373"/>
    <cellStyle name="Standard 2 2 5 5" xfId="1190"/>
    <cellStyle name="Standard 2 2 5 6" xfId="1541"/>
    <cellStyle name="Standard 2 2 5 7" xfId="786"/>
    <cellStyle name="Standard 2 2 6" xfId="179"/>
    <cellStyle name="Standard 2 2 6 2" xfId="1022"/>
    <cellStyle name="Standard 2 2 6 2 2" xfId="1411"/>
    <cellStyle name="Standard 2 2 6 3" xfId="1228"/>
    <cellStyle name="Standard 2 2 6 4" xfId="1579"/>
    <cellStyle name="Standard 2 2 6 5" xfId="824"/>
    <cellStyle name="Standard 2 2 7" xfId="256"/>
    <cellStyle name="Standard 2 2 7 2" xfId="1098"/>
    <cellStyle name="Standard 2 2 7 2 2" xfId="1487"/>
    <cellStyle name="Standard 2 2 7 3" xfId="1304"/>
    <cellStyle name="Standard 2 2 7 4" xfId="1655"/>
    <cellStyle name="Standard 2 2 7 5" xfId="901"/>
    <cellStyle name="Standard 2 2 8" xfId="102"/>
    <cellStyle name="Standard 2 2 8 2" xfId="947"/>
    <cellStyle name="Standard 2 2 8 2 2" xfId="1336"/>
    <cellStyle name="Standard 2 2 8 3" xfId="1153"/>
    <cellStyle name="Standard 2 2 8 4" xfId="748"/>
    <cellStyle name="Standard 2 2 9" xfId="51"/>
    <cellStyle name="Standard 2 20" xfId="1501"/>
    <cellStyle name="Standard 2 3" xfId="9"/>
    <cellStyle name="Standard 2 3 10" xfId="293"/>
    <cellStyle name="Standard 2 3 11" xfId="1500"/>
    <cellStyle name="Standard 2 3 12" xfId="1502"/>
    <cellStyle name="Standard 2 3 2" xfId="25"/>
    <cellStyle name="Standard 2 3 2 10" xfId="1154"/>
    <cellStyle name="Standard 2 3 2 11" xfId="1504"/>
    <cellStyle name="Standard 2 3 2 12" xfId="749"/>
    <cellStyle name="Standard 2 3 2 13" xfId="103"/>
    <cellStyle name="Standard 2 3 2 2" xfId="107"/>
    <cellStyle name="Standard 2 3 2 2 10" xfId="753"/>
    <cellStyle name="Standard 2 3 2 2 2" xfId="118"/>
    <cellStyle name="Standard 2 3 2 2 2 2" xfId="137"/>
    <cellStyle name="Standard 2 3 2 2 2 2 2" xfId="175"/>
    <cellStyle name="Standard 2 3 2 2 2 2 2 2" xfId="252"/>
    <cellStyle name="Standard 2 3 2 2 2 2 2 2 2" xfId="1094"/>
    <cellStyle name="Standard 2 3 2 2 2 2 2 2 2 2" xfId="1483"/>
    <cellStyle name="Standard 2 3 2 2 2 2 2 2 3" xfId="1300"/>
    <cellStyle name="Standard 2 3 2 2 2 2 2 2 4" xfId="1651"/>
    <cellStyle name="Standard 2 3 2 2 2 2 2 2 5" xfId="897"/>
    <cellStyle name="Standard 2 3 2 2 2 2 2 3" xfId="1018"/>
    <cellStyle name="Standard 2 3 2 2 2 2 2 3 2" xfId="1407"/>
    <cellStyle name="Standard 2 3 2 2 2 2 2 4" xfId="1224"/>
    <cellStyle name="Standard 2 3 2 2 2 2 2 5" xfId="1575"/>
    <cellStyle name="Standard 2 3 2 2 2 2 2 6" xfId="820"/>
    <cellStyle name="Standard 2 3 2 2 2 2 3" xfId="214"/>
    <cellStyle name="Standard 2 3 2 2 2 2 3 2" xfId="1056"/>
    <cellStyle name="Standard 2 3 2 2 2 2 3 2 2" xfId="1445"/>
    <cellStyle name="Standard 2 3 2 2 2 2 3 3" xfId="1262"/>
    <cellStyle name="Standard 2 3 2 2 2 2 3 4" xfId="1613"/>
    <cellStyle name="Standard 2 3 2 2 2 2 3 5" xfId="859"/>
    <cellStyle name="Standard 2 3 2 2 2 2 4" xfId="980"/>
    <cellStyle name="Standard 2 3 2 2 2 2 4 2" xfId="1369"/>
    <cellStyle name="Standard 2 3 2 2 2 2 5" xfId="1186"/>
    <cellStyle name="Standard 2 3 2 2 2 2 6" xfId="1537"/>
    <cellStyle name="Standard 2 3 2 2 2 2 7" xfId="782"/>
    <cellStyle name="Standard 2 3 2 2 2 3" xfId="156"/>
    <cellStyle name="Standard 2 3 2 2 2 3 2" xfId="233"/>
    <cellStyle name="Standard 2 3 2 2 2 3 2 2" xfId="1075"/>
    <cellStyle name="Standard 2 3 2 2 2 3 2 2 2" xfId="1464"/>
    <cellStyle name="Standard 2 3 2 2 2 3 2 3" xfId="1281"/>
    <cellStyle name="Standard 2 3 2 2 2 3 2 4" xfId="1632"/>
    <cellStyle name="Standard 2 3 2 2 2 3 2 5" xfId="878"/>
    <cellStyle name="Standard 2 3 2 2 2 3 3" xfId="999"/>
    <cellStyle name="Standard 2 3 2 2 2 3 3 2" xfId="1388"/>
    <cellStyle name="Standard 2 3 2 2 2 3 4" xfId="1205"/>
    <cellStyle name="Standard 2 3 2 2 2 3 5" xfId="1556"/>
    <cellStyle name="Standard 2 3 2 2 2 3 6" xfId="801"/>
    <cellStyle name="Standard 2 3 2 2 2 4" xfId="195"/>
    <cellStyle name="Standard 2 3 2 2 2 4 2" xfId="1037"/>
    <cellStyle name="Standard 2 3 2 2 2 4 2 2" xfId="1426"/>
    <cellStyle name="Standard 2 3 2 2 2 4 3" xfId="1243"/>
    <cellStyle name="Standard 2 3 2 2 2 4 4" xfId="1594"/>
    <cellStyle name="Standard 2 3 2 2 2 4 5" xfId="840"/>
    <cellStyle name="Standard 2 3 2 2 2 5" xfId="961"/>
    <cellStyle name="Standard 2 3 2 2 2 5 2" xfId="1350"/>
    <cellStyle name="Standard 2 3 2 2 2 6" xfId="1167"/>
    <cellStyle name="Standard 2 3 2 2 2 7" xfId="1518"/>
    <cellStyle name="Standard 2 3 2 2 2 8" xfId="763"/>
    <cellStyle name="Standard 2 3 2 2 3" xfId="127"/>
    <cellStyle name="Standard 2 3 2 2 3 2" xfId="165"/>
    <cellStyle name="Standard 2 3 2 2 3 2 2" xfId="242"/>
    <cellStyle name="Standard 2 3 2 2 3 2 2 2" xfId="1084"/>
    <cellStyle name="Standard 2 3 2 2 3 2 2 2 2" xfId="1473"/>
    <cellStyle name="Standard 2 3 2 2 3 2 2 3" xfId="1290"/>
    <cellStyle name="Standard 2 3 2 2 3 2 2 4" xfId="1641"/>
    <cellStyle name="Standard 2 3 2 2 3 2 2 5" xfId="887"/>
    <cellStyle name="Standard 2 3 2 2 3 2 3" xfId="1008"/>
    <cellStyle name="Standard 2 3 2 2 3 2 3 2" xfId="1397"/>
    <cellStyle name="Standard 2 3 2 2 3 2 4" xfId="1214"/>
    <cellStyle name="Standard 2 3 2 2 3 2 5" xfId="1565"/>
    <cellStyle name="Standard 2 3 2 2 3 2 6" xfId="810"/>
    <cellStyle name="Standard 2 3 2 2 3 3" xfId="204"/>
    <cellStyle name="Standard 2 3 2 2 3 3 2" xfId="1046"/>
    <cellStyle name="Standard 2 3 2 2 3 3 2 2" xfId="1435"/>
    <cellStyle name="Standard 2 3 2 2 3 3 3" xfId="1252"/>
    <cellStyle name="Standard 2 3 2 2 3 3 4" xfId="1603"/>
    <cellStyle name="Standard 2 3 2 2 3 3 5" xfId="849"/>
    <cellStyle name="Standard 2 3 2 2 3 4" xfId="970"/>
    <cellStyle name="Standard 2 3 2 2 3 4 2" xfId="1359"/>
    <cellStyle name="Standard 2 3 2 2 3 5" xfId="1176"/>
    <cellStyle name="Standard 2 3 2 2 3 6" xfId="1527"/>
    <cellStyle name="Standard 2 3 2 2 3 7" xfId="772"/>
    <cellStyle name="Standard 2 3 2 2 4" xfId="146"/>
    <cellStyle name="Standard 2 3 2 2 4 2" xfId="223"/>
    <cellStyle name="Standard 2 3 2 2 4 2 2" xfId="1065"/>
    <cellStyle name="Standard 2 3 2 2 4 2 2 2" xfId="1454"/>
    <cellStyle name="Standard 2 3 2 2 4 2 3" xfId="1271"/>
    <cellStyle name="Standard 2 3 2 2 4 2 4" xfId="1622"/>
    <cellStyle name="Standard 2 3 2 2 4 2 5" xfId="868"/>
    <cellStyle name="Standard 2 3 2 2 4 3" xfId="989"/>
    <cellStyle name="Standard 2 3 2 2 4 3 2" xfId="1378"/>
    <cellStyle name="Standard 2 3 2 2 4 4" xfId="1195"/>
    <cellStyle name="Standard 2 3 2 2 4 5" xfId="1546"/>
    <cellStyle name="Standard 2 3 2 2 4 6" xfId="791"/>
    <cellStyle name="Standard 2 3 2 2 5" xfId="184"/>
    <cellStyle name="Standard 2 3 2 2 5 2" xfId="1027"/>
    <cellStyle name="Standard 2 3 2 2 5 2 2" xfId="1416"/>
    <cellStyle name="Standard 2 3 2 2 5 3" xfId="1233"/>
    <cellStyle name="Standard 2 3 2 2 5 4" xfId="1584"/>
    <cellStyle name="Standard 2 3 2 2 5 5" xfId="829"/>
    <cellStyle name="Standard 2 3 2 2 6" xfId="261"/>
    <cellStyle name="Standard 2 3 2 2 6 2" xfId="1103"/>
    <cellStyle name="Standard 2 3 2 2 6 2 2" xfId="1492"/>
    <cellStyle name="Standard 2 3 2 2 6 3" xfId="1309"/>
    <cellStyle name="Standard 2 3 2 2 6 4" xfId="1660"/>
    <cellStyle name="Standard 2 3 2 2 6 5" xfId="906"/>
    <cellStyle name="Standard 2 3 2 2 7" xfId="952"/>
    <cellStyle name="Standard 2 3 2 2 7 2" xfId="1341"/>
    <cellStyle name="Standard 2 3 2 2 8" xfId="1158"/>
    <cellStyle name="Standard 2 3 2 2 9" xfId="1508"/>
    <cellStyle name="Standard 2 3 2 3" xfId="114"/>
    <cellStyle name="Standard 2 3 2 3 2" xfId="133"/>
    <cellStyle name="Standard 2 3 2 3 2 2" xfId="171"/>
    <cellStyle name="Standard 2 3 2 3 2 2 2" xfId="248"/>
    <cellStyle name="Standard 2 3 2 3 2 2 2 2" xfId="1090"/>
    <cellStyle name="Standard 2 3 2 3 2 2 2 2 2" xfId="1479"/>
    <cellStyle name="Standard 2 3 2 3 2 2 2 3" xfId="1296"/>
    <cellStyle name="Standard 2 3 2 3 2 2 2 4" xfId="1647"/>
    <cellStyle name="Standard 2 3 2 3 2 2 2 5" xfId="893"/>
    <cellStyle name="Standard 2 3 2 3 2 2 3" xfId="1014"/>
    <cellStyle name="Standard 2 3 2 3 2 2 3 2" xfId="1403"/>
    <cellStyle name="Standard 2 3 2 3 2 2 4" xfId="1220"/>
    <cellStyle name="Standard 2 3 2 3 2 2 5" xfId="1571"/>
    <cellStyle name="Standard 2 3 2 3 2 2 6" xfId="816"/>
    <cellStyle name="Standard 2 3 2 3 2 3" xfId="210"/>
    <cellStyle name="Standard 2 3 2 3 2 3 2" xfId="1052"/>
    <cellStyle name="Standard 2 3 2 3 2 3 2 2" xfId="1441"/>
    <cellStyle name="Standard 2 3 2 3 2 3 3" xfId="1258"/>
    <cellStyle name="Standard 2 3 2 3 2 3 4" xfId="1609"/>
    <cellStyle name="Standard 2 3 2 3 2 3 5" xfId="855"/>
    <cellStyle name="Standard 2 3 2 3 2 4" xfId="976"/>
    <cellStyle name="Standard 2 3 2 3 2 4 2" xfId="1365"/>
    <cellStyle name="Standard 2 3 2 3 2 5" xfId="1182"/>
    <cellStyle name="Standard 2 3 2 3 2 6" xfId="1533"/>
    <cellStyle name="Standard 2 3 2 3 2 7" xfId="778"/>
    <cellStyle name="Standard 2 3 2 3 3" xfId="152"/>
    <cellStyle name="Standard 2 3 2 3 3 2" xfId="229"/>
    <cellStyle name="Standard 2 3 2 3 3 2 2" xfId="1071"/>
    <cellStyle name="Standard 2 3 2 3 3 2 2 2" xfId="1460"/>
    <cellStyle name="Standard 2 3 2 3 3 2 3" xfId="1277"/>
    <cellStyle name="Standard 2 3 2 3 3 2 4" xfId="1628"/>
    <cellStyle name="Standard 2 3 2 3 3 2 5" xfId="874"/>
    <cellStyle name="Standard 2 3 2 3 3 3" xfId="995"/>
    <cellStyle name="Standard 2 3 2 3 3 3 2" xfId="1384"/>
    <cellStyle name="Standard 2 3 2 3 3 4" xfId="1201"/>
    <cellStyle name="Standard 2 3 2 3 3 5" xfId="1552"/>
    <cellStyle name="Standard 2 3 2 3 3 6" xfId="797"/>
    <cellStyle name="Standard 2 3 2 3 4" xfId="191"/>
    <cellStyle name="Standard 2 3 2 3 4 2" xfId="1033"/>
    <cellStyle name="Standard 2 3 2 3 4 2 2" xfId="1422"/>
    <cellStyle name="Standard 2 3 2 3 4 3" xfId="1239"/>
    <cellStyle name="Standard 2 3 2 3 4 4" xfId="1590"/>
    <cellStyle name="Standard 2 3 2 3 4 5" xfId="836"/>
    <cellStyle name="Standard 2 3 2 3 5" xfId="957"/>
    <cellStyle name="Standard 2 3 2 3 5 2" xfId="1346"/>
    <cellStyle name="Standard 2 3 2 3 6" xfId="1163"/>
    <cellStyle name="Standard 2 3 2 3 7" xfId="1514"/>
    <cellStyle name="Standard 2 3 2 3 8" xfId="759"/>
    <cellStyle name="Standard 2 3 2 4" xfId="123"/>
    <cellStyle name="Standard 2 3 2 4 2" xfId="161"/>
    <cellStyle name="Standard 2 3 2 4 2 2" xfId="238"/>
    <cellStyle name="Standard 2 3 2 4 2 2 2" xfId="1080"/>
    <cellStyle name="Standard 2 3 2 4 2 2 2 2" xfId="1469"/>
    <cellStyle name="Standard 2 3 2 4 2 2 3" xfId="1286"/>
    <cellStyle name="Standard 2 3 2 4 2 2 4" xfId="1637"/>
    <cellStyle name="Standard 2 3 2 4 2 2 5" xfId="883"/>
    <cellStyle name="Standard 2 3 2 4 2 3" xfId="1004"/>
    <cellStyle name="Standard 2 3 2 4 2 3 2" xfId="1393"/>
    <cellStyle name="Standard 2 3 2 4 2 4" xfId="1210"/>
    <cellStyle name="Standard 2 3 2 4 2 5" xfId="1561"/>
    <cellStyle name="Standard 2 3 2 4 2 6" xfId="806"/>
    <cellStyle name="Standard 2 3 2 4 3" xfId="200"/>
    <cellStyle name="Standard 2 3 2 4 3 2" xfId="1042"/>
    <cellStyle name="Standard 2 3 2 4 3 2 2" xfId="1431"/>
    <cellStyle name="Standard 2 3 2 4 3 3" xfId="1248"/>
    <cellStyle name="Standard 2 3 2 4 3 4" xfId="1599"/>
    <cellStyle name="Standard 2 3 2 4 3 5" xfId="845"/>
    <cellStyle name="Standard 2 3 2 4 4" xfId="966"/>
    <cellStyle name="Standard 2 3 2 4 4 2" xfId="1355"/>
    <cellStyle name="Standard 2 3 2 4 5" xfId="1172"/>
    <cellStyle name="Standard 2 3 2 4 6" xfId="1523"/>
    <cellStyle name="Standard 2 3 2 4 7" xfId="768"/>
    <cellStyle name="Standard 2 3 2 5" xfId="142"/>
    <cellStyle name="Standard 2 3 2 5 2" xfId="219"/>
    <cellStyle name="Standard 2 3 2 5 2 2" xfId="1061"/>
    <cellStyle name="Standard 2 3 2 5 2 2 2" xfId="1450"/>
    <cellStyle name="Standard 2 3 2 5 2 3" xfId="1267"/>
    <cellStyle name="Standard 2 3 2 5 2 4" xfId="1618"/>
    <cellStyle name="Standard 2 3 2 5 2 5" xfId="864"/>
    <cellStyle name="Standard 2 3 2 5 3" xfId="985"/>
    <cellStyle name="Standard 2 3 2 5 3 2" xfId="1374"/>
    <cellStyle name="Standard 2 3 2 5 4" xfId="1191"/>
    <cellStyle name="Standard 2 3 2 5 5" xfId="1542"/>
    <cellStyle name="Standard 2 3 2 5 6" xfId="787"/>
    <cellStyle name="Standard 2 3 2 6" xfId="180"/>
    <cellStyle name="Standard 2 3 2 6 2" xfId="1023"/>
    <cellStyle name="Standard 2 3 2 6 2 2" xfId="1412"/>
    <cellStyle name="Standard 2 3 2 6 3" xfId="1229"/>
    <cellStyle name="Standard 2 3 2 6 4" xfId="1580"/>
    <cellStyle name="Standard 2 3 2 6 5" xfId="825"/>
    <cellStyle name="Standard 2 3 2 7" xfId="257"/>
    <cellStyle name="Standard 2 3 2 7 2" xfId="1099"/>
    <cellStyle name="Standard 2 3 2 7 2 2" xfId="1488"/>
    <cellStyle name="Standard 2 3 2 7 3" xfId="1305"/>
    <cellStyle name="Standard 2 3 2 7 4" xfId="1656"/>
    <cellStyle name="Standard 2 3 2 7 5" xfId="902"/>
    <cellStyle name="Standard 2 3 2 8" xfId="289"/>
    <cellStyle name="Standard 2 3 2 9" xfId="948"/>
    <cellStyle name="Standard 2 3 2 9 2" xfId="1337"/>
    <cellStyle name="Standard 2 3 3" xfId="105"/>
    <cellStyle name="Standard 2 3 3 10" xfId="751"/>
    <cellStyle name="Standard 2 3 3 2" xfId="116"/>
    <cellStyle name="Standard 2 3 3 2 2" xfId="135"/>
    <cellStyle name="Standard 2 3 3 2 2 2" xfId="173"/>
    <cellStyle name="Standard 2 3 3 2 2 2 2" xfId="250"/>
    <cellStyle name="Standard 2 3 3 2 2 2 2 2" xfId="1092"/>
    <cellStyle name="Standard 2 3 3 2 2 2 2 2 2" xfId="1481"/>
    <cellStyle name="Standard 2 3 3 2 2 2 2 3" xfId="1298"/>
    <cellStyle name="Standard 2 3 3 2 2 2 2 4" xfId="1649"/>
    <cellStyle name="Standard 2 3 3 2 2 2 2 5" xfId="895"/>
    <cellStyle name="Standard 2 3 3 2 2 2 3" xfId="1016"/>
    <cellStyle name="Standard 2 3 3 2 2 2 3 2" xfId="1405"/>
    <cellStyle name="Standard 2 3 3 2 2 2 4" xfId="1222"/>
    <cellStyle name="Standard 2 3 3 2 2 2 5" xfId="1573"/>
    <cellStyle name="Standard 2 3 3 2 2 2 6" xfId="818"/>
    <cellStyle name="Standard 2 3 3 2 2 3" xfId="212"/>
    <cellStyle name="Standard 2 3 3 2 2 3 2" xfId="1054"/>
    <cellStyle name="Standard 2 3 3 2 2 3 2 2" xfId="1443"/>
    <cellStyle name="Standard 2 3 3 2 2 3 3" xfId="1260"/>
    <cellStyle name="Standard 2 3 3 2 2 3 4" xfId="1611"/>
    <cellStyle name="Standard 2 3 3 2 2 3 5" xfId="857"/>
    <cellStyle name="Standard 2 3 3 2 2 4" xfId="978"/>
    <cellStyle name="Standard 2 3 3 2 2 4 2" xfId="1367"/>
    <cellStyle name="Standard 2 3 3 2 2 5" xfId="1184"/>
    <cellStyle name="Standard 2 3 3 2 2 6" xfId="1535"/>
    <cellStyle name="Standard 2 3 3 2 2 7" xfId="780"/>
    <cellStyle name="Standard 2 3 3 2 3" xfId="154"/>
    <cellStyle name="Standard 2 3 3 2 3 2" xfId="231"/>
    <cellStyle name="Standard 2 3 3 2 3 2 2" xfId="1073"/>
    <cellStyle name="Standard 2 3 3 2 3 2 2 2" xfId="1462"/>
    <cellStyle name="Standard 2 3 3 2 3 2 3" xfId="1279"/>
    <cellStyle name="Standard 2 3 3 2 3 2 4" xfId="1630"/>
    <cellStyle name="Standard 2 3 3 2 3 2 5" xfId="876"/>
    <cellStyle name="Standard 2 3 3 2 3 3" xfId="997"/>
    <cellStyle name="Standard 2 3 3 2 3 3 2" xfId="1386"/>
    <cellStyle name="Standard 2 3 3 2 3 4" xfId="1203"/>
    <cellStyle name="Standard 2 3 3 2 3 5" xfId="1554"/>
    <cellStyle name="Standard 2 3 3 2 3 6" xfId="799"/>
    <cellStyle name="Standard 2 3 3 2 4" xfId="193"/>
    <cellStyle name="Standard 2 3 3 2 4 2" xfId="1035"/>
    <cellStyle name="Standard 2 3 3 2 4 2 2" xfId="1424"/>
    <cellStyle name="Standard 2 3 3 2 4 3" xfId="1241"/>
    <cellStyle name="Standard 2 3 3 2 4 4" xfId="1592"/>
    <cellStyle name="Standard 2 3 3 2 4 5" xfId="838"/>
    <cellStyle name="Standard 2 3 3 2 5" xfId="959"/>
    <cellStyle name="Standard 2 3 3 2 5 2" xfId="1348"/>
    <cellStyle name="Standard 2 3 3 2 6" xfId="1165"/>
    <cellStyle name="Standard 2 3 3 2 7" xfId="1516"/>
    <cellStyle name="Standard 2 3 3 2 8" xfId="761"/>
    <cellStyle name="Standard 2 3 3 3" xfId="125"/>
    <cellStyle name="Standard 2 3 3 3 2" xfId="163"/>
    <cellStyle name="Standard 2 3 3 3 2 2" xfId="240"/>
    <cellStyle name="Standard 2 3 3 3 2 2 2" xfId="1082"/>
    <cellStyle name="Standard 2 3 3 3 2 2 2 2" xfId="1471"/>
    <cellStyle name="Standard 2 3 3 3 2 2 3" xfId="1288"/>
    <cellStyle name="Standard 2 3 3 3 2 2 4" xfId="1639"/>
    <cellStyle name="Standard 2 3 3 3 2 2 5" xfId="885"/>
    <cellStyle name="Standard 2 3 3 3 2 3" xfId="1006"/>
    <cellStyle name="Standard 2 3 3 3 2 3 2" xfId="1395"/>
    <cellStyle name="Standard 2 3 3 3 2 4" xfId="1212"/>
    <cellStyle name="Standard 2 3 3 3 2 5" xfId="1563"/>
    <cellStyle name="Standard 2 3 3 3 2 6" xfId="808"/>
    <cellStyle name="Standard 2 3 3 3 3" xfId="202"/>
    <cellStyle name="Standard 2 3 3 3 3 2" xfId="1044"/>
    <cellStyle name="Standard 2 3 3 3 3 2 2" xfId="1433"/>
    <cellStyle name="Standard 2 3 3 3 3 3" xfId="1250"/>
    <cellStyle name="Standard 2 3 3 3 3 4" xfId="1601"/>
    <cellStyle name="Standard 2 3 3 3 3 5" xfId="847"/>
    <cellStyle name="Standard 2 3 3 3 4" xfId="968"/>
    <cellStyle name="Standard 2 3 3 3 4 2" xfId="1357"/>
    <cellStyle name="Standard 2 3 3 3 5" xfId="1174"/>
    <cellStyle name="Standard 2 3 3 3 6" xfId="1525"/>
    <cellStyle name="Standard 2 3 3 3 7" xfId="770"/>
    <cellStyle name="Standard 2 3 3 4" xfId="144"/>
    <cellStyle name="Standard 2 3 3 4 2" xfId="221"/>
    <cellStyle name="Standard 2 3 3 4 2 2" xfId="1063"/>
    <cellStyle name="Standard 2 3 3 4 2 2 2" xfId="1452"/>
    <cellStyle name="Standard 2 3 3 4 2 3" xfId="1269"/>
    <cellStyle name="Standard 2 3 3 4 2 4" xfId="1620"/>
    <cellStyle name="Standard 2 3 3 4 2 5" xfId="866"/>
    <cellStyle name="Standard 2 3 3 4 3" xfId="987"/>
    <cellStyle name="Standard 2 3 3 4 3 2" xfId="1376"/>
    <cellStyle name="Standard 2 3 3 4 4" xfId="1193"/>
    <cellStyle name="Standard 2 3 3 4 5" xfId="1544"/>
    <cellStyle name="Standard 2 3 3 4 6" xfId="789"/>
    <cellStyle name="Standard 2 3 3 5" xfId="182"/>
    <cellStyle name="Standard 2 3 3 5 2" xfId="1025"/>
    <cellStyle name="Standard 2 3 3 5 2 2" xfId="1414"/>
    <cellStyle name="Standard 2 3 3 5 3" xfId="1231"/>
    <cellStyle name="Standard 2 3 3 5 4" xfId="1582"/>
    <cellStyle name="Standard 2 3 3 5 5" xfId="827"/>
    <cellStyle name="Standard 2 3 3 6" xfId="259"/>
    <cellStyle name="Standard 2 3 3 6 2" xfId="1101"/>
    <cellStyle name="Standard 2 3 3 6 2 2" xfId="1490"/>
    <cellStyle name="Standard 2 3 3 6 3" xfId="1307"/>
    <cellStyle name="Standard 2 3 3 6 4" xfId="1658"/>
    <cellStyle name="Standard 2 3 3 6 5" xfId="904"/>
    <cellStyle name="Standard 2 3 3 7" xfId="950"/>
    <cellStyle name="Standard 2 3 3 7 2" xfId="1339"/>
    <cellStyle name="Standard 2 3 3 8" xfId="1156"/>
    <cellStyle name="Standard 2 3 3 9" xfId="1506"/>
    <cellStyle name="Standard 2 3 4" xfId="113"/>
    <cellStyle name="Standard 2 3 4 2" xfId="131"/>
    <cellStyle name="Standard 2 3 4 2 2" xfId="169"/>
    <cellStyle name="Standard 2 3 4 2 2 2" xfId="246"/>
    <cellStyle name="Standard 2 3 4 2 2 2 2" xfId="1088"/>
    <cellStyle name="Standard 2 3 4 2 2 2 2 2" xfId="1477"/>
    <cellStyle name="Standard 2 3 4 2 2 2 3" xfId="1294"/>
    <cellStyle name="Standard 2 3 4 2 2 2 4" xfId="1645"/>
    <cellStyle name="Standard 2 3 4 2 2 2 5" xfId="891"/>
    <cellStyle name="Standard 2 3 4 2 2 3" xfId="1012"/>
    <cellStyle name="Standard 2 3 4 2 2 3 2" xfId="1401"/>
    <cellStyle name="Standard 2 3 4 2 2 4" xfId="1218"/>
    <cellStyle name="Standard 2 3 4 2 2 5" xfId="1569"/>
    <cellStyle name="Standard 2 3 4 2 2 6" xfId="814"/>
    <cellStyle name="Standard 2 3 4 2 3" xfId="208"/>
    <cellStyle name="Standard 2 3 4 2 3 2" xfId="1050"/>
    <cellStyle name="Standard 2 3 4 2 3 2 2" xfId="1439"/>
    <cellStyle name="Standard 2 3 4 2 3 3" xfId="1256"/>
    <cellStyle name="Standard 2 3 4 2 3 4" xfId="1607"/>
    <cellStyle name="Standard 2 3 4 2 3 5" xfId="853"/>
    <cellStyle name="Standard 2 3 4 2 4" xfId="974"/>
    <cellStyle name="Standard 2 3 4 2 4 2" xfId="1363"/>
    <cellStyle name="Standard 2 3 4 2 5" xfId="1180"/>
    <cellStyle name="Standard 2 3 4 2 6" xfId="1531"/>
    <cellStyle name="Standard 2 3 4 2 7" xfId="776"/>
    <cellStyle name="Standard 2 3 4 3" xfId="150"/>
    <cellStyle name="Standard 2 3 4 3 2" xfId="227"/>
    <cellStyle name="Standard 2 3 4 3 2 2" xfId="1069"/>
    <cellStyle name="Standard 2 3 4 3 2 2 2" xfId="1458"/>
    <cellStyle name="Standard 2 3 4 3 2 3" xfId="1275"/>
    <cellStyle name="Standard 2 3 4 3 2 4" xfId="1626"/>
    <cellStyle name="Standard 2 3 4 3 2 5" xfId="872"/>
    <cellStyle name="Standard 2 3 4 3 3" xfId="993"/>
    <cellStyle name="Standard 2 3 4 3 3 2" xfId="1382"/>
    <cellStyle name="Standard 2 3 4 3 4" xfId="1199"/>
    <cellStyle name="Standard 2 3 4 3 5" xfId="1550"/>
    <cellStyle name="Standard 2 3 4 3 6" xfId="795"/>
    <cellStyle name="Standard 2 3 4 4" xfId="189"/>
    <cellStyle name="Standard 2 3 4 4 2" xfId="1031"/>
    <cellStyle name="Standard 2 3 4 4 2 2" xfId="1420"/>
    <cellStyle name="Standard 2 3 4 4 3" xfId="1237"/>
    <cellStyle name="Standard 2 3 4 4 4" xfId="1588"/>
    <cellStyle name="Standard 2 3 4 4 5" xfId="834"/>
    <cellStyle name="Standard 2 3 4 5" xfId="955"/>
    <cellStyle name="Standard 2 3 4 5 2" xfId="1344"/>
    <cellStyle name="Standard 2 3 4 6" xfId="1161"/>
    <cellStyle name="Standard 2 3 4 7" xfId="1512"/>
    <cellStyle name="Standard 2 3 4 8" xfId="757"/>
    <cellStyle name="Standard 2 3 5" xfId="121"/>
    <cellStyle name="Standard 2 3 5 2" xfId="159"/>
    <cellStyle name="Standard 2 3 5 2 2" xfId="236"/>
    <cellStyle name="Standard 2 3 5 2 2 2" xfId="1078"/>
    <cellStyle name="Standard 2 3 5 2 2 2 2" xfId="1467"/>
    <cellStyle name="Standard 2 3 5 2 2 3" xfId="1284"/>
    <cellStyle name="Standard 2 3 5 2 2 4" xfId="1635"/>
    <cellStyle name="Standard 2 3 5 2 2 5" xfId="881"/>
    <cellStyle name="Standard 2 3 5 2 3" xfId="1002"/>
    <cellStyle name="Standard 2 3 5 2 3 2" xfId="1391"/>
    <cellStyle name="Standard 2 3 5 2 4" xfId="1208"/>
    <cellStyle name="Standard 2 3 5 2 5" xfId="1559"/>
    <cellStyle name="Standard 2 3 5 2 6" xfId="804"/>
    <cellStyle name="Standard 2 3 5 3" xfId="198"/>
    <cellStyle name="Standard 2 3 5 3 2" xfId="1040"/>
    <cellStyle name="Standard 2 3 5 3 2 2" xfId="1429"/>
    <cellStyle name="Standard 2 3 5 3 3" xfId="1246"/>
    <cellStyle name="Standard 2 3 5 3 4" xfId="1597"/>
    <cellStyle name="Standard 2 3 5 3 5" xfId="843"/>
    <cellStyle name="Standard 2 3 5 4" xfId="964"/>
    <cellStyle name="Standard 2 3 5 4 2" xfId="1353"/>
    <cellStyle name="Standard 2 3 5 5" xfId="1170"/>
    <cellStyle name="Standard 2 3 5 6" xfId="1521"/>
    <cellStyle name="Standard 2 3 5 7" xfId="766"/>
    <cellStyle name="Standard 2 3 6" xfId="140"/>
    <cellStyle name="Standard 2 3 6 2" xfId="217"/>
    <cellStyle name="Standard 2 3 6 2 2" xfId="1059"/>
    <cellStyle name="Standard 2 3 6 2 2 2" xfId="1448"/>
    <cellStyle name="Standard 2 3 6 2 3" xfId="1265"/>
    <cellStyle name="Standard 2 3 6 2 4" xfId="1616"/>
    <cellStyle name="Standard 2 3 6 2 5" xfId="862"/>
    <cellStyle name="Standard 2 3 6 3" xfId="983"/>
    <cellStyle name="Standard 2 3 6 3 2" xfId="1372"/>
    <cellStyle name="Standard 2 3 6 4" xfId="1189"/>
    <cellStyle name="Standard 2 3 6 5" xfId="1540"/>
    <cellStyle name="Standard 2 3 6 6" xfId="785"/>
    <cellStyle name="Standard 2 3 7" xfId="178"/>
    <cellStyle name="Standard 2 3 7 2" xfId="1021"/>
    <cellStyle name="Standard 2 3 7 2 2" xfId="1410"/>
    <cellStyle name="Standard 2 3 7 3" xfId="1227"/>
    <cellStyle name="Standard 2 3 7 4" xfId="1578"/>
    <cellStyle name="Standard 2 3 7 5" xfId="823"/>
    <cellStyle name="Standard 2 3 8" xfId="255"/>
    <cellStyle name="Standard 2 3 8 2" xfId="1097"/>
    <cellStyle name="Standard 2 3 8 2 2" xfId="1486"/>
    <cellStyle name="Standard 2 3 8 3" xfId="1303"/>
    <cellStyle name="Standard 2 3 8 4" xfId="1654"/>
    <cellStyle name="Standard 2 3 8 5" xfId="900"/>
    <cellStyle name="Standard 2 3 9" xfId="100"/>
    <cellStyle name="Standard 2 3 9 2" xfId="946"/>
    <cellStyle name="Standard 2 3 9 2 2" xfId="1335"/>
    <cellStyle name="Standard 2 3 9 3" xfId="1152"/>
    <cellStyle name="Standard 2 3 9 4" xfId="745"/>
    <cellStyle name="Standard 2 4" xfId="33"/>
    <cellStyle name="Standard 2 4 10" xfId="52"/>
    <cellStyle name="Standard 2 4 2" xfId="115"/>
    <cellStyle name="Standard 2 4 2 2" xfId="134"/>
    <cellStyle name="Standard 2 4 2 2 2" xfId="172"/>
    <cellStyle name="Standard 2 4 2 2 2 2" xfId="249"/>
    <cellStyle name="Standard 2 4 2 2 2 2 2" xfId="1091"/>
    <cellStyle name="Standard 2 4 2 2 2 2 2 2" xfId="1480"/>
    <cellStyle name="Standard 2 4 2 2 2 2 3" xfId="1297"/>
    <cellStyle name="Standard 2 4 2 2 2 2 4" xfId="1648"/>
    <cellStyle name="Standard 2 4 2 2 2 2 5" xfId="894"/>
    <cellStyle name="Standard 2 4 2 2 2 3" xfId="1015"/>
    <cellStyle name="Standard 2 4 2 2 2 3 2" xfId="1404"/>
    <cellStyle name="Standard 2 4 2 2 2 4" xfId="1221"/>
    <cellStyle name="Standard 2 4 2 2 2 5" xfId="1572"/>
    <cellStyle name="Standard 2 4 2 2 2 6" xfId="817"/>
    <cellStyle name="Standard 2 4 2 2 3" xfId="211"/>
    <cellStyle name="Standard 2 4 2 2 3 2" xfId="1053"/>
    <cellStyle name="Standard 2 4 2 2 3 2 2" xfId="1442"/>
    <cellStyle name="Standard 2 4 2 2 3 3" xfId="1259"/>
    <cellStyle name="Standard 2 4 2 2 3 4" xfId="1610"/>
    <cellStyle name="Standard 2 4 2 2 3 5" xfId="856"/>
    <cellStyle name="Standard 2 4 2 2 4" xfId="977"/>
    <cellStyle name="Standard 2 4 2 2 4 2" xfId="1366"/>
    <cellStyle name="Standard 2 4 2 2 5" xfId="1183"/>
    <cellStyle name="Standard 2 4 2 2 6" xfId="1534"/>
    <cellStyle name="Standard 2 4 2 2 7" xfId="779"/>
    <cellStyle name="Standard 2 4 2 3" xfId="153"/>
    <cellStyle name="Standard 2 4 2 3 2" xfId="230"/>
    <cellStyle name="Standard 2 4 2 3 2 2" xfId="1072"/>
    <cellStyle name="Standard 2 4 2 3 2 2 2" xfId="1461"/>
    <cellStyle name="Standard 2 4 2 3 2 3" xfId="1278"/>
    <cellStyle name="Standard 2 4 2 3 2 4" xfId="1629"/>
    <cellStyle name="Standard 2 4 2 3 2 5" xfId="875"/>
    <cellStyle name="Standard 2 4 2 3 3" xfId="996"/>
    <cellStyle name="Standard 2 4 2 3 3 2" xfId="1385"/>
    <cellStyle name="Standard 2 4 2 3 4" xfId="1202"/>
    <cellStyle name="Standard 2 4 2 3 5" xfId="1553"/>
    <cellStyle name="Standard 2 4 2 3 6" xfId="798"/>
    <cellStyle name="Standard 2 4 2 4" xfId="192"/>
    <cellStyle name="Standard 2 4 2 4 2" xfId="1034"/>
    <cellStyle name="Standard 2 4 2 4 2 2" xfId="1423"/>
    <cellStyle name="Standard 2 4 2 4 3" xfId="1240"/>
    <cellStyle name="Standard 2 4 2 4 4" xfId="1591"/>
    <cellStyle name="Standard 2 4 2 4 5" xfId="837"/>
    <cellStyle name="Standard 2 4 2 5" xfId="303"/>
    <cellStyle name="Standard 2 4 2 6" xfId="958"/>
    <cellStyle name="Standard 2 4 2 6 2" xfId="1347"/>
    <cellStyle name="Standard 2 4 2 7" xfId="1164"/>
    <cellStyle name="Standard 2 4 2 8" xfId="1515"/>
    <cellStyle name="Standard 2 4 2 9" xfId="760"/>
    <cellStyle name="Standard 2 4 3" xfId="124"/>
    <cellStyle name="Standard 2 4 3 2" xfId="162"/>
    <cellStyle name="Standard 2 4 3 2 2" xfId="239"/>
    <cellStyle name="Standard 2 4 3 2 2 2" xfId="1081"/>
    <cellStyle name="Standard 2 4 3 2 2 2 2" xfId="1470"/>
    <cellStyle name="Standard 2 4 3 2 2 3" xfId="1287"/>
    <cellStyle name="Standard 2 4 3 2 2 4" xfId="1638"/>
    <cellStyle name="Standard 2 4 3 2 2 5" xfId="884"/>
    <cellStyle name="Standard 2 4 3 2 3" xfId="1005"/>
    <cellStyle name="Standard 2 4 3 2 3 2" xfId="1394"/>
    <cellStyle name="Standard 2 4 3 2 4" xfId="1211"/>
    <cellStyle name="Standard 2 4 3 2 5" xfId="1562"/>
    <cellStyle name="Standard 2 4 3 2 6" xfId="807"/>
    <cellStyle name="Standard 2 4 3 3" xfId="201"/>
    <cellStyle name="Standard 2 4 3 3 2" xfId="1043"/>
    <cellStyle name="Standard 2 4 3 3 2 2" xfId="1432"/>
    <cellStyle name="Standard 2 4 3 3 3" xfId="1249"/>
    <cellStyle name="Standard 2 4 3 3 4" xfId="1600"/>
    <cellStyle name="Standard 2 4 3 3 5" xfId="846"/>
    <cellStyle name="Standard 2 4 3 4" xfId="967"/>
    <cellStyle name="Standard 2 4 3 4 2" xfId="1356"/>
    <cellStyle name="Standard 2 4 3 5" xfId="1173"/>
    <cellStyle name="Standard 2 4 3 6" xfId="1524"/>
    <cellStyle name="Standard 2 4 3 7" xfId="769"/>
    <cellStyle name="Standard 2 4 4" xfId="143"/>
    <cellStyle name="Standard 2 4 4 2" xfId="220"/>
    <cellStyle name="Standard 2 4 4 2 2" xfId="1062"/>
    <cellStyle name="Standard 2 4 4 2 2 2" xfId="1451"/>
    <cellStyle name="Standard 2 4 4 2 3" xfId="1268"/>
    <cellStyle name="Standard 2 4 4 2 4" xfId="1619"/>
    <cellStyle name="Standard 2 4 4 2 5" xfId="865"/>
    <cellStyle name="Standard 2 4 4 3" xfId="986"/>
    <cellStyle name="Standard 2 4 4 3 2" xfId="1375"/>
    <cellStyle name="Standard 2 4 4 4" xfId="1192"/>
    <cellStyle name="Standard 2 4 4 5" xfId="1543"/>
    <cellStyle name="Standard 2 4 4 6" xfId="788"/>
    <cellStyle name="Standard 2 4 5" xfId="181"/>
    <cellStyle name="Standard 2 4 5 2" xfId="1024"/>
    <cellStyle name="Standard 2 4 5 2 2" xfId="1413"/>
    <cellStyle name="Standard 2 4 5 3" xfId="1230"/>
    <cellStyle name="Standard 2 4 5 4" xfId="1581"/>
    <cellStyle name="Standard 2 4 5 5" xfId="826"/>
    <cellStyle name="Standard 2 4 6" xfId="258"/>
    <cellStyle name="Standard 2 4 6 2" xfId="1100"/>
    <cellStyle name="Standard 2 4 6 2 2" xfId="1489"/>
    <cellStyle name="Standard 2 4 6 3" xfId="1306"/>
    <cellStyle name="Standard 2 4 6 4" xfId="1657"/>
    <cellStyle name="Standard 2 4 6 5" xfId="903"/>
    <cellStyle name="Standard 2 4 7" xfId="104"/>
    <cellStyle name="Standard 2 4 7 2" xfId="949"/>
    <cellStyle name="Standard 2 4 7 2 2" xfId="1338"/>
    <cellStyle name="Standard 2 4 7 3" xfId="1155"/>
    <cellStyle name="Standard 2 4 7 4" xfId="750"/>
    <cellStyle name="Standard 2 4 8" xfId="307"/>
    <cellStyle name="Standard 2 4 9" xfId="1505"/>
    <cellStyle name="Standard 2 5" xfId="95"/>
    <cellStyle name="Standard 2 5 2" xfId="296"/>
    <cellStyle name="Standard 2 6" xfId="112"/>
    <cellStyle name="Standard 2 6 2" xfId="130"/>
    <cellStyle name="Standard 2 6 2 2" xfId="12"/>
    <cellStyle name="Standard 2 6 2 2 2" xfId="245"/>
    <cellStyle name="Standard 2 6 2 2 2 2" xfId="1087"/>
    <cellStyle name="Standard 2 6 2 2 2 2 2" xfId="1476"/>
    <cellStyle name="Standard 2 6 2 2 2 3" xfId="1293"/>
    <cellStyle name="Standard 2 6 2 2 2 4" xfId="1644"/>
    <cellStyle name="Standard 2 6 2 2 2 5" xfId="890"/>
    <cellStyle name="Standard 2 6 2 2 3" xfId="1011"/>
    <cellStyle name="Standard 2 6 2 2 3 2" xfId="1400"/>
    <cellStyle name="Standard 2 6 2 2 4" xfId="1217"/>
    <cellStyle name="Standard 2 6 2 2 5" xfId="1568"/>
    <cellStyle name="Standard 2 6 2 2 6" xfId="813"/>
    <cellStyle name="Standard 2 6 2 2 7" xfId="168"/>
    <cellStyle name="Standard 2 6 2 3" xfId="207"/>
    <cellStyle name="Standard 2 6 2 3 2" xfId="1049"/>
    <cellStyle name="Standard 2 6 2 3 2 2" xfId="1438"/>
    <cellStyle name="Standard 2 6 2 3 3" xfId="1255"/>
    <cellStyle name="Standard 2 6 2 3 4" xfId="1606"/>
    <cellStyle name="Standard 2 6 2 3 5" xfId="852"/>
    <cellStyle name="Standard 2 6 2 4" xfId="288"/>
    <cellStyle name="Standard 2 6 2 5" xfId="973"/>
    <cellStyle name="Standard 2 6 2 5 2" xfId="1362"/>
    <cellStyle name="Standard 2 6 2 6" xfId="1179"/>
    <cellStyle name="Standard 2 6 2 7" xfId="1530"/>
    <cellStyle name="Standard 2 6 2 8" xfId="775"/>
    <cellStyle name="Standard 2 6 3" xfId="149"/>
    <cellStyle name="Standard 2 6 3 2" xfId="226"/>
    <cellStyle name="Standard 2 6 3 2 2" xfId="1068"/>
    <cellStyle name="Standard 2 6 3 2 2 2" xfId="1457"/>
    <cellStyle name="Standard 2 6 3 2 3" xfId="1274"/>
    <cellStyle name="Standard 2 6 3 2 4" xfId="1625"/>
    <cellStyle name="Standard 2 6 3 2 5" xfId="871"/>
    <cellStyle name="Standard 2 6 3 3" xfId="992"/>
    <cellStyle name="Standard 2 6 3 3 2" xfId="1381"/>
    <cellStyle name="Standard 2 6 3 4" xfId="1198"/>
    <cellStyle name="Standard 2 6 3 5" xfId="1549"/>
    <cellStyle name="Standard 2 6 3 6" xfId="794"/>
    <cellStyle name="Standard 2 6 4" xfId="188"/>
    <cellStyle name="Standard 2 6 4 2" xfId="1030"/>
    <cellStyle name="Standard 2 6 4 2 2" xfId="1419"/>
    <cellStyle name="Standard 2 6 4 3" xfId="1236"/>
    <cellStyle name="Standard 2 6 4 4" xfId="1587"/>
    <cellStyle name="Standard 2 6 4 5" xfId="833"/>
    <cellStyle name="Standard 2 6 5" xfId="292"/>
    <cellStyle name="Standard 2 6 6" xfId="954"/>
    <cellStyle name="Standard 2 6 6 2" xfId="1343"/>
    <cellStyle name="Standard 2 6 7" xfId="1160"/>
    <cellStyle name="Standard 2 6 8" xfId="1511"/>
    <cellStyle name="Standard 2 6 9" xfId="756"/>
    <cellStyle name="Standard 2 7" xfId="7"/>
    <cellStyle name="Standard 2 7 2" xfId="158"/>
    <cellStyle name="Standard 2 7 2 2" xfId="235"/>
    <cellStyle name="Standard 2 7 2 2 2" xfId="1077"/>
    <cellStyle name="Standard 2 7 2 2 2 2" xfId="1466"/>
    <cellStyle name="Standard 2 7 2 2 3" xfId="1283"/>
    <cellStyle name="Standard 2 7 2 2 4" xfId="1634"/>
    <cellStyle name="Standard 2 7 2 2 5" xfId="880"/>
    <cellStyle name="Standard 2 7 2 3" xfId="302"/>
    <cellStyle name="Standard 2 7 2 4" xfId="1001"/>
    <cellStyle name="Standard 2 7 2 4 2" xfId="1390"/>
    <cellStyle name="Standard 2 7 2 5" xfId="1207"/>
    <cellStyle name="Standard 2 7 2 6" xfId="1558"/>
    <cellStyle name="Standard 2 7 2 7" xfId="803"/>
    <cellStyle name="Standard 2 7 3" xfId="197"/>
    <cellStyle name="Standard 2 7 3 2" xfId="1039"/>
    <cellStyle name="Standard 2 7 3 2 2" xfId="1428"/>
    <cellStyle name="Standard 2 7 3 3" xfId="1245"/>
    <cellStyle name="Standard 2 7 3 4" xfId="1596"/>
    <cellStyle name="Standard 2 7 3 5" xfId="842"/>
    <cellStyle name="Standard 2 7 4" xfId="306"/>
    <cellStyle name="Standard 2 7 5" xfId="963"/>
    <cellStyle name="Standard 2 7 5 2" xfId="1352"/>
    <cellStyle name="Standard 2 7 6" xfId="1169"/>
    <cellStyle name="Standard 2 7 7" xfId="1520"/>
    <cellStyle name="Standard 2 7 8" xfId="765"/>
    <cellStyle name="Standard 2 7 9" xfId="120"/>
    <cellStyle name="Standard 2 8" xfId="139"/>
    <cellStyle name="Standard 2 8 2" xfId="216"/>
    <cellStyle name="Standard 2 8 2 2" xfId="295"/>
    <cellStyle name="Standard 2 8 2 3" xfId="1058"/>
    <cellStyle name="Standard 2 8 2 3 2" xfId="1447"/>
    <cellStyle name="Standard 2 8 2 4" xfId="1264"/>
    <cellStyle name="Standard 2 8 2 5" xfId="1615"/>
    <cellStyle name="Standard 2 8 2 6" xfId="861"/>
    <cellStyle name="Standard 2 8 3" xfId="299"/>
    <cellStyle name="Standard 2 8 4" xfId="982"/>
    <cellStyle name="Standard 2 8 4 2" xfId="1371"/>
    <cellStyle name="Standard 2 8 5" xfId="1188"/>
    <cellStyle name="Standard 2 8 6" xfId="1539"/>
    <cellStyle name="Standard 2 8 7" xfId="784"/>
    <cellStyle name="Standard 2 9" xfId="177"/>
    <cellStyle name="Standard 2 9 2" xfId="287"/>
    <cellStyle name="Standard 2 9 3" xfId="291"/>
    <cellStyle name="Standard 2 9 4" xfId="1020"/>
    <cellStyle name="Standard 2 9 4 2" xfId="1409"/>
    <cellStyle name="Standard 2 9 5" xfId="1226"/>
    <cellStyle name="Standard 2 9 6" xfId="1577"/>
    <cellStyle name="Standard 2 9 7" xfId="822"/>
    <cellStyle name="Standard 2_0200" xfId="702"/>
    <cellStyle name="Standard 20" xfId="458"/>
    <cellStyle name="Standard 20 2" xfId="459"/>
    <cellStyle name="Standard 21" xfId="460"/>
    <cellStyle name="Standard 21 2" xfId="461"/>
    <cellStyle name="Standard 21 2 2" xfId="462"/>
    <cellStyle name="Standard 21 3" xfId="463"/>
    <cellStyle name="Standard 22" xfId="464"/>
    <cellStyle name="Standard 22 2" xfId="465"/>
    <cellStyle name="Standard 23" xfId="466"/>
    <cellStyle name="Standard 23 2" xfId="467"/>
    <cellStyle name="Standard 24" xfId="468"/>
    <cellStyle name="Standard 24 2" xfId="469"/>
    <cellStyle name="Standard 25" xfId="470"/>
    <cellStyle name="Standard 25 2" xfId="471"/>
    <cellStyle name="Standard 26" xfId="472"/>
    <cellStyle name="Standard 26 2" xfId="473"/>
    <cellStyle name="Standard 27" xfId="474"/>
    <cellStyle name="Standard 27 2" xfId="475"/>
    <cellStyle name="Standard 28" xfId="476"/>
    <cellStyle name="Standard 28 2" xfId="477"/>
    <cellStyle name="Standard 29" xfId="478"/>
    <cellStyle name="Standard 29 2" xfId="479"/>
    <cellStyle name="Standard 29 2 2" xfId="480"/>
    <cellStyle name="Standard 3" xfId="11"/>
    <cellStyle name="Standard 3 2" xfId="20"/>
    <cellStyle name="Standard 3 2 2" xfId="35"/>
    <cellStyle name="Standard 3 2 2 2" xfId="483"/>
    <cellStyle name="Standard 3 2 2 3" xfId="482"/>
    <cellStyle name="Standard 3 2 3" xfId="484"/>
    <cellStyle name="Standard 3 2 4" xfId="481"/>
    <cellStyle name="Standard 3 2 5" xfId="738"/>
    <cellStyle name="Standard 3 2 6" xfId="696"/>
    <cellStyle name="Standard 3 3" xfId="34"/>
    <cellStyle name="Standard 3 3 2" xfId="108"/>
    <cellStyle name="Standard 3 3 3" xfId="53"/>
    <cellStyle name="Standard 3 4" xfId="96"/>
    <cellStyle name="Standard 3 4 2" xfId="485"/>
    <cellStyle name="Standard 3 5" xfId="49"/>
    <cellStyle name="Standard 3 5 2" xfId="486"/>
    <cellStyle name="Standard 3 5 3" xfId="931"/>
    <cellStyle name="Standard 3 5 3 2" xfId="1320"/>
    <cellStyle name="Standard 3 5 4" xfId="1149"/>
    <cellStyle name="Standard 3 5 5" xfId="742"/>
    <cellStyle name="Standard 3 6" xfId="423"/>
    <cellStyle name="Standard 30" xfId="487"/>
    <cellStyle name="Standard 30 2" xfId="488"/>
    <cellStyle name="Standard 31" xfId="489"/>
    <cellStyle name="Standard 31 2" xfId="490"/>
    <cellStyle name="Standard 32" xfId="491"/>
    <cellStyle name="Standard 32 2" xfId="492"/>
    <cellStyle name="Standard 33" xfId="493"/>
    <cellStyle name="Standard 33 2" xfId="494"/>
    <cellStyle name="Standard 34" xfId="495"/>
    <cellStyle name="Standard 34 2" xfId="496"/>
    <cellStyle name="Standard 35" xfId="497"/>
    <cellStyle name="Standard 35 2" xfId="498"/>
    <cellStyle name="Standard 36" xfId="499"/>
    <cellStyle name="Standard 36 2" xfId="500"/>
    <cellStyle name="Standard 37" xfId="501"/>
    <cellStyle name="Standard 37 2" xfId="502"/>
    <cellStyle name="Standard 38" xfId="503"/>
    <cellStyle name="Standard 38 2" xfId="504"/>
    <cellStyle name="Standard 39" xfId="505"/>
    <cellStyle name="Standard 39 2" xfId="506"/>
    <cellStyle name="Standard 4" xfId="22"/>
    <cellStyle name="Standard 4 2" xfId="97"/>
    <cellStyle name="Standard 4 2 2" xfId="101"/>
    <cellStyle name="Standard 4 2 2 2" xfId="510"/>
    <cellStyle name="Standard 4 2 2 3" xfId="509"/>
    <cellStyle name="Standard 4 2 2 4" xfId="747"/>
    <cellStyle name="Standard 4 2 3" xfId="511"/>
    <cellStyle name="Standard 4 2 4" xfId="508"/>
    <cellStyle name="Standard 4 3" xfId="109"/>
    <cellStyle name="Standard 4 3 2" xfId="27"/>
    <cellStyle name="Standard 4 3 2 2" xfId="513"/>
    <cellStyle name="Standard 4 3 3" xfId="512"/>
    <cellStyle name="Standard 4 3 4" xfId="379"/>
    <cellStyle name="Standard 4 3 4 2" xfId="1106"/>
    <cellStyle name="Standard 4 3 4 2 2" xfId="1495"/>
    <cellStyle name="Standard 4 3 4 3" xfId="1312"/>
    <cellStyle name="Standard 4 3 4 4" xfId="917"/>
    <cellStyle name="Standard 4 4" xfId="98"/>
    <cellStyle name="Standard 4 4 2" xfId="514"/>
    <cellStyle name="Standard 4 5" xfId="47"/>
    <cellStyle name="Standard 4 5 2" xfId="507"/>
    <cellStyle name="Standard 4 6" xfId="688"/>
    <cellStyle name="Standard 4 6 2" xfId="1147"/>
    <cellStyle name="Standard 4 6 3" xfId="740"/>
    <cellStyle name="Standard 4 7" xfId="929"/>
    <cellStyle name="Standard 4 7 2" xfId="1318"/>
    <cellStyle name="Standard 40" xfId="515"/>
    <cellStyle name="Standard 40 2" xfId="516"/>
    <cellStyle name="Standard 41" xfId="517"/>
    <cellStyle name="Standard 41 2" xfId="518"/>
    <cellStyle name="Standard 42" xfId="519"/>
    <cellStyle name="Standard 42 2" xfId="520"/>
    <cellStyle name="Standard 43" xfId="521"/>
    <cellStyle name="Standard 43 2" xfId="522"/>
    <cellStyle name="Standard 44" xfId="523"/>
    <cellStyle name="Standard 44 2" xfId="524"/>
    <cellStyle name="Standard 45" xfId="525"/>
    <cellStyle name="Standard 45 2" xfId="526"/>
    <cellStyle name="Standard 46" xfId="527"/>
    <cellStyle name="Standard 46 2" xfId="528"/>
    <cellStyle name="Standard 47" xfId="529"/>
    <cellStyle name="Standard 47 2" xfId="530"/>
    <cellStyle name="Standard 48" xfId="531"/>
    <cellStyle name="Standard 48 2" xfId="532"/>
    <cellStyle name="Standard 49" xfId="533"/>
    <cellStyle name="Standard 49 2" xfId="534"/>
    <cellStyle name="Standard 5" xfId="23"/>
    <cellStyle name="Standard 5 10" xfId="1666"/>
    <cellStyle name="Standard 5 2" xfId="36"/>
    <cellStyle name="Standard 5 2 2" xfId="536"/>
    <cellStyle name="Standard 5 2 2 2" xfId="537"/>
    <cellStyle name="Standard 5 2 2 3" xfId="921"/>
    <cellStyle name="Standard 5 2 2 4" xfId="1139"/>
    <cellStyle name="Standard 5 2 2 5" xfId="719"/>
    <cellStyle name="Standard 5 2 3" xfId="538"/>
    <cellStyle name="Standard 5 2 4" xfId="746"/>
    <cellStyle name="Standard 5 2 5" xfId="1128"/>
    <cellStyle name="Standard 5 2 6" xfId="706"/>
    <cellStyle name="Standard 5 3" xfId="263"/>
    <cellStyle name="Standard 5 3 2" xfId="540"/>
    <cellStyle name="Standard 5 3 3" xfId="539"/>
    <cellStyle name="Standard 5 3 4" xfId="908"/>
    <cellStyle name="Standard 5 3 5" xfId="1134"/>
    <cellStyle name="Standard 5 3 6" xfId="714"/>
    <cellStyle name="Standard 5 4" xfId="50"/>
    <cellStyle name="Standard 5 4 2" xfId="541"/>
    <cellStyle name="Standard 5 5" xfId="535"/>
    <cellStyle name="Standard 5 6" xfId="689"/>
    <cellStyle name="Standard 5 6 2" xfId="1148"/>
    <cellStyle name="Standard 5 6 3" xfId="741"/>
    <cellStyle name="Standard 5 7" xfId="930"/>
    <cellStyle name="Standard 5 7 2" xfId="1319"/>
    <cellStyle name="Standard 5 8" xfId="1123"/>
    <cellStyle name="Standard 5 9" xfId="697"/>
    <cellStyle name="Standard 5_0200" xfId="705"/>
    <cellStyle name="Standard 50" xfId="352"/>
    <cellStyle name="Standard 50 2" xfId="542"/>
    <cellStyle name="Standard 50 2 2" xfId="543"/>
    <cellStyle name="Standard 50 2 2 2" xfId="544"/>
    <cellStyle name="Standard 50 2 3" xfId="545"/>
    <cellStyle name="Standard 50 3" xfId="546"/>
    <cellStyle name="Standard 50 4" xfId="547"/>
    <cellStyle name="Standard 51" xfId="548"/>
    <cellStyle name="Standard 51 2" xfId="549"/>
    <cellStyle name="Standard 52" xfId="550"/>
    <cellStyle name="Standard 52 2" xfId="551"/>
    <cellStyle name="Standard 53" xfId="552"/>
    <cellStyle name="Standard 53 2" xfId="553"/>
    <cellStyle name="Standard 54" xfId="554"/>
    <cellStyle name="Standard 54 2" xfId="555"/>
    <cellStyle name="Standard 55" xfId="556"/>
    <cellStyle name="Standard 55 2" xfId="557"/>
    <cellStyle name="Standard 56" xfId="558"/>
    <cellStyle name="Standard 56 2" xfId="559"/>
    <cellStyle name="Standard 57" xfId="560"/>
    <cellStyle name="Standard 57 2" xfId="561"/>
    <cellStyle name="Standard 58" xfId="562"/>
    <cellStyle name="Standard 58 2" xfId="563"/>
    <cellStyle name="Standard 59" xfId="564"/>
    <cellStyle name="Standard 59 2" xfId="565"/>
    <cellStyle name="Standard 59 2 2" xfId="566"/>
    <cellStyle name="Standard 59 2 2 2" xfId="567"/>
    <cellStyle name="Standard 59 2 2 3" xfId="568"/>
    <cellStyle name="Standard 59 2 3" xfId="569"/>
    <cellStyle name="Standard 59 3" xfId="570"/>
    <cellStyle name="Standard 59 3 2" xfId="571"/>
    <cellStyle name="Standard 59 3 2 2" xfId="572"/>
    <cellStyle name="Standard 59 3 3" xfId="573"/>
    <cellStyle name="Standard 59 4" xfId="574"/>
    <cellStyle name="Standard 6" xfId="24"/>
    <cellStyle name="Standard 6 10" xfId="698"/>
    <cellStyle name="Standard 6 11" xfId="111"/>
    <cellStyle name="Standard 6 2" xfId="37"/>
    <cellStyle name="Standard 6 2 2" xfId="577"/>
    <cellStyle name="Standard 6 2 2 2" xfId="923"/>
    <cellStyle name="Standard 6 2 2 3" xfId="1140"/>
    <cellStyle name="Standard 6 2 2 4" xfId="720"/>
    <cellStyle name="Standard 6 2 3" xfId="922"/>
    <cellStyle name="Standard 6 2 4" xfId="1129"/>
    <cellStyle name="Standard 6 2 5" xfId="707"/>
    <cellStyle name="Standard 6 2 6" xfId="576"/>
    <cellStyle name="Standard 6 3" xfId="578"/>
    <cellStyle name="Standard 6 3 2" xfId="579"/>
    <cellStyle name="Standard 6 3 2 2" xfId="580"/>
    <cellStyle name="Standard 6 3 3" xfId="581"/>
    <cellStyle name="Standard 6 3 4" xfId="924"/>
    <cellStyle name="Standard 6 3 5" xfId="1135"/>
    <cellStyle name="Standard 6 3 6" xfId="715"/>
    <cellStyle name="Standard 6 4" xfId="582"/>
    <cellStyle name="Standard 6 4 2" xfId="583"/>
    <cellStyle name="Standard 6 5" xfId="584"/>
    <cellStyle name="Standard 6 6" xfId="575"/>
    <cellStyle name="Standard 6 7" xfId="415"/>
    <cellStyle name="Standard 6 7 2" xfId="1108"/>
    <cellStyle name="Standard 6 7 2 2" xfId="1497"/>
    <cellStyle name="Standard 6 7 3" xfId="1314"/>
    <cellStyle name="Standard 6 7 4" xfId="920"/>
    <cellStyle name="Standard 6 8" xfId="755"/>
    <cellStyle name="Standard 6 9" xfId="1124"/>
    <cellStyle name="Standard 6_0200" xfId="709"/>
    <cellStyle name="Standard 60" xfId="585"/>
    <cellStyle name="Standard 60 2" xfId="586"/>
    <cellStyle name="Standard 60 2 2" xfId="587"/>
    <cellStyle name="Standard 60 3" xfId="588"/>
    <cellStyle name="Standard 61" xfId="589"/>
    <cellStyle name="Standard 61 2" xfId="590"/>
    <cellStyle name="Standard 61 2 2" xfId="591"/>
    <cellStyle name="Standard 61 3" xfId="592"/>
    <cellStyle name="Standard 62" xfId="593"/>
    <cellStyle name="Standard 62 2" xfId="594"/>
    <cellStyle name="Standard 62 3" xfId="595"/>
    <cellStyle name="Standard 63" xfId="596"/>
    <cellStyle name="Standard 63 2" xfId="597"/>
    <cellStyle name="Standard 64" xfId="598"/>
    <cellStyle name="Standard 64 2" xfId="599"/>
    <cellStyle name="Standard 65" xfId="600"/>
    <cellStyle name="Standard 65 2" xfId="601"/>
    <cellStyle name="Standard 66" xfId="15"/>
    <cellStyle name="Standard 66 2" xfId="432"/>
    <cellStyle name="Standard 67" xfId="690"/>
    <cellStyle name="Standard 67 2" xfId="1144"/>
    <cellStyle name="Standard 67 3" xfId="736"/>
    <cellStyle name="Standard 68" xfId="926"/>
    <cellStyle name="Standard 68 2" xfId="1315"/>
    <cellStyle name="Standard 69" xfId="1122"/>
    <cellStyle name="Standard 7" xfId="38"/>
    <cellStyle name="Standard 7 10" xfId="953"/>
    <cellStyle name="Standard 7 10 2" xfId="1342"/>
    <cellStyle name="Standard 7 11" xfId="1125"/>
    <cellStyle name="Standard 7 12" xfId="1510"/>
    <cellStyle name="Standard 7 13" xfId="699"/>
    <cellStyle name="Standard 7 14" xfId="110"/>
    <cellStyle name="Standard 7 2" xfId="129"/>
    <cellStyle name="Standard 7 2 2" xfId="167"/>
    <cellStyle name="Standard 7 2 2 2" xfId="244"/>
    <cellStyle name="Standard 7 2 2 2 2" xfId="1086"/>
    <cellStyle name="Standard 7 2 2 2 2 2" xfId="1475"/>
    <cellStyle name="Standard 7 2 2 2 3" xfId="1292"/>
    <cellStyle name="Standard 7 2 2 2 4" xfId="1643"/>
    <cellStyle name="Standard 7 2 2 2 5" xfId="889"/>
    <cellStyle name="Standard 7 2 2 3" xfId="604"/>
    <cellStyle name="Standard 7 2 2 4" xfId="812"/>
    <cellStyle name="Standard 7 2 2 4 2" xfId="1216"/>
    <cellStyle name="Standard 7 2 2 5" xfId="1010"/>
    <cellStyle name="Standard 7 2 2 5 2" xfId="1399"/>
    <cellStyle name="Standard 7 2 2 6" xfId="1141"/>
    <cellStyle name="Standard 7 2 2 7" xfId="1567"/>
    <cellStyle name="Standard 7 2 2 8" xfId="721"/>
    <cellStyle name="Standard 7 2 3" xfId="206"/>
    <cellStyle name="Standard 7 2 3 2" xfId="605"/>
    <cellStyle name="Standard 7 2 3 3" xfId="1048"/>
    <cellStyle name="Standard 7 2 3 3 2" xfId="1437"/>
    <cellStyle name="Standard 7 2 3 4" xfId="1254"/>
    <cellStyle name="Standard 7 2 3 5" xfId="1605"/>
    <cellStyle name="Standard 7 2 3 6" xfId="851"/>
    <cellStyle name="Standard 7 2 4" xfId="603"/>
    <cellStyle name="Standard 7 2 5" xfId="774"/>
    <cellStyle name="Standard 7 2 5 2" xfId="1178"/>
    <cellStyle name="Standard 7 2 6" xfId="972"/>
    <cellStyle name="Standard 7 2 6 2" xfId="1361"/>
    <cellStyle name="Standard 7 2 7" xfId="1130"/>
    <cellStyle name="Standard 7 2 8" xfId="1529"/>
    <cellStyle name="Standard 7 2 9" xfId="708"/>
    <cellStyle name="Standard 7 3" xfId="148"/>
    <cellStyle name="Standard 7 3 2" xfId="225"/>
    <cellStyle name="Standard 7 3 2 2" xfId="607"/>
    <cellStyle name="Standard 7 3 2 3" xfId="1067"/>
    <cellStyle name="Standard 7 3 2 3 2" xfId="1456"/>
    <cellStyle name="Standard 7 3 2 4" xfId="1273"/>
    <cellStyle name="Standard 7 3 2 5" xfId="1624"/>
    <cellStyle name="Standard 7 3 2 6" xfId="870"/>
    <cellStyle name="Standard 7 3 3" xfId="606"/>
    <cellStyle name="Standard 7 3 4" xfId="793"/>
    <cellStyle name="Standard 7 3 4 2" xfId="1197"/>
    <cellStyle name="Standard 7 3 5" xfId="991"/>
    <cellStyle name="Standard 7 3 5 2" xfId="1380"/>
    <cellStyle name="Standard 7 3 6" xfId="1136"/>
    <cellStyle name="Standard 7 3 7" xfId="1548"/>
    <cellStyle name="Standard 7 3 8" xfId="716"/>
    <cellStyle name="Standard 7 4" xfId="187"/>
    <cellStyle name="Standard 7 4 2" xfId="609"/>
    <cellStyle name="Standard 7 4 3" xfId="608"/>
    <cellStyle name="Standard 7 4 4" xfId="1029"/>
    <cellStyle name="Standard 7 4 4 2" xfId="1418"/>
    <cellStyle name="Standard 7 4 5" xfId="1235"/>
    <cellStyle name="Standard 7 4 6" xfId="1586"/>
    <cellStyle name="Standard 7 4 7" xfId="832"/>
    <cellStyle name="Standard 7 5" xfId="610"/>
    <cellStyle name="Standard 7 5 2" xfId="611"/>
    <cellStyle name="Standard 7 5 2 2" xfId="612"/>
    <cellStyle name="Standard 7 5 3" xfId="613"/>
    <cellStyle name="Standard 7 6" xfId="614"/>
    <cellStyle name="Standard 7 6 2" xfId="615"/>
    <cellStyle name="Standard 7 7" xfId="616"/>
    <cellStyle name="Standard 7 7 2" xfId="617"/>
    <cellStyle name="Standard 7 8" xfId="602"/>
    <cellStyle name="Standard 7 9" xfId="754"/>
    <cellStyle name="Standard 7 9 2" xfId="1159"/>
    <cellStyle name="Standard 7_0200" xfId="703"/>
    <cellStyle name="Standard 70" xfId="1109"/>
    <cellStyle name="Standard 71" xfId="1498"/>
    <cellStyle name="Standard 72" xfId="46"/>
    <cellStyle name="Standard 73" xfId="1664"/>
    <cellStyle name="Standard 74" xfId="1670"/>
    <cellStyle name="Standard 75" xfId="1665"/>
    <cellStyle name="Standard 76" xfId="1679"/>
    <cellStyle name="Standard 8" xfId="39"/>
    <cellStyle name="Standard 8 10" xfId="619"/>
    <cellStyle name="Standard 8 10 2" xfId="620"/>
    <cellStyle name="Standard 8 11" xfId="621"/>
    <cellStyle name="Standard 8 12" xfId="618"/>
    <cellStyle name="Standard 8 13" xfId="397"/>
    <cellStyle name="Standard 8 13 2" xfId="1107"/>
    <cellStyle name="Standard 8 13 2 2" xfId="1496"/>
    <cellStyle name="Standard 8 13 3" xfId="1313"/>
    <cellStyle name="Standard 8 13 4" xfId="918"/>
    <cellStyle name="Standard 8 14" xfId="831"/>
    <cellStyle name="Standard 8 15" xfId="1126"/>
    <cellStyle name="Standard 8 16" xfId="700"/>
    <cellStyle name="Standard 8 17" xfId="186"/>
    <cellStyle name="Standard 8 2" xfId="622"/>
    <cellStyle name="Standard 8 2 2" xfId="623"/>
    <cellStyle name="Standard 8 2 3" xfId="925"/>
    <cellStyle name="Standard 8 2 4" xfId="1137"/>
    <cellStyle name="Standard 8 2 5" xfId="717"/>
    <cellStyle name="Standard 8 3" xfId="624"/>
    <cellStyle name="Standard 8 3 2" xfId="625"/>
    <cellStyle name="Standard 8 3 3" xfId="1673"/>
    <cellStyle name="Standard 8 4" xfId="626"/>
    <cellStyle name="Standard 8 4 2" xfId="627"/>
    <cellStyle name="Standard 8 4 2 2" xfId="628"/>
    <cellStyle name="Standard 8 4 3" xfId="629"/>
    <cellStyle name="Standard 8 5" xfId="2"/>
    <cellStyle name="Standard 8 5 2" xfId="631"/>
    <cellStyle name="Standard 8 5 3" xfId="630"/>
    <cellStyle name="Standard 8 6" xfId="632"/>
    <cellStyle name="Standard 8 6 2" xfId="633"/>
    <cellStyle name="Standard 8 7" xfId="634"/>
    <cellStyle name="Standard 8 7 2" xfId="635"/>
    <cellStyle name="Standard 8 8" xfId="636"/>
    <cellStyle name="Standard 8 8 2" xfId="637"/>
    <cellStyle name="Standard 8 9" xfId="638"/>
    <cellStyle name="Standard 8 9 2" xfId="639"/>
    <cellStyle name="Standard 9" xfId="28"/>
    <cellStyle name="Standard 9 2" xfId="641"/>
    <cellStyle name="Standard 9 2 2" xfId="642"/>
    <cellStyle name="Standard 9 2 2 2" xfId="1671"/>
    <cellStyle name="Standard 9 2 3" xfId="1669"/>
    <cellStyle name="Standard 9 3" xfId="643"/>
    <cellStyle name="Standard 9 3 2" xfId="1676"/>
    <cellStyle name="Standard 9 3 3" xfId="1672"/>
    <cellStyle name="Standard 9 4" xfId="640"/>
    <cellStyle name="Standard 9 4 2" xfId="1678"/>
    <cellStyle name="Standard 9 4 3" xfId="1677"/>
    <cellStyle name="Standard 9 5" xfId="912"/>
    <cellStyle name="Standard 9 5 2" xfId="1311"/>
    <cellStyle name="Standard 9 6" xfId="1105"/>
    <cellStyle name="Standard 9 6 2" xfId="1494"/>
    <cellStyle name="Standard 9 7" xfId="701"/>
    <cellStyle name="Standard 9 8" xfId="317"/>
    <cellStyle name="Standard_qheftd" xfId="1663"/>
    <cellStyle name="Standard_VorlageBS2010_TabellenReihe2_Stand29.9.10 2" xfId="26"/>
    <cellStyle name="Stil 1" xfId="327"/>
    <cellStyle name="Stil 2" xfId="644"/>
    <cellStyle name="Tabelle grau" xfId="645"/>
    <cellStyle name="Tabelle grau 2" xfId="646"/>
    <cellStyle name="Tabelle Weiss" xfId="647"/>
    <cellStyle name="Tausender" xfId="648"/>
    <cellStyle name="Tausender 2" xfId="649"/>
    <cellStyle name="tausender 2 2" xfId="650"/>
    <cellStyle name="Tausender 3" xfId="651"/>
    <cellStyle name="Tausender Komma" xfId="652"/>
    <cellStyle name="tausender mit komma" xfId="653"/>
    <cellStyle name="Tausender_Komma" xfId="654"/>
    <cellStyle name="temp" xfId="655"/>
    <cellStyle name="Text grau" xfId="656"/>
    <cellStyle name="Text grau 2" xfId="657"/>
    <cellStyle name="Text grau 3" xfId="658"/>
    <cellStyle name="Text weiß" xfId="659"/>
    <cellStyle name="Textkasten rot" xfId="660"/>
    <cellStyle name="title1" xfId="661"/>
    <cellStyle name="Trennstrich grau" xfId="662"/>
    <cellStyle name="Trennstrich grau 2" xfId="663"/>
    <cellStyle name="Trennstrich weiß" xfId="664"/>
    <cellStyle name="TxtAus" xfId="665"/>
    <cellStyle name="TxtEin" xfId="666"/>
    <cellStyle name="Überschrift 1 2" xfId="667"/>
    <cellStyle name="Überschrift 1 3" xfId="55"/>
    <cellStyle name="Überschrift 2 2" xfId="668"/>
    <cellStyle name="Überschrift 2 3" xfId="56"/>
    <cellStyle name="Überschrift 3 2" xfId="669"/>
    <cellStyle name="Überschrift 3 3" xfId="57"/>
    <cellStyle name="Überschrift 4 2" xfId="670"/>
    <cellStyle name="Überschrift 4 3" xfId="58"/>
    <cellStyle name="Überschrift 5" xfId="671"/>
    <cellStyle name="Überschrift 6" xfId="54"/>
    <cellStyle name="Überschrift Hintergrund Grau" xfId="672"/>
    <cellStyle name="Überschriften" xfId="673"/>
    <cellStyle name="Verknüpfte Zelle 2" xfId="674"/>
    <cellStyle name="Verknüpfte Zelle 3" xfId="65"/>
    <cellStyle name="Versuch" xfId="675"/>
    <cellStyle name="Währung 2" xfId="676"/>
    <cellStyle name="Warnender Text 2" xfId="677"/>
    <cellStyle name="Warnender Text 3" xfId="67"/>
    <cellStyle name="WisysEin" xfId="678"/>
    <cellStyle name="WzAus" xfId="679"/>
    <cellStyle name="WzEin" xfId="680"/>
    <cellStyle name="Zelle mit 2.Komma" xfId="681"/>
    <cellStyle name="Zelle mit Rand" xfId="682"/>
    <cellStyle name="Zelle überprüfen 2" xfId="683"/>
    <cellStyle name="Zelle überprüfen 3" xfId="66"/>
    <cellStyle name="Zwischenüberschrift" xfId="684"/>
  </cellStyles>
  <dxfs count="156">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Zu- und Fortzüge in SH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116877369703369"/>
          <c:y val="0.18642362204724408"/>
          <c:w val="0.83823840769903757"/>
          <c:h val="0.67492047244094489"/>
        </c:manualLayout>
      </c:layout>
      <c:areaChart>
        <c:grouping val="standard"/>
        <c:varyColors val="0"/>
        <c:ser>
          <c:idx val="2"/>
          <c:order val="2"/>
          <c:tx>
            <c:v>Wanderungssaldo</c:v>
          </c:tx>
          <c:spPr>
            <a:solidFill>
              <a:schemeClr val="accent3"/>
            </a:solidFill>
            <a:ln>
              <a:noFill/>
            </a:ln>
            <a:effectLst/>
          </c:spPr>
          <c:cat>
            <c:numRef>
              <c:f>'Zu- und Fortzüge'!$A$25:$A$44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'Zu- und Fortzüge'!$E$25:$E$44</c:f>
              <c:numCache>
                <c:formatCode>#,##0</c:formatCode>
                <c:ptCount val="20"/>
                <c:pt idx="0">
                  <c:v>15387</c:v>
                </c:pt>
                <c:pt idx="1">
                  <c:v>18469</c:v>
                </c:pt>
                <c:pt idx="2">
                  <c:v>17248</c:v>
                </c:pt>
                <c:pt idx="3">
                  <c:v>12983</c:v>
                </c:pt>
                <c:pt idx="4">
                  <c:v>11153</c:v>
                </c:pt>
                <c:pt idx="5">
                  <c:v>10748</c:v>
                </c:pt>
                <c:pt idx="6">
                  <c:v>8392</c:v>
                </c:pt>
                <c:pt idx="7">
                  <c:v>10230</c:v>
                </c:pt>
                <c:pt idx="8">
                  <c:v>5054</c:v>
                </c:pt>
                <c:pt idx="9">
                  <c:v>6872</c:v>
                </c:pt>
                <c:pt idx="10">
                  <c:v>10823</c:v>
                </c:pt>
                <c:pt idx="11">
                  <c:v>13013</c:v>
                </c:pt>
                <c:pt idx="12">
                  <c:v>13138</c:v>
                </c:pt>
                <c:pt idx="13">
                  <c:v>18067</c:v>
                </c:pt>
                <c:pt idx="14">
                  <c:v>22796</c:v>
                </c:pt>
                <c:pt idx="15">
                  <c:v>37344</c:v>
                </c:pt>
                <c:pt idx="16">
                  <c:v>32481</c:v>
                </c:pt>
                <c:pt idx="17">
                  <c:v>17278</c:v>
                </c:pt>
                <c:pt idx="18">
                  <c:v>18207</c:v>
                </c:pt>
                <c:pt idx="19">
                  <c:v>17521</c:v>
                </c:pt>
              </c:numCache>
            </c:numRef>
          </c:val>
          <c:extLst>
            <c:ext xmlns:c16="http://schemas.microsoft.com/office/drawing/2014/chart" uri="{C3380CC4-5D6E-409C-BE32-E72D297353CC}">
              <c16:uniqueId val="{00000003-B945-4FC7-8C97-32B5135E8462}"/>
            </c:ext>
          </c:extLst>
        </c:ser>
        <c:dLbls>
          <c:showLegendKey val="0"/>
          <c:showVal val="0"/>
          <c:showCatName val="0"/>
          <c:showSerName val="0"/>
          <c:showPercent val="0"/>
          <c:showBubbleSize val="0"/>
        </c:dLbls>
        <c:axId val="641800264"/>
        <c:axId val="641800592"/>
      </c:areaChart>
      <c:barChart>
        <c:barDir val="col"/>
        <c:grouping val="stacked"/>
        <c:varyColors val="0"/>
        <c:ser>
          <c:idx val="0"/>
          <c:order val="0"/>
          <c:tx>
            <c:v>Zuzüge</c:v>
          </c:tx>
          <c:spPr>
            <a:solidFill>
              <a:schemeClr val="accent1"/>
            </a:solidFill>
            <a:ln>
              <a:noFill/>
            </a:ln>
            <a:effectLst/>
          </c:spPr>
          <c:invertIfNegative val="0"/>
          <c:cat>
            <c:numRef>
              <c:f>'Zu- und Fortzüge'!$A$25:$A$44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'Zu- und Fortzüge'!$C$25:$C$44</c:f>
              <c:numCache>
                <c:formatCode>#,##0</c:formatCode>
                <c:ptCount val="20"/>
                <c:pt idx="0">
                  <c:v>79416</c:v>
                </c:pt>
                <c:pt idx="1">
                  <c:v>81024</c:v>
                </c:pt>
                <c:pt idx="2">
                  <c:v>81154</c:v>
                </c:pt>
                <c:pt idx="3">
                  <c:v>77358</c:v>
                </c:pt>
                <c:pt idx="4">
                  <c:v>77891</c:v>
                </c:pt>
                <c:pt idx="5">
                  <c:v>74534</c:v>
                </c:pt>
                <c:pt idx="6">
                  <c:v>72789</c:v>
                </c:pt>
                <c:pt idx="7">
                  <c:v>73871</c:v>
                </c:pt>
                <c:pt idx="8">
                  <c:v>73493</c:v>
                </c:pt>
                <c:pt idx="9">
                  <c:v>75743</c:v>
                </c:pt>
                <c:pt idx="10">
                  <c:v>76032</c:v>
                </c:pt>
                <c:pt idx="11">
                  <c:v>80446</c:v>
                </c:pt>
                <c:pt idx="12">
                  <c:v>81472</c:v>
                </c:pt>
                <c:pt idx="13">
                  <c:v>87939</c:v>
                </c:pt>
                <c:pt idx="14">
                  <c:v>94900</c:v>
                </c:pt>
                <c:pt idx="15">
                  <c:v>111661</c:v>
                </c:pt>
                <c:pt idx="16">
                  <c:v>120235</c:v>
                </c:pt>
                <c:pt idx="17">
                  <c:v>96375</c:v>
                </c:pt>
                <c:pt idx="18">
                  <c:v>98424</c:v>
                </c:pt>
                <c:pt idx="19">
                  <c:v>97716</c:v>
                </c:pt>
              </c:numCache>
            </c:numRef>
          </c:val>
          <c:extLst>
            <c:ext xmlns:c16="http://schemas.microsoft.com/office/drawing/2014/chart" uri="{C3380CC4-5D6E-409C-BE32-E72D297353CC}">
              <c16:uniqueId val="{00000000-B945-4FC7-8C97-32B5135E8462}"/>
            </c:ext>
          </c:extLst>
        </c:ser>
        <c:ser>
          <c:idx val="1"/>
          <c:order val="1"/>
          <c:tx>
            <c:v>Fortzüge</c:v>
          </c:tx>
          <c:spPr>
            <a:solidFill>
              <a:schemeClr val="accent1">
                <a:lumMod val="20000"/>
                <a:lumOff val="80000"/>
              </a:schemeClr>
            </a:solidFill>
            <a:ln>
              <a:noFill/>
            </a:ln>
            <a:effectLst/>
          </c:spPr>
          <c:invertIfNegative val="0"/>
          <c:cat>
            <c:numRef>
              <c:f>'Zu- und Fortzüge'!$A$25:$A$44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'Zu- und Fortzüge'!$F$25:$F$44</c:f>
              <c:numCache>
                <c:formatCode>#,##0</c:formatCode>
                <c:ptCount val="20"/>
                <c:pt idx="0">
                  <c:v>-64029</c:v>
                </c:pt>
                <c:pt idx="1">
                  <c:v>-62555</c:v>
                </c:pt>
                <c:pt idx="2">
                  <c:v>-63906</c:v>
                </c:pt>
                <c:pt idx="3">
                  <c:v>-64375</c:v>
                </c:pt>
                <c:pt idx="4">
                  <c:v>-66738</c:v>
                </c:pt>
                <c:pt idx="5">
                  <c:v>-63786</c:v>
                </c:pt>
                <c:pt idx="6">
                  <c:v>-64397</c:v>
                </c:pt>
                <c:pt idx="7">
                  <c:v>-63641</c:v>
                </c:pt>
                <c:pt idx="8">
                  <c:v>-68439</c:v>
                </c:pt>
                <c:pt idx="9">
                  <c:v>-68871</c:v>
                </c:pt>
                <c:pt idx="10">
                  <c:v>-65209</c:v>
                </c:pt>
                <c:pt idx="11">
                  <c:v>-67433</c:v>
                </c:pt>
                <c:pt idx="12">
                  <c:v>-68334</c:v>
                </c:pt>
                <c:pt idx="13">
                  <c:v>-69872</c:v>
                </c:pt>
                <c:pt idx="14">
                  <c:v>-72104</c:v>
                </c:pt>
                <c:pt idx="15">
                  <c:v>-74317</c:v>
                </c:pt>
                <c:pt idx="16">
                  <c:v>-87754</c:v>
                </c:pt>
                <c:pt idx="17">
                  <c:v>-79097</c:v>
                </c:pt>
                <c:pt idx="18">
                  <c:v>-80217</c:v>
                </c:pt>
                <c:pt idx="19">
                  <c:v>-80195</c:v>
                </c:pt>
              </c:numCache>
            </c:numRef>
          </c:val>
          <c:extLst>
            <c:ext xmlns:c16="http://schemas.microsoft.com/office/drawing/2014/chart" uri="{C3380CC4-5D6E-409C-BE32-E72D297353CC}">
              <c16:uniqueId val="{00000002-B945-4FC7-8C97-32B5135E8462}"/>
            </c:ext>
          </c:extLst>
        </c:ser>
        <c:dLbls>
          <c:showLegendKey val="0"/>
          <c:showVal val="0"/>
          <c:showCatName val="0"/>
          <c:showSerName val="0"/>
          <c:showPercent val="0"/>
          <c:showBubbleSize val="0"/>
        </c:dLbls>
        <c:gapWidth val="219"/>
        <c:overlap val="100"/>
        <c:axId val="641800264"/>
        <c:axId val="641800592"/>
      </c:barChart>
      <c:catAx>
        <c:axId val="641800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1800592"/>
        <c:crossesAt val="0"/>
        <c:auto val="1"/>
        <c:lblAlgn val="ctr"/>
        <c:lblOffset val="100"/>
        <c:noMultiLvlLbl val="0"/>
      </c:catAx>
      <c:valAx>
        <c:axId val="641800592"/>
        <c:scaling>
          <c:orientation val="minMax"/>
          <c:max val="12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1800264"/>
        <c:crosses val="autoZero"/>
        <c:crossBetween val="between"/>
        <c:majorUnit val="25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lineChart>
        <c:grouping val="standard"/>
        <c:varyColors val="0"/>
        <c:ser>
          <c:idx val="0"/>
          <c:order val="0"/>
          <c:tx>
            <c:strRef>
              <c:f>Arbeitslosenquoten!$B$7</c:f>
              <c:strCache>
                <c:ptCount val="1"/>
                <c:pt idx="0">
                  <c:v>Kiel, Landeshauptstadt</c:v>
                </c:pt>
              </c:strCache>
            </c:strRef>
          </c:tx>
          <c:spPr>
            <a:ln w="28575" cap="rnd">
              <a:solidFill>
                <a:schemeClr val="accent5">
                  <a:shade val="38000"/>
                </a:schemeClr>
              </a:solidFill>
              <a:round/>
            </a:ln>
            <a:effectLst/>
          </c:spPr>
          <c:marker>
            <c:symbol val="none"/>
          </c:marker>
          <c:cat>
            <c:numRef>
              <c:f>Arbeitslosenquoten!$D$5:$N$5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Arbeitslosenquoten!$D$7:$N$7</c:f>
              <c:numCache>
                <c:formatCode>#,##0.0</c:formatCode>
                <c:ptCount val="11"/>
                <c:pt idx="0">
                  <c:v>10.8</c:v>
                </c:pt>
                <c:pt idx="1">
                  <c:v>11</c:v>
                </c:pt>
                <c:pt idx="2">
                  <c:v>10.1</c:v>
                </c:pt>
                <c:pt idx="3">
                  <c:v>10.199999999999999</c:v>
                </c:pt>
                <c:pt idx="4">
                  <c:v>10.1</c:v>
                </c:pt>
                <c:pt idx="5">
                  <c:v>9.9</c:v>
                </c:pt>
                <c:pt idx="6">
                  <c:v>9.6999999999999993</c:v>
                </c:pt>
                <c:pt idx="7">
                  <c:v>9.1</c:v>
                </c:pt>
                <c:pt idx="8" formatCode="* 0.0;* \-_ 0.0;\-">
                  <c:v>8.1999999999999993</c:v>
                </c:pt>
                <c:pt idx="9" formatCode="* 0.0;* \-_ 0.0;\-">
                  <c:v>7.6</c:v>
                </c:pt>
                <c:pt idx="10">
                  <c:v>8.5</c:v>
                </c:pt>
              </c:numCache>
            </c:numRef>
          </c:val>
          <c:smooth val="0"/>
          <c:extLst>
            <c:ext xmlns:c16="http://schemas.microsoft.com/office/drawing/2014/chart" uri="{C3380CC4-5D6E-409C-BE32-E72D297353CC}">
              <c16:uniqueId val="{00000000-4DDB-44B3-8160-9C72674E29C6}"/>
            </c:ext>
          </c:extLst>
        </c:ser>
        <c:ser>
          <c:idx val="2"/>
          <c:order val="2"/>
          <c:tx>
            <c:strRef>
              <c:f>Arbeitslosenquoten!$B$9</c:f>
              <c:strCache>
                <c:ptCount val="1"/>
                <c:pt idx="0">
                  <c:v>Neumünster, Stadt</c:v>
                </c:pt>
              </c:strCache>
            </c:strRef>
          </c:tx>
          <c:spPr>
            <a:ln w="28575" cap="rnd">
              <a:solidFill>
                <a:schemeClr val="accent5">
                  <a:shade val="54000"/>
                </a:schemeClr>
              </a:solidFill>
              <a:round/>
            </a:ln>
            <a:effectLst/>
          </c:spPr>
          <c:marker>
            <c:symbol val="none"/>
          </c:marker>
          <c:cat>
            <c:numRef>
              <c:f>Arbeitslosenquoten!$D$5:$N$5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Arbeitslosenquoten!$D$9:$N$9</c:f>
              <c:numCache>
                <c:formatCode>#,##0.0</c:formatCode>
                <c:ptCount val="11"/>
                <c:pt idx="0">
                  <c:v>11.5</c:v>
                </c:pt>
                <c:pt idx="1">
                  <c:v>11.2</c:v>
                </c:pt>
                <c:pt idx="2">
                  <c:v>11</c:v>
                </c:pt>
                <c:pt idx="3">
                  <c:v>11.1</c:v>
                </c:pt>
                <c:pt idx="4">
                  <c:v>10.9</c:v>
                </c:pt>
                <c:pt idx="5">
                  <c:v>10.199999999999999</c:v>
                </c:pt>
                <c:pt idx="6">
                  <c:v>9.6</c:v>
                </c:pt>
                <c:pt idx="7">
                  <c:v>9.1999999999999993</c:v>
                </c:pt>
                <c:pt idx="8" formatCode="* 0.0;* \-_ 0.0;\-">
                  <c:v>8.3000000000000007</c:v>
                </c:pt>
                <c:pt idx="9" formatCode="* 0.0;* \-_ 0.0;\-">
                  <c:v>7.9</c:v>
                </c:pt>
                <c:pt idx="10">
                  <c:v>8.9</c:v>
                </c:pt>
              </c:numCache>
            </c:numRef>
          </c:val>
          <c:smooth val="0"/>
          <c:extLst>
            <c:ext xmlns:c16="http://schemas.microsoft.com/office/drawing/2014/chart" uri="{C3380CC4-5D6E-409C-BE32-E72D297353CC}">
              <c16:uniqueId val="{00000002-4DDB-44B3-8160-9C72674E29C6}"/>
            </c:ext>
          </c:extLst>
        </c:ser>
        <c:ser>
          <c:idx val="7"/>
          <c:order val="7"/>
          <c:tx>
            <c:strRef>
              <c:f>Arbeitslosenquoten!$B$14</c:f>
              <c:strCache>
                <c:ptCount val="1"/>
                <c:pt idx="0">
                  <c:v>Pinneberg</c:v>
                </c:pt>
              </c:strCache>
            </c:strRef>
          </c:tx>
          <c:spPr>
            <a:ln w="28575" cap="rnd">
              <a:solidFill>
                <a:schemeClr val="accent5">
                  <a:shade val="95000"/>
                </a:schemeClr>
              </a:solidFill>
              <a:round/>
            </a:ln>
            <a:effectLst/>
          </c:spPr>
          <c:marker>
            <c:symbol val="none"/>
          </c:marker>
          <c:cat>
            <c:numRef>
              <c:f>Arbeitslosenquoten!$D$5:$N$5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Arbeitslosenquoten!$D$14:$N$14</c:f>
              <c:numCache>
                <c:formatCode>#,##0.0</c:formatCode>
                <c:ptCount val="11"/>
                <c:pt idx="0">
                  <c:v>6.1</c:v>
                </c:pt>
                <c:pt idx="1">
                  <c:v>5.6</c:v>
                </c:pt>
                <c:pt idx="2">
                  <c:v>5.5</c:v>
                </c:pt>
                <c:pt idx="3">
                  <c:v>5.4</c:v>
                </c:pt>
                <c:pt idx="4">
                  <c:v>5.4</c:v>
                </c:pt>
                <c:pt idx="5">
                  <c:v>5.2</c:v>
                </c:pt>
                <c:pt idx="6">
                  <c:v>5.2</c:v>
                </c:pt>
                <c:pt idx="7">
                  <c:v>5</c:v>
                </c:pt>
                <c:pt idx="8" formatCode="* 0.0;* \-_ 0.0;\-">
                  <c:v>4.5999999999999996</c:v>
                </c:pt>
                <c:pt idx="9" formatCode="* 0.0;* \-_ 0.0;\-">
                  <c:v>4.5</c:v>
                </c:pt>
                <c:pt idx="10">
                  <c:v>5.4</c:v>
                </c:pt>
              </c:numCache>
            </c:numRef>
          </c:val>
          <c:smooth val="0"/>
          <c:extLst>
            <c:ext xmlns:c16="http://schemas.microsoft.com/office/drawing/2014/chart" uri="{C3380CC4-5D6E-409C-BE32-E72D297353CC}">
              <c16:uniqueId val="{00000007-4DDB-44B3-8160-9C72674E29C6}"/>
            </c:ext>
          </c:extLst>
        </c:ser>
        <c:ser>
          <c:idx val="8"/>
          <c:order val="8"/>
          <c:tx>
            <c:strRef>
              <c:f>Arbeitslosenquoten!$B$15</c:f>
              <c:strCache>
                <c:ptCount val="1"/>
                <c:pt idx="0">
                  <c:v>Plön</c:v>
                </c:pt>
              </c:strCache>
            </c:strRef>
          </c:tx>
          <c:spPr>
            <a:ln w="28575" cap="rnd">
              <a:solidFill>
                <a:schemeClr val="accent5">
                  <a:tint val="96000"/>
                </a:schemeClr>
              </a:solidFill>
              <a:round/>
            </a:ln>
            <a:effectLst/>
          </c:spPr>
          <c:marker>
            <c:symbol val="none"/>
          </c:marker>
          <c:cat>
            <c:numRef>
              <c:f>Arbeitslosenquoten!$D$5:$N$5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Arbeitslosenquoten!$D$15:$N$15</c:f>
              <c:numCache>
                <c:formatCode>#,##0.0</c:formatCode>
                <c:ptCount val="11"/>
                <c:pt idx="0">
                  <c:v>6.3</c:v>
                </c:pt>
                <c:pt idx="1">
                  <c:v>6.2</c:v>
                </c:pt>
                <c:pt idx="2">
                  <c:v>5.7</c:v>
                </c:pt>
                <c:pt idx="3">
                  <c:v>5.6</c:v>
                </c:pt>
                <c:pt idx="4">
                  <c:v>5.7</c:v>
                </c:pt>
                <c:pt idx="5">
                  <c:v>5.5</c:v>
                </c:pt>
                <c:pt idx="6">
                  <c:v>5.4</c:v>
                </c:pt>
                <c:pt idx="7">
                  <c:v>5</c:v>
                </c:pt>
                <c:pt idx="8" formatCode="* 0.0;* \-_ 0.0;\-">
                  <c:v>4.5</c:v>
                </c:pt>
                <c:pt idx="9" formatCode="* 0.0;* \-_ 0.0;\-">
                  <c:v>4</c:v>
                </c:pt>
                <c:pt idx="10">
                  <c:v>4.7</c:v>
                </c:pt>
              </c:numCache>
            </c:numRef>
          </c:val>
          <c:smooth val="0"/>
          <c:extLst>
            <c:ext xmlns:c16="http://schemas.microsoft.com/office/drawing/2014/chart" uri="{C3380CC4-5D6E-409C-BE32-E72D297353CC}">
              <c16:uniqueId val="{00000008-4DDB-44B3-8160-9C72674E29C6}"/>
            </c:ext>
          </c:extLst>
        </c:ser>
        <c:ser>
          <c:idx val="9"/>
          <c:order val="9"/>
          <c:tx>
            <c:strRef>
              <c:f>Arbeitslosenquoten!$B$16</c:f>
              <c:strCache>
                <c:ptCount val="1"/>
                <c:pt idx="0">
                  <c:v>Rendsburg-Eckernförde</c:v>
                </c:pt>
              </c:strCache>
            </c:strRef>
          </c:tx>
          <c:spPr>
            <a:ln w="28575" cap="rnd">
              <a:solidFill>
                <a:schemeClr val="accent5">
                  <a:tint val="88000"/>
                </a:schemeClr>
              </a:solidFill>
              <a:round/>
            </a:ln>
            <a:effectLst/>
          </c:spPr>
          <c:marker>
            <c:symbol val="none"/>
          </c:marker>
          <c:cat>
            <c:numRef>
              <c:f>Arbeitslosenquoten!$D$5:$N$5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Arbeitslosenquoten!$D$16:$N$16</c:f>
              <c:numCache>
                <c:formatCode>#,##0.0</c:formatCode>
                <c:ptCount val="11"/>
                <c:pt idx="0">
                  <c:v>6</c:v>
                </c:pt>
                <c:pt idx="1">
                  <c:v>5.6</c:v>
                </c:pt>
                <c:pt idx="2">
                  <c:v>5.5</c:v>
                </c:pt>
                <c:pt idx="3">
                  <c:v>5.7</c:v>
                </c:pt>
                <c:pt idx="4">
                  <c:v>5.5</c:v>
                </c:pt>
                <c:pt idx="5">
                  <c:v>5.2</c:v>
                </c:pt>
                <c:pt idx="6">
                  <c:v>4.9000000000000004</c:v>
                </c:pt>
                <c:pt idx="7">
                  <c:v>4.9000000000000004</c:v>
                </c:pt>
                <c:pt idx="8" formatCode="* 0.0;* \-_ 0.0;\-">
                  <c:v>4.3</c:v>
                </c:pt>
                <c:pt idx="9" formatCode="* 0.0;* \-_ 0.0;\-">
                  <c:v>3.9</c:v>
                </c:pt>
                <c:pt idx="10">
                  <c:v>4.5</c:v>
                </c:pt>
              </c:numCache>
            </c:numRef>
          </c:val>
          <c:smooth val="0"/>
          <c:extLst>
            <c:ext xmlns:c16="http://schemas.microsoft.com/office/drawing/2014/chart" uri="{C3380CC4-5D6E-409C-BE32-E72D297353CC}">
              <c16:uniqueId val="{00000009-4DDB-44B3-8160-9C72674E29C6}"/>
            </c:ext>
          </c:extLst>
        </c:ser>
        <c:ser>
          <c:idx val="12"/>
          <c:order val="12"/>
          <c:tx>
            <c:strRef>
              <c:f>Arbeitslosenquoten!$B$19</c:f>
              <c:strCache>
                <c:ptCount val="1"/>
                <c:pt idx="0">
                  <c:v>Steinburg</c:v>
                </c:pt>
              </c:strCache>
            </c:strRef>
          </c:tx>
          <c:spPr>
            <a:ln w="28575" cap="rnd">
              <a:solidFill>
                <a:schemeClr val="accent5">
                  <a:tint val="63000"/>
                </a:schemeClr>
              </a:solidFill>
              <a:round/>
            </a:ln>
            <a:effectLst/>
          </c:spPr>
          <c:marker>
            <c:symbol val="none"/>
          </c:marker>
          <c:cat>
            <c:numRef>
              <c:f>Arbeitslosenquoten!$D$5:$N$5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Arbeitslosenquoten!$D$19:$N$19</c:f>
              <c:numCache>
                <c:formatCode>#,##0.0</c:formatCode>
                <c:ptCount val="11"/>
                <c:pt idx="0">
                  <c:v>6.3</c:v>
                </c:pt>
                <c:pt idx="1">
                  <c:v>6.1</c:v>
                </c:pt>
                <c:pt idx="2">
                  <c:v>5.9</c:v>
                </c:pt>
                <c:pt idx="3">
                  <c:v>6.1</c:v>
                </c:pt>
                <c:pt idx="4">
                  <c:v>6.3</c:v>
                </c:pt>
                <c:pt idx="5">
                  <c:v>6.4</c:v>
                </c:pt>
                <c:pt idx="6">
                  <c:v>6.3</c:v>
                </c:pt>
                <c:pt idx="7">
                  <c:v>6.1</c:v>
                </c:pt>
                <c:pt idx="8" formatCode="* 0.0;* \-_ 0.0;\-">
                  <c:v>5.6</c:v>
                </c:pt>
                <c:pt idx="9" formatCode="* 0.0;* \-_ 0.0;\-">
                  <c:v>5.0999999999999996</c:v>
                </c:pt>
                <c:pt idx="10">
                  <c:v>5.8</c:v>
                </c:pt>
              </c:numCache>
            </c:numRef>
          </c:val>
          <c:smooth val="0"/>
          <c:extLst>
            <c:ext xmlns:c16="http://schemas.microsoft.com/office/drawing/2014/chart" uri="{C3380CC4-5D6E-409C-BE32-E72D297353CC}">
              <c16:uniqueId val="{0000000C-4DDB-44B3-8160-9C72674E29C6}"/>
            </c:ext>
          </c:extLst>
        </c:ser>
        <c:ser>
          <c:idx val="14"/>
          <c:order val="14"/>
          <c:tx>
            <c:strRef>
              <c:f>Arbeitslosenquoten!$B$21</c:f>
              <c:strCache>
                <c:ptCount val="1"/>
                <c:pt idx="0">
                  <c:v>Schleswig-Holstein</c:v>
                </c:pt>
              </c:strCache>
            </c:strRef>
          </c:tx>
          <c:spPr>
            <a:ln w="28575" cap="rnd">
              <a:solidFill>
                <a:schemeClr val="accent5">
                  <a:tint val="47000"/>
                </a:schemeClr>
              </a:solidFill>
              <a:round/>
            </a:ln>
            <a:effectLst/>
          </c:spPr>
          <c:marker>
            <c:symbol val="none"/>
          </c:marker>
          <c:cat>
            <c:numRef>
              <c:f>Arbeitslosenquoten!$D$5:$N$5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Arbeitslosenquoten!$D$21:$N$21</c:f>
              <c:numCache>
                <c:formatCode>#,##0.0</c:formatCode>
                <c:ptCount val="11"/>
                <c:pt idx="0">
                  <c:v>7.5</c:v>
                </c:pt>
                <c:pt idx="1">
                  <c:v>7.2</c:v>
                </c:pt>
                <c:pt idx="2">
                  <c:v>6.9</c:v>
                </c:pt>
                <c:pt idx="3">
                  <c:v>6.9</c:v>
                </c:pt>
                <c:pt idx="4">
                  <c:v>6.8</c:v>
                </c:pt>
                <c:pt idx="5">
                  <c:v>6.5</c:v>
                </c:pt>
                <c:pt idx="6">
                  <c:v>6.3</c:v>
                </c:pt>
                <c:pt idx="7">
                  <c:v>6</c:v>
                </c:pt>
                <c:pt idx="8" formatCode="General">
                  <c:v>5.5</c:v>
                </c:pt>
                <c:pt idx="9" formatCode="0.0">
                  <c:v>5.0999999999999996</c:v>
                </c:pt>
                <c:pt idx="10">
                  <c:v>5.8</c:v>
                </c:pt>
              </c:numCache>
            </c:numRef>
          </c:val>
          <c:smooth val="0"/>
          <c:extLst>
            <c:ext xmlns:c16="http://schemas.microsoft.com/office/drawing/2014/chart" uri="{C3380CC4-5D6E-409C-BE32-E72D297353CC}">
              <c16:uniqueId val="{0000000E-4DDB-44B3-8160-9C72674E29C6}"/>
            </c:ext>
          </c:extLst>
        </c:ser>
        <c:ser>
          <c:idx val="15"/>
          <c:order val="15"/>
          <c:tx>
            <c:strRef>
              <c:f>Arbeitslosenquoten!$B$22</c:f>
              <c:strCache>
                <c:ptCount val="1"/>
                <c:pt idx="0">
                  <c:v>Deutschland</c:v>
                </c:pt>
              </c:strCache>
            </c:strRef>
          </c:tx>
          <c:spPr>
            <a:ln w="28575" cap="rnd">
              <a:solidFill>
                <a:schemeClr val="accent5">
                  <a:tint val="39000"/>
                </a:schemeClr>
              </a:solidFill>
              <a:round/>
            </a:ln>
            <a:effectLst/>
          </c:spPr>
          <c:marker>
            <c:symbol val="none"/>
          </c:marker>
          <c:cat>
            <c:numRef>
              <c:f>Arbeitslosenquoten!$D$5:$N$5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Arbeitslosenquoten!$D$22:$N$22</c:f>
              <c:numCache>
                <c:formatCode>General</c:formatCode>
                <c:ptCount val="11"/>
                <c:pt idx="0">
                  <c:v>7.7</c:v>
                </c:pt>
                <c:pt idx="1">
                  <c:v>7.1</c:v>
                </c:pt>
                <c:pt idx="2">
                  <c:v>6.8</c:v>
                </c:pt>
                <c:pt idx="3">
                  <c:v>6.9</c:v>
                </c:pt>
                <c:pt idx="4">
                  <c:v>6.7</c:v>
                </c:pt>
                <c:pt idx="5">
                  <c:v>6.4</c:v>
                </c:pt>
                <c:pt idx="6">
                  <c:v>6.1</c:v>
                </c:pt>
                <c:pt idx="7">
                  <c:v>5.7</c:v>
                </c:pt>
                <c:pt idx="8">
                  <c:v>5.2</c:v>
                </c:pt>
                <c:pt idx="9" formatCode="0.0">
                  <c:v>5</c:v>
                </c:pt>
                <c:pt idx="10" formatCode="#,##0.0">
                  <c:v>5.9</c:v>
                </c:pt>
              </c:numCache>
            </c:numRef>
          </c:val>
          <c:smooth val="0"/>
          <c:extLst>
            <c:ext xmlns:c16="http://schemas.microsoft.com/office/drawing/2014/chart" uri="{C3380CC4-5D6E-409C-BE32-E72D297353CC}">
              <c16:uniqueId val="{0000000F-4DDB-44B3-8160-9C72674E29C6}"/>
            </c:ext>
          </c:extLst>
        </c:ser>
        <c:dLbls>
          <c:showLegendKey val="0"/>
          <c:showVal val="0"/>
          <c:showCatName val="0"/>
          <c:showSerName val="0"/>
          <c:showPercent val="0"/>
          <c:showBubbleSize val="0"/>
        </c:dLbls>
        <c:smooth val="0"/>
        <c:axId val="767565280"/>
        <c:axId val="767564624"/>
        <c:extLst>
          <c:ext xmlns:c15="http://schemas.microsoft.com/office/drawing/2012/chart" uri="{02D57815-91ED-43cb-92C2-25804820EDAC}">
            <c15:filteredLineSeries>
              <c15:ser>
                <c:idx val="1"/>
                <c:order val="1"/>
                <c:spPr>
                  <a:ln w="28575" cap="rnd">
                    <a:solidFill>
                      <a:schemeClr val="accent5">
                        <a:shade val="46000"/>
                      </a:schemeClr>
                    </a:solidFill>
                    <a:round/>
                  </a:ln>
                  <a:effectLst/>
                </c:spPr>
                <c:marker>
                  <c:symbol val="none"/>
                </c:marker>
                <c:cat>
                  <c:numRef>
                    <c:extLst>
                      <c:ext uri="{02D57815-91ED-43cb-92C2-25804820EDAC}">
                        <c15:formulaRef>
                          <c15:sqref>Arbeitslosenquoten!$D$5:$N$5</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c:ext uri="{02D57815-91ED-43cb-92C2-25804820EDAC}">
                        <c15:formulaRef>
                          <c15:sqref>Arbeitslosenquoten!$D$8:$N$8</c15:sqref>
                        </c15:formulaRef>
                      </c:ext>
                    </c:extLst>
                    <c:numCache>
                      <c:formatCode>#,##0.0</c:formatCode>
                      <c:ptCount val="11"/>
                      <c:pt idx="0">
                        <c:v>11.2</c:v>
                      </c:pt>
                      <c:pt idx="1">
                        <c:v>11</c:v>
                      </c:pt>
                      <c:pt idx="2">
                        <c:v>10.4</c:v>
                      </c:pt>
                      <c:pt idx="3">
                        <c:v>10.4</c:v>
                      </c:pt>
                      <c:pt idx="4">
                        <c:v>10.1</c:v>
                      </c:pt>
                      <c:pt idx="5">
                        <c:v>9.9</c:v>
                      </c:pt>
                      <c:pt idx="6">
                        <c:v>9.1</c:v>
                      </c:pt>
                      <c:pt idx="7">
                        <c:v>8.6</c:v>
                      </c:pt>
                      <c:pt idx="8" formatCode="* 0.0;* \-_ 0.0;\-">
                        <c:v>7.8</c:v>
                      </c:pt>
                      <c:pt idx="9" formatCode="* 0.0;* \-_ 0.0;\-">
                        <c:v>7.3</c:v>
                      </c:pt>
                      <c:pt idx="10">
                        <c:v>8.1</c:v>
                      </c:pt>
                    </c:numCache>
                  </c:numRef>
                </c:val>
                <c:smooth val="0"/>
                <c:extLst>
                  <c:ext xmlns:c16="http://schemas.microsoft.com/office/drawing/2014/chart" uri="{C3380CC4-5D6E-409C-BE32-E72D297353CC}">
                    <c16:uniqueId val="{00000001-4DDB-44B3-8160-9C72674E29C6}"/>
                  </c:ext>
                </c:extLst>
              </c15:ser>
            </c15:filteredLineSeries>
            <c15:filteredLineSeries>
              <c15:ser>
                <c:idx val="3"/>
                <c:order val="3"/>
                <c:spPr>
                  <a:ln w="28575" cap="rnd">
                    <a:solidFill>
                      <a:schemeClr val="accent5">
                        <a:shade val="62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Arbeitslosenquoten!$D$5:$N$5</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Arbeitslosenquoten!$D$10:$N$10</c15:sqref>
                        </c15:formulaRef>
                      </c:ext>
                    </c:extLst>
                    <c:numCache>
                      <c:formatCode>#,##0.0</c:formatCode>
                      <c:ptCount val="11"/>
                      <c:pt idx="0">
                        <c:v>8.5</c:v>
                      </c:pt>
                      <c:pt idx="1">
                        <c:v>8.4</c:v>
                      </c:pt>
                      <c:pt idx="2">
                        <c:v>8.1</c:v>
                      </c:pt>
                      <c:pt idx="3">
                        <c:v>7.6</c:v>
                      </c:pt>
                      <c:pt idx="4">
                        <c:v>7.4</c:v>
                      </c:pt>
                      <c:pt idx="5">
                        <c:v>7.3</c:v>
                      </c:pt>
                      <c:pt idx="6">
                        <c:v>7.2</c:v>
                      </c:pt>
                      <c:pt idx="7">
                        <c:v>6.8</c:v>
                      </c:pt>
                      <c:pt idx="8" formatCode="* 0.0;* \-_ 0.0;\-">
                        <c:v>6.3</c:v>
                      </c:pt>
                      <c:pt idx="9" formatCode="* 0.0;* \-_ 0.0;\-">
                        <c:v>5.5</c:v>
                      </c:pt>
                      <c:pt idx="10">
                        <c:v>6.1</c:v>
                      </c:pt>
                    </c:numCache>
                  </c:numRef>
                </c:val>
                <c:smooth val="0"/>
                <c:extLst xmlns:c15="http://schemas.microsoft.com/office/drawing/2012/chart">
                  <c:ext xmlns:c16="http://schemas.microsoft.com/office/drawing/2014/chart" uri="{C3380CC4-5D6E-409C-BE32-E72D297353CC}">
                    <c16:uniqueId val="{00000003-4DDB-44B3-8160-9C72674E29C6}"/>
                  </c:ext>
                </c:extLst>
              </c15:ser>
            </c15:filteredLineSeries>
            <c15:filteredLineSeries>
              <c15:ser>
                <c:idx val="4"/>
                <c:order val="4"/>
                <c:spPr>
                  <a:ln w="28575" cap="rnd">
                    <a:solidFill>
                      <a:schemeClr val="accent5">
                        <a:shade val="71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Arbeitslosenquoten!$D$5:$N$5</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Arbeitslosenquoten!$D$11:$N$11</c15:sqref>
                        </c15:formulaRef>
                      </c:ext>
                    </c:extLst>
                    <c:numCache>
                      <c:formatCode>#,##0.0</c:formatCode>
                      <c:ptCount val="11"/>
                      <c:pt idx="0">
                        <c:v>6.4</c:v>
                      </c:pt>
                      <c:pt idx="1">
                        <c:v>6.2</c:v>
                      </c:pt>
                      <c:pt idx="2">
                        <c:v>6.2</c:v>
                      </c:pt>
                      <c:pt idx="3">
                        <c:v>6.2</c:v>
                      </c:pt>
                      <c:pt idx="4">
                        <c:v>6</c:v>
                      </c:pt>
                      <c:pt idx="5">
                        <c:v>5.8</c:v>
                      </c:pt>
                      <c:pt idx="6">
                        <c:v>5.7</c:v>
                      </c:pt>
                      <c:pt idx="7">
                        <c:v>5.5</c:v>
                      </c:pt>
                      <c:pt idx="8" formatCode="* 0.0;* \-_ 0.0;\-">
                        <c:v>5</c:v>
                      </c:pt>
                      <c:pt idx="9" formatCode="* 0.0;* \-_ 0.0;\-">
                        <c:v>4.7</c:v>
                      </c:pt>
                      <c:pt idx="10">
                        <c:v>5.5</c:v>
                      </c:pt>
                    </c:numCache>
                  </c:numRef>
                </c:val>
                <c:smooth val="0"/>
                <c:extLst xmlns:c15="http://schemas.microsoft.com/office/drawing/2012/chart">
                  <c:ext xmlns:c16="http://schemas.microsoft.com/office/drawing/2014/chart" uri="{C3380CC4-5D6E-409C-BE32-E72D297353CC}">
                    <c16:uniqueId val="{00000004-4DDB-44B3-8160-9C72674E29C6}"/>
                  </c:ext>
                </c:extLst>
              </c15:ser>
            </c15:filteredLineSeries>
            <c15:filteredLineSeries>
              <c15:ser>
                <c:idx val="5"/>
                <c:order val="5"/>
                <c:spPr>
                  <a:ln w="28575" cap="rnd">
                    <a:solidFill>
                      <a:schemeClr val="accent5">
                        <a:shade val="79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Arbeitslosenquoten!$D$5:$N$5</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Arbeitslosenquoten!$D$12:$N$12</c15:sqref>
                        </c15:formulaRef>
                      </c:ext>
                    </c:extLst>
                    <c:numCache>
                      <c:formatCode>#,##0.0</c:formatCode>
                      <c:ptCount val="11"/>
                      <c:pt idx="0">
                        <c:v>7.5</c:v>
                      </c:pt>
                      <c:pt idx="1">
                        <c:v>7.5</c:v>
                      </c:pt>
                      <c:pt idx="2">
                        <c:v>7</c:v>
                      </c:pt>
                      <c:pt idx="3">
                        <c:v>6.6</c:v>
                      </c:pt>
                      <c:pt idx="4">
                        <c:v>6.4</c:v>
                      </c:pt>
                      <c:pt idx="5">
                        <c:v>6</c:v>
                      </c:pt>
                      <c:pt idx="6">
                        <c:v>6.1</c:v>
                      </c:pt>
                      <c:pt idx="7">
                        <c:v>6.1</c:v>
                      </c:pt>
                      <c:pt idx="8" formatCode="* 0.0;* \-_ 0.0;\-">
                        <c:v>5.3</c:v>
                      </c:pt>
                      <c:pt idx="9" formatCode="* 0.0;* \-_ 0.0;\-">
                        <c:v>4.8</c:v>
                      </c:pt>
                      <c:pt idx="10">
                        <c:v>5.3</c:v>
                      </c:pt>
                    </c:numCache>
                  </c:numRef>
                </c:val>
                <c:smooth val="0"/>
                <c:extLst xmlns:c15="http://schemas.microsoft.com/office/drawing/2012/chart">
                  <c:ext xmlns:c16="http://schemas.microsoft.com/office/drawing/2014/chart" uri="{C3380CC4-5D6E-409C-BE32-E72D297353CC}">
                    <c16:uniqueId val="{00000005-4DDB-44B3-8160-9C72674E29C6}"/>
                  </c:ext>
                </c:extLst>
              </c15:ser>
            </c15:filteredLineSeries>
            <c15:filteredLineSeries>
              <c15:ser>
                <c:idx val="6"/>
                <c:order val="6"/>
                <c:spPr>
                  <a:ln w="28575" cap="rnd">
                    <a:solidFill>
                      <a:schemeClr val="accent5">
                        <a:shade val="87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Arbeitslosenquoten!$D$5:$N$5</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Arbeitslosenquoten!$D$13:$N$13</c15:sqref>
                        </c15:formulaRef>
                      </c:ext>
                    </c:extLst>
                    <c:numCache>
                      <c:formatCode>#,##0.0</c:formatCode>
                      <c:ptCount val="11"/>
                      <c:pt idx="0">
                        <c:v>7.4</c:v>
                      </c:pt>
                      <c:pt idx="1">
                        <c:v>7</c:v>
                      </c:pt>
                      <c:pt idx="2">
                        <c:v>6.5</c:v>
                      </c:pt>
                      <c:pt idx="3">
                        <c:v>6.5</c:v>
                      </c:pt>
                      <c:pt idx="4">
                        <c:v>6.4</c:v>
                      </c:pt>
                      <c:pt idx="5">
                        <c:v>6.1</c:v>
                      </c:pt>
                      <c:pt idx="6">
                        <c:v>5.8</c:v>
                      </c:pt>
                      <c:pt idx="7">
                        <c:v>5.6</c:v>
                      </c:pt>
                      <c:pt idx="8" formatCode="* 0.0;* \-_ 0.0;\-">
                        <c:v>5.0999999999999996</c:v>
                      </c:pt>
                      <c:pt idx="9" formatCode="* 0.0;* \-_ 0.0;\-">
                        <c:v>5</c:v>
                      </c:pt>
                      <c:pt idx="10">
                        <c:v>5.5</c:v>
                      </c:pt>
                    </c:numCache>
                  </c:numRef>
                </c:val>
                <c:smooth val="0"/>
                <c:extLst xmlns:c15="http://schemas.microsoft.com/office/drawing/2012/chart">
                  <c:ext xmlns:c16="http://schemas.microsoft.com/office/drawing/2014/chart" uri="{C3380CC4-5D6E-409C-BE32-E72D297353CC}">
                    <c16:uniqueId val="{00000006-4DDB-44B3-8160-9C72674E29C6}"/>
                  </c:ext>
                </c:extLst>
              </c15:ser>
            </c15:filteredLineSeries>
            <c15:filteredLineSeries>
              <c15:ser>
                <c:idx val="10"/>
                <c:order val="10"/>
                <c:spPr>
                  <a:ln w="28575" cap="rnd">
                    <a:solidFill>
                      <a:schemeClr val="accent5">
                        <a:tint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Arbeitslosenquoten!$D$5:$N$5</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Arbeitslosenquoten!$D$17:$N$17</c15:sqref>
                        </c15:formulaRef>
                      </c:ext>
                    </c:extLst>
                    <c:numCache>
                      <c:formatCode>#,##0.0</c:formatCode>
                      <c:ptCount val="11"/>
                      <c:pt idx="0">
                        <c:v>9</c:v>
                      </c:pt>
                      <c:pt idx="1">
                        <c:v>8.5</c:v>
                      </c:pt>
                      <c:pt idx="2">
                        <c:v>7.9</c:v>
                      </c:pt>
                      <c:pt idx="3">
                        <c:v>7.7</c:v>
                      </c:pt>
                      <c:pt idx="4">
                        <c:v>7.3</c:v>
                      </c:pt>
                      <c:pt idx="5">
                        <c:v>6.7</c:v>
                      </c:pt>
                      <c:pt idx="6">
                        <c:v>6.2</c:v>
                      </c:pt>
                      <c:pt idx="7">
                        <c:v>6</c:v>
                      </c:pt>
                      <c:pt idx="8" formatCode="* 0.0;* \-_ 0.0;\-">
                        <c:v>5.3</c:v>
                      </c:pt>
                      <c:pt idx="9" formatCode="* 0.0;* \-_ 0.0;\-">
                        <c:v>4.3</c:v>
                      </c:pt>
                      <c:pt idx="10">
                        <c:v>5.3</c:v>
                      </c:pt>
                    </c:numCache>
                  </c:numRef>
                </c:val>
                <c:smooth val="0"/>
                <c:extLst xmlns:c15="http://schemas.microsoft.com/office/drawing/2012/chart">
                  <c:ext xmlns:c16="http://schemas.microsoft.com/office/drawing/2014/chart" uri="{C3380CC4-5D6E-409C-BE32-E72D297353CC}">
                    <c16:uniqueId val="{0000000A-4DDB-44B3-8160-9C72674E29C6}"/>
                  </c:ext>
                </c:extLst>
              </c15:ser>
            </c15:filteredLineSeries>
            <c15:filteredLineSeries>
              <c15:ser>
                <c:idx val="11"/>
                <c:order val="11"/>
                <c:spPr>
                  <a:ln w="28575" cap="rnd">
                    <a:solidFill>
                      <a:schemeClr val="accent5">
                        <a:tint val="72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Arbeitslosenquoten!$D$5:$N$5</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Arbeitslosenquoten!$D$18:$N$18</c15:sqref>
                        </c15:formulaRef>
                      </c:ext>
                    </c:extLst>
                    <c:numCache>
                      <c:formatCode>#,##0.0</c:formatCode>
                      <c:ptCount val="11"/>
                      <c:pt idx="0">
                        <c:v>5.4</c:v>
                      </c:pt>
                      <c:pt idx="1">
                        <c:v>5</c:v>
                      </c:pt>
                      <c:pt idx="2">
                        <c:v>4.8</c:v>
                      </c:pt>
                      <c:pt idx="3">
                        <c:v>5.0999999999999996</c:v>
                      </c:pt>
                      <c:pt idx="4">
                        <c:v>5</c:v>
                      </c:pt>
                      <c:pt idx="5">
                        <c:v>4.8</c:v>
                      </c:pt>
                      <c:pt idx="6">
                        <c:v>4.8</c:v>
                      </c:pt>
                      <c:pt idx="7">
                        <c:v>4.7</c:v>
                      </c:pt>
                      <c:pt idx="8" formatCode="* 0.0;* \-_ 0.0;\-">
                        <c:v>4.3</c:v>
                      </c:pt>
                      <c:pt idx="9" formatCode="* 0.0;* \-_ 0.0;\-">
                        <c:v>4</c:v>
                      </c:pt>
                      <c:pt idx="10">
                        <c:v>5</c:v>
                      </c:pt>
                    </c:numCache>
                  </c:numRef>
                </c:val>
                <c:smooth val="0"/>
                <c:extLst xmlns:c15="http://schemas.microsoft.com/office/drawing/2012/chart">
                  <c:ext xmlns:c16="http://schemas.microsoft.com/office/drawing/2014/chart" uri="{C3380CC4-5D6E-409C-BE32-E72D297353CC}">
                    <c16:uniqueId val="{0000000B-4DDB-44B3-8160-9C72674E29C6}"/>
                  </c:ext>
                </c:extLst>
              </c15:ser>
            </c15:filteredLineSeries>
            <c15:filteredLineSeries>
              <c15:ser>
                <c:idx val="13"/>
                <c:order val="13"/>
                <c:spPr>
                  <a:ln w="28575" cap="rnd">
                    <a:solidFill>
                      <a:schemeClr val="accent5">
                        <a:tint val="55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Arbeitslosenquoten!$D$5:$N$5</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Arbeitslosenquoten!$D$20:$N$20</c15:sqref>
                        </c15:formulaRef>
                      </c:ext>
                    </c:extLst>
                    <c:numCache>
                      <c:formatCode>#,##0.0</c:formatCode>
                      <c:ptCount val="11"/>
                      <c:pt idx="0">
                        <c:v>4.4000000000000004</c:v>
                      </c:pt>
                      <c:pt idx="1">
                        <c:v>4.0999999999999996</c:v>
                      </c:pt>
                      <c:pt idx="2">
                        <c:v>4.0999999999999996</c:v>
                      </c:pt>
                      <c:pt idx="3">
                        <c:v>4.2</c:v>
                      </c:pt>
                      <c:pt idx="4">
                        <c:v>4</c:v>
                      </c:pt>
                      <c:pt idx="5">
                        <c:v>3.8</c:v>
                      </c:pt>
                      <c:pt idx="6">
                        <c:v>3.6</c:v>
                      </c:pt>
                      <c:pt idx="7">
                        <c:v>3.4</c:v>
                      </c:pt>
                      <c:pt idx="8" formatCode="* 0.0;* \-_ 0.0;\-">
                        <c:v>3.2</c:v>
                      </c:pt>
                      <c:pt idx="9" formatCode="* 0.0;* \-_ 0.0;\-">
                        <c:v>3.1</c:v>
                      </c:pt>
                      <c:pt idx="10">
                        <c:v>3.8</c:v>
                      </c:pt>
                    </c:numCache>
                  </c:numRef>
                </c:val>
                <c:smooth val="0"/>
                <c:extLst xmlns:c15="http://schemas.microsoft.com/office/drawing/2012/chart">
                  <c:ext xmlns:c16="http://schemas.microsoft.com/office/drawing/2014/chart" uri="{C3380CC4-5D6E-409C-BE32-E72D297353CC}">
                    <c16:uniqueId val="{0000000D-4DDB-44B3-8160-9C72674E29C6}"/>
                  </c:ext>
                </c:extLst>
              </c15:ser>
            </c15:filteredLineSeries>
          </c:ext>
        </c:extLst>
      </c:lineChart>
      <c:catAx>
        <c:axId val="76756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67564624"/>
        <c:crosses val="autoZero"/>
        <c:auto val="1"/>
        <c:lblAlgn val="ctr"/>
        <c:lblOffset val="100"/>
        <c:noMultiLvlLbl val="0"/>
      </c:catAx>
      <c:valAx>
        <c:axId val="7675646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6756528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Indexwert</a:t>
            </a:r>
            <a:r>
              <a:rPr lang="en-US" baseline="0"/>
              <a:t> (2006=100)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Insgesamt</c:v>
          </c:tx>
          <c:spPr>
            <a:ln w="28575" cap="rnd">
              <a:solidFill>
                <a:schemeClr val="accent1">
                  <a:shade val="65000"/>
                </a:schemeClr>
              </a:solidFill>
              <a:round/>
            </a:ln>
            <a:effectLst/>
          </c:spPr>
          <c:marker>
            <c:symbol val="none"/>
          </c:marker>
          <c:cat>
            <c:numRef>
              <c:f>Bruttowertschöpfung!$P$68:$AB$68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Bruttowertschöpfung!$P$23:$AB$23</c:f>
              <c:numCache>
                <c:formatCode>.\ \ \ ##\ \ ;\ \–.\ \ #\ \ ;\ * \–\ \ ;\ * @\ \Ȁ</c:formatCode>
                <c:ptCount val="13"/>
                <c:pt idx="0">
                  <c:v>100</c:v>
                </c:pt>
                <c:pt idx="1">
                  <c:v>101.85399914725022</c:v>
                </c:pt>
                <c:pt idx="2">
                  <c:v>105.05056754025168</c:v>
                </c:pt>
                <c:pt idx="3">
                  <c:v>101.86771589620886</c:v>
                </c:pt>
                <c:pt idx="4">
                  <c:v>104.53208718196669</c:v>
                </c:pt>
                <c:pt idx="5">
                  <c:v>108.65804382358625</c:v>
                </c:pt>
                <c:pt idx="6">
                  <c:v>112.77636818234538</c:v>
                </c:pt>
                <c:pt idx="7">
                  <c:v>114.67529227275675</c:v>
                </c:pt>
                <c:pt idx="8">
                  <c:v>118.91767310887877</c:v>
                </c:pt>
                <c:pt idx="9">
                  <c:v>121.78068938068903</c:v>
                </c:pt>
                <c:pt idx="10">
                  <c:v>125.54132619745705</c:v>
                </c:pt>
                <c:pt idx="11">
                  <c:v>131.80264351162546</c:v>
                </c:pt>
                <c:pt idx="12">
                  <c:v>135.92522077988158</c:v>
                </c:pt>
              </c:numCache>
            </c:numRef>
          </c:val>
          <c:smooth val="0"/>
          <c:extLst>
            <c:ext xmlns:c16="http://schemas.microsoft.com/office/drawing/2014/chart" uri="{C3380CC4-5D6E-409C-BE32-E72D297353CC}">
              <c16:uniqueId val="{00000000-4535-40CD-8EBA-E03F05DD586E}"/>
            </c:ext>
          </c:extLst>
        </c:ser>
        <c:ser>
          <c:idx val="1"/>
          <c:order val="1"/>
          <c:tx>
            <c:v>Produzierendes Gewerbe</c:v>
          </c:tx>
          <c:spPr>
            <a:ln w="28575" cap="rnd">
              <a:solidFill>
                <a:schemeClr val="accent1"/>
              </a:solidFill>
              <a:round/>
            </a:ln>
            <a:effectLst/>
          </c:spPr>
          <c:marker>
            <c:symbol val="none"/>
          </c:marker>
          <c:cat>
            <c:numRef>
              <c:f>Bruttowertschöpfung!$P$68:$AB$68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Bruttowertschöpfung!$P$65:$AB$65</c:f>
              <c:numCache>
                <c:formatCode>0.00</c:formatCode>
                <c:ptCount val="13"/>
                <c:pt idx="0">
                  <c:v>100</c:v>
                </c:pt>
                <c:pt idx="1">
                  <c:v>100.67950276186291</c:v>
                </c:pt>
                <c:pt idx="2">
                  <c:v>102.86528230492608</c:v>
                </c:pt>
                <c:pt idx="3">
                  <c:v>92.81347937509527</c:v>
                </c:pt>
                <c:pt idx="4">
                  <c:v>96.694276887716811</c:v>
                </c:pt>
                <c:pt idx="5">
                  <c:v>102.44437591681337</c:v>
                </c:pt>
                <c:pt idx="6">
                  <c:v>109.87541842706862</c:v>
                </c:pt>
                <c:pt idx="7">
                  <c:v>111.66921963667001</c:v>
                </c:pt>
                <c:pt idx="8">
                  <c:v>115.84503221965856</c:v>
                </c:pt>
                <c:pt idx="9">
                  <c:v>117.64032772612272</c:v>
                </c:pt>
                <c:pt idx="10">
                  <c:v>124.90937951621692</c:v>
                </c:pt>
                <c:pt idx="11">
                  <c:v>132.05723999921071</c:v>
                </c:pt>
                <c:pt idx="12">
                  <c:v>137.47108391888162</c:v>
                </c:pt>
              </c:numCache>
            </c:numRef>
          </c:val>
          <c:smooth val="0"/>
          <c:extLst>
            <c:ext xmlns:c16="http://schemas.microsoft.com/office/drawing/2014/chart" uri="{C3380CC4-5D6E-409C-BE32-E72D297353CC}">
              <c16:uniqueId val="{00000001-4535-40CD-8EBA-E03F05DD586E}"/>
            </c:ext>
          </c:extLst>
        </c:ser>
        <c:ser>
          <c:idx val="2"/>
          <c:order val="2"/>
          <c:tx>
            <c:v>Dienstleistungen</c:v>
          </c:tx>
          <c:spPr>
            <a:ln w="28575" cap="rnd">
              <a:solidFill>
                <a:schemeClr val="accent1">
                  <a:tint val="65000"/>
                </a:schemeClr>
              </a:solidFill>
              <a:round/>
            </a:ln>
            <a:effectLst/>
          </c:spPr>
          <c:marker>
            <c:symbol val="none"/>
          </c:marker>
          <c:cat>
            <c:numRef>
              <c:f>Bruttowertschöpfung!$P$68:$AB$68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Bruttowertschöpfung!$P$86:$AB$86</c:f>
              <c:numCache>
                <c:formatCode>0.00</c:formatCode>
                <c:ptCount val="13"/>
                <c:pt idx="0">
                  <c:v>100</c:v>
                </c:pt>
                <c:pt idx="1">
                  <c:v>102.22014384676767</c:v>
                </c:pt>
                <c:pt idx="2">
                  <c:v>105.35826672680628</c:v>
                </c:pt>
                <c:pt idx="3">
                  <c:v>105.16935037728412</c:v>
                </c:pt>
                <c:pt idx="4">
                  <c:v>107.1318258273956</c:v>
                </c:pt>
                <c:pt idx="5">
                  <c:v>110.41449106160506</c:v>
                </c:pt>
                <c:pt idx="6">
                  <c:v>113.71274411172368</c:v>
                </c:pt>
                <c:pt idx="7">
                  <c:v>115.33430411883046</c:v>
                </c:pt>
                <c:pt idx="8">
                  <c:v>119.58186795070895</c:v>
                </c:pt>
                <c:pt idx="9">
                  <c:v>123.68122719151704</c:v>
                </c:pt>
                <c:pt idx="10">
                  <c:v>126.31221590831476</c:v>
                </c:pt>
                <c:pt idx="11">
                  <c:v>131.74484837753801</c:v>
                </c:pt>
                <c:pt idx="12">
                  <c:v>136.0665828059951</c:v>
                </c:pt>
              </c:numCache>
            </c:numRef>
          </c:val>
          <c:smooth val="0"/>
          <c:extLst>
            <c:ext xmlns:c16="http://schemas.microsoft.com/office/drawing/2014/chart" uri="{C3380CC4-5D6E-409C-BE32-E72D297353CC}">
              <c16:uniqueId val="{00000002-4535-40CD-8EBA-E03F05DD586E}"/>
            </c:ext>
          </c:extLst>
        </c:ser>
        <c:dLbls>
          <c:showLegendKey val="0"/>
          <c:showVal val="0"/>
          <c:showCatName val="0"/>
          <c:showSerName val="0"/>
          <c:showPercent val="0"/>
          <c:showBubbleSize val="0"/>
        </c:dLbls>
        <c:smooth val="0"/>
        <c:axId val="538605472"/>
        <c:axId val="538606456"/>
      </c:lineChart>
      <c:catAx>
        <c:axId val="53860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8606456"/>
        <c:crosses val="autoZero"/>
        <c:auto val="1"/>
        <c:lblAlgn val="ctr"/>
        <c:lblOffset val="100"/>
        <c:noMultiLvlLbl val="0"/>
      </c:catAx>
      <c:valAx>
        <c:axId val="53860645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 \ \ ##\ \ ;\ \–.\ \ #\ \ ;\ * \–\ \ ;\ * @\ \Ȁ"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8605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IHK Konjunkturklimaindex</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5"/>
              </a:solidFill>
              <a:round/>
            </a:ln>
            <a:effectLst/>
          </c:spPr>
          <c:marker>
            <c:symbol val="none"/>
          </c:marker>
          <c:cat>
            <c:strRef>
              <c:f>'IHK-Konjunkturklimaindex'!$B$6:$B$61</c:f>
              <c:strCache>
                <c:ptCount val="5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pt idx="36">
                  <c:v>Q4 2011</c:v>
                </c:pt>
                <c:pt idx="37">
                  <c:v>Q3 2011</c:v>
                </c:pt>
                <c:pt idx="38">
                  <c:v>Q2 2011</c:v>
                </c:pt>
                <c:pt idx="39">
                  <c:v>Q1 2011</c:v>
                </c:pt>
                <c:pt idx="40">
                  <c:v>Q4 2010</c:v>
                </c:pt>
                <c:pt idx="41">
                  <c:v>Q3 2010</c:v>
                </c:pt>
                <c:pt idx="42">
                  <c:v>Q2 2010</c:v>
                </c:pt>
                <c:pt idx="43">
                  <c:v>Q1 2010</c:v>
                </c:pt>
                <c:pt idx="44">
                  <c:v>Q4 2009</c:v>
                </c:pt>
                <c:pt idx="45">
                  <c:v>Q3 2009</c:v>
                </c:pt>
                <c:pt idx="46">
                  <c:v>Q2 2009</c:v>
                </c:pt>
                <c:pt idx="47">
                  <c:v>Q1 2009</c:v>
                </c:pt>
                <c:pt idx="48">
                  <c:v>Q4 2008</c:v>
                </c:pt>
                <c:pt idx="49">
                  <c:v>Q3 2008</c:v>
                </c:pt>
                <c:pt idx="50">
                  <c:v>Q2 2008</c:v>
                </c:pt>
                <c:pt idx="51">
                  <c:v>Q1 2008</c:v>
                </c:pt>
                <c:pt idx="52">
                  <c:v>Q4 2007</c:v>
                </c:pt>
                <c:pt idx="53">
                  <c:v>Q3 2007</c:v>
                </c:pt>
                <c:pt idx="54">
                  <c:v>Q2 2007</c:v>
                </c:pt>
                <c:pt idx="55">
                  <c:v>Q1 2007</c:v>
                </c:pt>
              </c:strCache>
            </c:strRef>
          </c:cat>
          <c:val>
            <c:numRef>
              <c:f>'IHK-Konjunkturklimaindex'!$C$6:$C$61</c:f>
              <c:numCache>
                <c:formatCode>General</c:formatCode>
                <c:ptCount val="56"/>
                <c:pt idx="0" formatCode="0.0">
                  <c:v>95</c:v>
                </c:pt>
                <c:pt idx="1">
                  <c:v>98.2</c:v>
                </c:pt>
                <c:pt idx="2">
                  <c:v>84.4</c:v>
                </c:pt>
                <c:pt idx="3" formatCode="0.0">
                  <c:v>60</c:v>
                </c:pt>
                <c:pt idx="4" formatCode="0.0">
                  <c:v>111.5</c:v>
                </c:pt>
                <c:pt idx="5" formatCode="0.0">
                  <c:v>97.3</c:v>
                </c:pt>
                <c:pt idx="6" formatCode="0.0">
                  <c:v>113.6</c:v>
                </c:pt>
                <c:pt idx="7" formatCode="0.0">
                  <c:v>114</c:v>
                </c:pt>
                <c:pt idx="8">
                  <c:v>116.9</c:v>
                </c:pt>
                <c:pt idx="9" formatCode="0.0">
                  <c:v>120.6</c:v>
                </c:pt>
                <c:pt idx="10" formatCode="0.0">
                  <c:v>120.7</c:v>
                </c:pt>
                <c:pt idx="11" formatCode="0.0">
                  <c:v>122.5</c:v>
                </c:pt>
                <c:pt idx="12" formatCode="0.0">
                  <c:v>125.5</c:v>
                </c:pt>
                <c:pt idx="13" formatCode="0.0">
                  <c:v>124.3</c:v>
                </c:pt>
                <c:pt idx="14" formatCode="0.0">
                  <c:v>124.2</c:v>
                </c:pt>
                <c:pt idx="15" formatCode="0.0">
                  <c:v>118.2</c:v>
                </c:pt>
                <c:pt idx="16" formatCode="0.0">
                  <c:v>113.5</c:v>
                </c:pt>
                <c:pt idx="17" formatCode="0.0">
                  <c:v>110.4</c:v>
                </c:pt>
                <c:pt idx="18" formatCode="0.0">
                  <c:v>117.7</c:v>
                </c:pt>
                <c:pt idx="19" formatCode="0.0">
                  <c:v>120.3</c:v>
                </c:pt>
                <c:pt idx="20" formatCode="0.0">
                  <c:v>121.7</c:v>
                </c:pt>
                <c:pt idx="21" formatCode="0.0">
                  <c:v>116.3</c:v>
                </c:pt>
                <c:pt idx="22" formatCode="0.0">
                  <c:v>114.1</c:v>
                </c:pt>
                <c:pt idx="23" formatCode="0.0">
                  <c:v>115.5</c:v>
                </c:pt>
                <c:pt idx="24" formatCode="0.0">
                  <c:v>119.7</c:v>
                </c:pt>
                <c:pt idx="25" formatCode="0.0">
                  <c:v>117.4</c:v>
                </c:pt>
                <c:pt idx="26" formatCode="0.0">
                  <c:v>118.6</c:v>
                </c:pt>
                <c:pt idx="27" formatCode="0.0">
                  <c:v>124.9</c:v>
                </c:pt>
                <c:pt idx="28" formatCode="0.0">
                  <c:v>122.5</c:v>
                </c:pt>
                <c:pt idx="29" formatCode="0.0">
                  <c:v>114.6</c:v>
                </c:pt>
                <c:pt idx="30" formatCode="0.0">
                  <c:v>111.9</c:v>
                </c:pt>
                <c:pt idx="31" formatCode="0.0">
                  <c:v>105.98262266384999</c:v>
                </c:pt>
                <c:pt idx="32" formatCode="0.0">
                  <c:v>112.49807887704</c:v>
                </c:pt>
                <c:pt idx="33" formatCode="0.0">
                  <c:v>103.96700284636999</c:v>
                </c:pt>
                <c:pt idx="34" formatCode="0.0">
                  <c:v>110.3569145778</c:v>
                </c:pt>
                <c:pt idx="35" formatCode="0.0">
                  <c:v>112.78773216107</c:v>
                </c:pt>
                <c:pt idx="36" formatCode="0.0">
                  <c:v>117.00282359772</c:v>
                </c:pt>
                <c:pt idx="37" formatCode="0.0">
                  <c:v>118.08157994585</c:v>
                </c:pt>
                <c:pt idx="38" formatCode="0.0">
                  <c:v>128.27072866186001</c:v>
                </c:pt>
                <c:pt idx="39" formatCode="0.0">
                  <c:v>129.71916744616999</c:v>
                </c:pt>
                <c:pt idx="40" formatCode="0.0">
                  <c:v>130.10272098132</c:v>
                </c:pt>
                <c:pt idx="41" formatCode="0.0">
                  <c:v>120.76764853717</c:v>
                </c:pt>
                <c:pt idx="42" formatCode="0.0">
                  <c:v>116.03552394998999</c:v>
                </c:pt>
                <c:pt idx="43" formatCode="0.0">
                  <c:v>107.48342639315</c:v>
                </c:pt>
                <c:pt idx="44" formatCode="0.0">
                  <c:v>100.48802057165</c:v>
                </c:pt>
                <c:pt idx="45" formatCode="0.0">
                  <c:v>69.744068349111998</c:v>
                </c:pt>
                <c:pt idx="46" formatCode="0.0">
                  <c:v>100.48802057165</c:v>
                </c:pt>
                <c:pt idx="47" formatCode="0.0">
                  <c:v>89.461864262470002</c:v>
                </c:pt>
                <c:pt idx="48" formatCode="#,##0.0">
                  <c:v>80.081059522599006</c:v>
                </c:pt>
                <c:pt idx="49" formatCode="#,##0.0">
                  <c:v>97.821450016203002</c:v>
                </c:pt>
                <c:pt idx="50" formatCode="#,##0.0">
                  <c:v>102.16410677067999</c:v>
                </c:pt>
                <c:pt idx="51" formatCode="#,##0.0">
                  <c:v>115.44446920563</c:v>
                </c:pt>
                <c:pt idx="52">
                  <c:v>113.3</c:v>
                </c:pt>
                <c:pt idx="53">
                  <c:v>116.5</c:v>
                </c:pt>
                <c:pt idx="54">
                  <c:v>121.5</c:v>
                </c:pt>
                <c:pt idx="55">
                  <c:v>126.4</c:v>
                </c:pt>
              </c:numCache>
            </c:numRef>
          </c:val>
          <c:smooth val="0"/>
          <c:extLst>
            <c:ext xmlns:c16="http://schemas.microsoft.com/office/drawing/2014/chart" uri="{C3380CC4-5D6E-409C-BE32-E72D297353CC}">
              <c16:uniqueId val="{00000000-4644-44BE-8F02-66EB1923ED8C}"/>
            </c:ext>
          </c:extLst>
        </c:ser>
        <c:dLbls>
          <c:showLegendKey val="0"/>
          <c:showVal val="0"/>
          <c:showCatName val="0"/>
          <c:showSerName val="0"/>
          <c:showPercent val="0"/>
          <c:showBubbleSize val="0"/>
        </c:dLbls>
        <c:smooth val="0"/>
        <c:axId val="880330624"/>
        <c:axId val="880312912"/>
      </c:lineChart>
      <c:dateAx>
        <c:axId val="88033062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80312912"/>
        <c:crosses val="autoZero"/>
        <c:auto val="0"/>
        <c:lblOffset val="100"/>
        <c:baseTimeUnit val="days"/>
      </c:dateAx>
      <c:valAx>
        <c:axId val="880312912"/>
        <c:scaling>
          <c:orientation val="minMax"/>
          <c:min val="5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8033062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Geschäftslage und -erwartungen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'IHK-Konjunkturklimaindex'!$D$4</c:f>
              <c:strCache>
                <c:ptCount val="1"/>
                <c:pt idx="0">
                  <c:v>gegenwärtige Geschäftslage</c:v>
                </c:pt>
              </c:strCache>
            </c:strRef>
          </c:tx>
          <c:spPr>
            <a:ln w="28575" cap="rnd">
              <a:solidFill>
                <a:schemeClr val="accent5">
                  <a:shade val="76000"/>
                </a:schemeClr>
              </a:solidFill>
              <a:round/>
            </a:ln>
            <a:effectLst/>
          </c:spPr>
          <c:marker>
            <c:symbol val="none"/>
          </c:marker>
          <c:cat>
            <c:strRef>
              <c:f>'IHK-Konjunkturklimaindex'!$B$6:$B$61</c:f>
              <c:strCache>
                <c:ptCount val="5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pt idx="36">
                  <c:v>Q4 2011</c:v>
                </c:pt>
                <c:pt idx="37">
                  <c:v>Q3 2011</c:v>
                </c:pt>
                <c:pt idx="38">
                  <c:v>Q2 2011</c:v>
                </c:pt>
                <c:pt idx="39">
                  <c:v>Q1 2011</c:v>
                </c:pt>
                <c:pt idx="40">
                  <c:v>Q4 2010</c:v>
                </c:pt>
                <c:pt idx="41">
                  <c:v>Q3 2010</c:v>
                </c:pt>
                <c:pt idx="42">
                  <c:v>Q2 2010</c:v>
                </c:pt>
                <c:pt idx="43">
                  <c:v>Q1 2010</c:v>
                </c:pt>
                <c:pt idx="44">
                  <c:v>Q4 2009</c:v>
                </c:pt>
                <c:pt idx="45">
                  <c:v>Q3 2009</c:v>
                </c:pt>
                <c:pt idx="46">
                  <c:v>Q2 2009</c:v>
                </c:pt>
                <c:pt idx="47">
                  <c:v>Q1 2009</c:v>
                </c:pt>
                <c:pt idx="48">
                  <c:v>Q4 2008</c:v>
                </c:pt>
                <c:pt idx="49">
                  <c:v>Q3 2008</c:v>
                </c:pt>
                <c:pt idx="50">
                  <c:v>Q2 2008</c:v>
                </c:pt>
                <c:pt idx="51">
                  <c:v>Q1 2008</c:v>
                </c:pt>
                <c:pt idx="52">
                  <c:v>Q4 2007</c:v>
                </c:pt>
                <c:pt idx="53">
                  <c:v>Q3 2007</c:v>
                </c:pt>
                <c:pt idx="54">
                  <c:v>Q2 2007</c:v>
                </c:pt>
                <c:pt idx="55">
                  <c:v>Q1 2007</c:v>
                </c:pt>
              </c:strCache>
            </c:strRef>
          </c:cat>
          <c:val>
            <c:numRef>
              <c:f>'IHK-Konjunkturklimaindex'!$D$6:$D$61</c:f>
              <c:numCache>
                <c:formatCode>General</c:formatCode>
                <c:ptCount val="56"/>
                <c:pt idx="0">
                  <c:v>13.6</c:v>
                </c:pt>
                <c:pt idx="1">
                  <c:v>9.8000000000000007</c:v>
                </c:pt>
                <c:pt idx="2">
                  <c:v>-10.3</c:v>
                </c:pt>
                <c:pt idx="3">
                  <c:v>-14.7</c:v>
                </c:pt>
                <c:pt idx="4" formatCode="0.0">
                  <c:v>29</c:v>
                </c:pt>
                <c:pt idx="5" formatCode="0.0">
                  <c:v>21.6</c:v>
                </c:pt>
                <c:pt idx="6" formatCode="0.0">
                  <c:v>30.4</c:v>
                </c:pt>
                <c:pt idx="7" formatCode="0.0">
                  <c:v>30.8</c:v>
                </c:pt>
                <c:pt idx="8" formatCode="0.0">
                  <c:v>40.6</c:v>
                </c:pt>
                <c:pt idx="9" formatCode="0.0">
                  <c:v>34.599999999999994</c:v>
                </c:pt>
                <c:pt idx="10" formatCode="0.0">
                  <c:v>37.6</c:v>
                </c:pt>
                <c:pt idx="11" formatCode="0.0">
                  <c:v>37.199999999999996</c:v>
                </c:pt>
                <c:pt idx="12" formatCode="0.0">
                  <c:v>41.7</c:v>
                </c:pt>
                <c:pt idx="13" formatCode="0.0">
                  <c:v>42</c:v>
                </c:pt>
                <c:pt idx="14" formatCode="0.0">
                  <c:v>37.200000000000003</c:v>
                </c:pt>
                <c:pt idx="15" formatCode="0.0">
                  <c:v>33.299999999999997</c:v>
                </c:pt>
                <c:pt idx="16" formatCode="0.0">
                  <c:v>31.5</c:v>
                </c:pt>
                <c:pt idx="17" formatCode="0.0">
                  <c:v>23.4</c:v>
                </c:pt>
                <c:pt idx="18" formatCode="0.0">
                  <c:v>32.1</c:v>
                </c:pt>
                <c:pt idx="19" formatCode="0.0">
                  <c:v>33.1</c:v>
                </c:pt>
                <c:pt idx="20" formatCode="0.0">
                  <c:v>35.400000000000006</c:v>
                </c:pt>
                <c:pt idx="21" formatCode="0.0">
                  <c:v>31.000000000000004</c:v>
                </c:pt>
                <c:pt idx="22" formatCode="0.0">
                  <c:v>26.8</c:v>
                </c:pt>
                <c:pt idx="23" formatCode="0.0">
                  <c:v>26.599999999999998</c:v>
                </c:pt>
                <c:pt idx="24" formatCode="0.0">
                  <c:v>32.6</c:v>
                </c:pt>
                <c:pt idx="25" formatCode="0.0">
                  <c:v>27.4</c:v>
                </c:pt>
                <c:pt idx="26" formatCode="0.0">
                  <c:v>26.500000000000004</c:v>
                </c:pt>
                <c:pt idx="27" formatCode="0.0">
                  <c:v>32.799999999999997</c:v>
                </c:pt>
                <c:pt idx="28" formatCode="0.0">
                  <c:v>25.599999999999998</c:v>
                </c:pt>
                <c:pt idx="29" formatCode="0.0">
                  <c:v>22.5</c:v>
                </c:pt>
                <c:pt idx="30" formatCode="0.0">
                  <c:v>14.7</c:v>
                </c:pt>
                <c:pt idx="31" formatCode="0.0">
                  <c:v>2.8717948717940018</c:v>
                </c:pt>
                <c:pt idx="32" formatCode="0.0">
                  <c:v>24.31640625</c:v>
                </c:pt>
                <c:pt idx="33" formatCode="0.0">
                  <c:v>17.946194225722</c:v>
                </c:pt>
                <c:pt idx="34" formatCode="0.0">
                  <c:v>20.765521398432998</c:v>
                </c:pt>
                <c:pt idx="35" formatCode="0.0">
                  <c:v>21.328148369727003</c:v>
                </c:pt>
                <c:pt idx="36" formatCode="0.0">
                  <c:v>34.244186046512098</c:v>
                </c:pt>
                <c:pt idx="37" formatCode="0.0">
                  <c:v>33.767673967286001</c:v>
                </c:pt>
                <c:pt idx="38" formatCode="0.0">
                  <c:v>36.540540540540398</c:v>
                </c:pt>
                <c:pt idx="39" formatCode="0.0">
                  <c:v>37.576631806707596</c:v>
                </c:pt>
                <c:pt idx="40" formatCode="0.0">
                  <c:v>37.976839237057</c:v>
                </c:pt>
                <c:pt idx="41" formatCode="0.0">
                  <c:v>23.033509700175998</c:v>
                </c:pt>
                <c:pt idx="42" formatCode="0.0">
                  <c:v>17.378835675365998</c:v>
                </c:pt>
                <c:pt idx="43" formatCode="0.0">
                  <c:v>-3.2367013791160026</c:v>
                </c:pt>
                <c:pt idx="44" formatCode="0.0">
                  <c:v>-1.8034993270519983</c:v>
                </c:pt>
                <c:pt idx="45" formatCode="0.0">
                  <c:v>-24.225000000000001</c:v>
                </c:pt>
                <c:pt idx="46" formatCode="0.0">
                  <c:v>-1.8034993270519983</c:v>
                </c:pt>
                <c:pt idx="47" formatCode="0.0">
                  <c:v>-17.100263080971001</c:v>
                </c:pt>
                <c:pt idx="48" formatCode="0.0">
                  <c:v>1.6839378238340004</c:v>
                </c:pt>
                <c:pt idx="49" formatCode="0.0">
                  <c:v>4.8582995951420003</c:v>
                </c:pt>
                <c:pt idx="50" formatCode="0.0">
                  <c:v>9.5457003785829997</c:v>
                </c:pt>
                <c:pt idx="51" formatCode="0.0">
                  <c:v>18.520421268943998</c:v>
                </c:pt>
                <c:pt idx="52" formatCode="0.0">
                  <c:v>20.200000000000003</c:v>
                </c:pt>
                <c:pt idx="53" formatCode="0.0">
                  <c:v>22.400000000000002</c:v>
                </c:pt>
                <c:pt idx="54" formatCode="0.0">
                  <c:v>25.500000000000004</c:v>
                </c:pt>
                <c:pt idx="55" formatCode="0.0">
                  <c:v>32.299999999999997</c:v>
                </c:pt>
              </c:numCache>
            </c:numRef>
          </c:val>
          <c:smooth val="0"/>
          <c:extLst>
            <c:ext xmlns:c16="http://schemas.microsoft.com/office/drawing/2014/chart" uri="{C3380CC4-5D6E-409C-BE32-E72D297353CC}">
              <c16:uniqueId val="{00000000-18BB-4FDB-9F1F-29893DB4D3B2}"/>
            </c:ext>
          </c:extLst>
        </c:ser>
        <c:ser>
          <c:idx val="1"/>
          <c:order val="1"/>
          <c:tx>
            <c:strRef>
              <c:f>'IHK-Konjunkturklimaindex'!$H$4</c:f>
              <c:strCache>
                <c:ptCount val="1"/>
                <c:pt idx="0">
                  <c:v>erwartete Geschäftslage</c:v>
                </c:pt>
              </c:strCache>
            </c:strRef>
          </c:tx>
          <c:spPr>
            <a:ln w="28575" cap="rnd">
              <a:solidFill>
                <a:schemeClr val="accent5">
                  <a:tint val="77000"/>
                </a:schemeClr>
              </a:solidFill>
              <a:round/>
            </a:ln>
            <a:effectLst/>
          </c:spPr>
          <c:marker>
            <c:symbol val="none"/>
          </c:marker>
          <c:cat>
            <c:strRef>
              <c:f>'IHK-Konjunkturklimaindex'!$B$6:$B$61</c:f>
              <c:strCache>
                <c:ptCount val="5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pt idx="36">
                  <c:v>Q4 2011</c:v>
                </c:pt>
                <c:pt idx="37">
                  <c:v>Q3 2011</c:v>
                </c:pt>
                <c:pt idx="38">
                  <c:v>Q2 2011</c:v>
                </c:pt>
                <c:pt idx="39">
                  <c:v>Q1 2011</c:v>
                </c:pt>
                <c:pt idx="40">
                  <c:v>Q4 2010</c:v>
                </c:pt>
                <c:pt idx="41">
                  <c:v>Q3 2010</c:v>
                </c:pt>
                <c:pt idx="42">
                  <c:v>Q2 2010</c:v>
                </c:pt>
                <c:pt idx="43">
                  <c:v>Q1 2010</c:v>
                </c:pt>
                <c:pt idx="44">
                  <c:v>Q4 2009</c:v>
                </c:pt>
                <c:pt idx="45">
                  <c:v>Q3 2009</c:v>
                </c:pt>
                <c:pt idx="46">
                  <c:v>Q2 2009</c:v>
                </c:pt>
                <c:pt idx="47">
                  <c:v>Q1 2009</c:v>
                </c:pt>
                <c:pt idx="48">
                  <c:v>Q4 2008</c:v>
                </c:pt>
                <c:pt idx="49">
                  <c:v>Q3 2008</c:v>
                </c:pt>
                <c:pt idx="50">
                  <c:v>Q2 2008</c:v>
                </c:pt>
                <c:pt idx="51">
                  <c:v>Q1 2008</c:v>
                </c:pt>
                <c:pt idx="52">
                  <c:v>Q4 2007</c:v>
                </c:pt>
                <c:pt idx="53">
                  <c:v>Q3 2007</c:v>
                </c:pt>
                <c:pt idx="54">
                  <c:v>Q2 2007</c:v>
                </c:pt>
                <c:pt idx="55">
                  <c:v>Q1 2007</c:v>
                </c:pt>
              </c:strCache>
            </c:strRef>
          </c:cat>
          <c:val>
            <c:numRef>
              <c:f>'IHK-Konjunkturklimaindex'!$H$6:$H$61</c:f>
              <c:numCache>
                <c:formatCode>General</c:formatCode>
                <c:ptCount val="56"/>
                <c:pt idx="0">
                  <c:v>-20.7</c:v>
                </c:pt>
                <c:pt idx="1">
                  <c:v>-12.1</c:v>
                </c:pt>
                <c:pt idx="2">
                  <c:v>-20.6</c:v>
                </c:pt>
                <c:pt idx="3">
                  <c:v>-57.800000000000004</c:v>
                </c:pt>
                <c:pt idx="4" formatCode="#,##0.0">
                  <c:v>-3.7</c:v>
                </c:pt>
                <c:pt idx="5" formatCode="#,##0.0">
                  <c:v>-22</c:v>
                </c:pt>
                <c:pt idx="6" formatCode="#,##0.0">
                  <c:v>-1</c:v>
                </c:pt>
                <c:pt idx="7" formatCode="#,##0.0">
                  <c:v>-0.7</c:v>
                </c:pt>
                <c:pt idx="8" formatCode="#,##0.0">
                  <c:v>-2.8</c:v>
                </c:pt>
                <c:pt idx="9" formatCode="#,##0.0">
                  <c:v>8.1</c:v>
                </c:pt>
                <c:pt idx="10" formatCode="#,##0.0">
                  <c:v>5.9000000000000021</c:v>
                </c:pt>
                <c:pt idx="11" formatCode="#,##0.0">
                  <c:v>9.4000000000000021</c:v>
                </c:pt>
                <c:pt idx="12" formatCode="#,##0.0">
                  <c:v>11.299999999999999</c:v>
                </c:pt>
                <c:pt idx="13" formatCode="#,##0.0">
                  <c:v>8.9000000000000021</c:v>
                </c:pt>
                <c:pt idx="14" formatCode="#,##0.0">
                  <c:v>12.5</c:v>
                </c:pt>
                <c:pt idx="15" formatCode="#,##0.0">
                  <c:v>4.6999999999999993</c:v>
                </c:pt>
                <c:pt idx="16" formatCode="#,##0.0">
                  <c:v>-2.1000000000000014</c:v>
                </c:pt>
                <c:pt idx="17" formatCode="#,##0.0">
                  <c:v>-1.3999999999999986</c:v>
                </c:pt>
                <c:pt idx="18" formatCode="#,##0.0">
                  <c:v>5</c:v>
                </c:pt>
                <c:pt idx="19" formatCode="#,##0.0">
                  <c:v>8.6999999999999993</c:v>
                </c:pt>
                <c:pt idx="20" formatCode="#,##0.0">
                  <c:v>9.3000000000000007</c:v>
                </c:pt>
                <c:pt idx="21" formatCode="#,##0.0">
                  <c:v>3.3000000000000007</c:v>
                </c:pt>
                <c:pt idx="22" formatCode="#,##0.0">
                  <c:v>2.6000000000000014</c:v>
                </c:pt>
                <c:pt idx="23" formatCode="#,##0.0">
                  <c:v>5.3999999999999986</c:v>
                </c:pt>
                <c:pt idx="24" formatCode="#,##0.0">
                  <c:v>8.1000000000000014</c:v>
                </c:pt>
                <c:pt idx="25" formatCode="#,##0.0">
                  <c:v>8.2000000000000011</c:v>
                </c:pt>
                <c:pt idx="26" formatCode="#,##0.0">
                  <c:v>11.1</c:v>
                </c:pt>
                <c:pt idx="27" formatCode="#,##0.0">
                  <c:v>17.5</c:v>
                </c:pt>
                <c:pt idx="28" formatCode="#,##0.0">
                  <c:v>19.5</c:v>
                </c:pt>
                <c:pt idx="29" formatCode="#,##0.0">
                  <c:v>7.2000000000000011</c:v>
                </c:pt>
                <c:pt idx="30" formatCode="#,##0.0">
                  <c:v>9</c:v>
                </c:pt>
                <c:pt idx="31" formatCode="#,##0.0">
                  <c:v>9.1875214261229985</c:v>
                </c:pt>
                <c:pt idx="32" formatCode="#,##0.0">
                  <c:v>1.8032786885250012</c:v>
                </c:pt>
                <c:pt idx="33" formatCode="#,##0.0">
                  <c:v>-8.3553500660500006</c:v>
                </c:pt>
                <c:pt idx="34" formatCode="#,##0.0">
                  <c:v>0.84541062801899969</c:v>
                </c:pt>
                <c:pt idx="35" formatCode="#,##0.0">
                  <c:v>4.8484848484850005</c:v>
                </c:pt>
                <c:pt idx="36" formatCode="#,##0.0">
                  <c:v>1.9758183426719995</c:v>
                </c:pt>
                <c:pt idx="37" formatCode="#,##0.0">
                  <c:v>4.2348955392440004</c:v>
                </c:pt>
                <c:pt idx="38" formatCode="#,##0.0">
                  <c:v>20.501792114695998</c:v>
                </c:pt>
                <c:pt idx="39" formatCode="#,##0.0">
                  <c:v>22.310469314079999</c:v>
                </c:pt>
                <c:pt idx="40" formatCode="#,##0.0">
                  <c:v>22.677966101694999</c:v>
                </c:pt>
                <c:pt idx="41" formatCode="#,##0.0">
                  <c:v>18.543516873889999</c:v>
                </c:pt>
                <c:pt idx="42" formatCode="#,##0.0">
                  <c:v>14.707585408222</c:v>
                </c:pt>
                <c:pt idx="43" formatCode="#,##0.0">
                  <c:v>19.391206313415999</c:v>
                </c:pt>
                <c:pt idx="44" formatCode="#,##0.0">
                  <c:v>2.8330155271049975</c:v>
                </c:pt>
                <c:pt idx="45" formatCode="#,##0.0">
                  <c:v>-35.806861499364999</c:v>
                </c:pt>
                <c:pt idx="46" formatCode="#,##0.0">
                  <c:v>2.8330155271049975</c:v>
                </c:pt>
                <c:pt idx="47" formatCode="#,##0.0">
                  <c:v>-3.4565674782080009</c:v>
                </c:pt>
                <c:pt idx="48" formatCode="#,##0.0">
                  <c:v>-36.932260576174997</c:v>
                </c:pt>
                <c:pt idx="49" formatCode="#,##0.0">
                  <c:v>-8.7431693989069998</c:v>
                </c:pt>
                <c:pt idx="50" formatCode="#,##0.0">
                  <c:v>-4.7200878155870001</c:v>
                </c:pt>
                <c:pt idx="51" formatCode="#,##0.0">
                  <c:v>12.448347107438</c:v>
                </c:pt>
                <c:pt idx="52" formatCode="#,##0.0">
                  <c:v>6.8447837150129978</c:v>
                </c:pt>
                <c:pt idx="53" formatCode="#,##0.0">
                  <c:v>10.863509749302999</c:v>
                </c:pt>
                <c:pt idx="54" formatCode="#,##0.0">
                  <c:v>17.616822429907</c:v>
                </c:pt>
                <c:pt idx="55" formatCode="#,##0.0">
                  <c:v>20.754716981133001</c:v>
                </c:pt>
              </c:numCache>
            </c:numRef>
          </c:val>
          <c:smooth val="0"/>
          <c:extLst>
            <c:ext xmlns:c16="http://schemas.microsoft.com/office/drawing/2014/chart" uri="{C3380CC4-5D6E-409C-BE32-E72D297353CC}">
              <c16:uniqueId val="{00000001-18BB-4FDB-9F1F-29893DB4D3B2}"/>
            </c:ext>
          </c:extLst>
        </c:ser>
        <c:dLbls>
          <c:showLegendKey val="0"/>
          <c:showVal val="0"/>
          <c:showCatName val="0"/>
          <c:showSerName val="0"/>
          <c:showPercent val="0"/>
          <c:showBubbleSize val="0"/>
        </c:dLbls>
        <c:smooth val="0"/>
        <c:axId val="691893296"/>
        <c:axId val="691893952"/>
      </c:lineChart>
      <c:catAx>
        <c:axId val="69189329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1893952"/>
        <c:crossesAt val="-80"/>
        <c:auto val="1"/>
        <c:lblAlgn val="ctr"/>
        <c:lblOffset val="100"/>
        <c:noMultiLvlLbl val="0"/>
      </c:catAx>
      <c:valAx>
        <c:axId val="691893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1893296"/>
        <c:crosses val="max"/>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400" b="0" i="0" u="none" strike="noStrike" baseline="0">
                <a:effectLst/>
              </a:rPr>
              <a:t>Konjunkturrisiken</a:t>
            </a:r>
            <a:endParaRPr lang="de-D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Konjunkturrisiken!$C$4</c:f>
              <c:strCache>
                <c:ptCount val="1"/>
                <c:pt idx="0">
                  <c:v>Inlandsnachfrage</c:v>
                </c:pt>
              </c:strCache>
            </c:strRef>
          </c:tx>
          <c:spPr>
            <a:ln w="28575" cap="rnd">
              <a:solidFill>
                <a:schemeClr val="accent5">
                  <a:shade val="45000"/>
                </a:schemeClr>
              </a:solidFill>
              <a:round/>
            </a:ln>
            <a:effectLst/>
          </c:spPr>
          <c:marker>
            <c:symbol val="none"/>
          </c:marker>
          <c:cat>
            <c:strRef>
              <c:f>Konjunkturrisiken!$B$5:$B$41</c:f>
              <c:strCache>
                <c:ptCount val="3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strCache>
            </c:strRef>
          </c:cat>
          <c:val>
            <c:numRef>
              <c:f>Konjunkturrisiken!$C$5:$C$41</c:f>
              <c:numCache>
                <c:formatCode>General</c:formatCode>
                <c:ptCount val="37"/>
                <c:pt idx="0">
                  <c:v>53.9</c:v>
                </c:pt>
                <c:pt idx="1">
                  <c:v>55.6</c:v>
                </c:pt>
                <c:pt idx="2" formatCode="0.0">
                  <c:v>63.9</c:v>
                </c:pt>
                <c:pt idx="3" formatCode="0.0">
                  <c:v>65</c:v>
                </c:pt>
                <c:pt idx="4" formatCode="#,##0.0">
                  <c:v>37.1</c:v>
                </c:pt>
                <c:pt idx="5" formatCode="#,##0.0">
                  <c:v>39</c:v>
                </c:pt>
                <c:pt idx="6" formatCode="#,##0.0">
                  <c:v>30.1</c:v>
                </c:pt>
                <c:pt idx="7" formatCode="#,##0.0">
                  <c:v>34.700000000000003</c:v>
                </c:pt>
                <c:pt idx="8" formatCode="#,##0.0">
                  <c:v>31.9</c:v>
                </c:pt>
                <c:pt idx="9" formatCode="#,##0.0">
                  <c:v>29.2</c:v>
                </c:pt>
                <c:pt idx="10" formatCode="#,##0.0">
                  <c:v>24.9</c:v>
                </c:pt>
                <c:pt idx="11" formatCode="#,##0.0">
                  <c:v>29.5</c:v>
                </c:pt>
                <c:pt idx="12" formatCode="#,##0.0">
                  <c:v>30.2</c:v>
                </c:pt>
                <c:pt idx="13" formatCode="#,##0.0">
                  <c:v>32</c:v>
                </c:pt>
                <c:pt idx="14" formatCode="#,##0.0">
                  <c:v>31.5</c:v>
                </c:pt>
                <c:pt idx="15" formatCode="#,##0.0">
                  <c:v>30</c:v>
                </c:pt>
                <c:pt idx="16" formatCode="#,##0.0">
                  <c:v>32.299999999999997</c:v>
                </c:pt>
                <c:pt idx="17" formatCode="#,##0.0">
                  <c:v>36.799999999999997</c:v>
                </c:pt>
                <c:pt idx="18" formatCode="#,##0.0">
                  <c:v>35.4</c:v>
                </c:pt>
                <c:pt idx="19" formatCode="#,##0.0">
                  <c:v>38.1</c:v>
                </c:pt>
                <c:pt idx="20" formatCode="#,##0.0">
                  <c:v>32</c:v>
                </c:pt>
                <c:pt idx="21" formatCode="#,##0.0">
                  <c:v>37.4</c:v>
                </c:pt>
                <c:pt idx="22" formatCode="#,##0.0">
                  <c:v>34.4</c:v>
                </c:pt>
                <c:pt idx="23" formatCode="#,##0.0">
                  <c:v>34.9</c:v>
                </c:pt>
                <c:pt idx="24" formatCode="#,##0.0">
                  <c:v>37.9</c:v>
                </c:pt>
                <c:pt idx="25" formatCode="#,##0.0">
                  <c:v>36.700000000000003</c:v>
                </c:pt>
                <c:pt idx="26" formatCode="#,##0.0">
                  <c:v>34.799999999999997</c:v>
                </c:pt>
                <c:pt idx="27" formatCode="#,##0.0">
                  <c:v>34.4</c:v>
                </c:pt>
                <c:pt idx="28" formatCode="#,##0.0">
                  <c:v>39.9</c:v>
                </c:pt>
                <c:pt idx="29" formatCode="#,##0.0">
                  <c:v>40.5</c:v>
                </c:pt>
                <c:pt idx="30" formatCode="#,##0.0">
                  <c:v>42.6</c:v>
                </c:pt>
                <c:pt idx="31" formatCode="#,##0.0">
                  <c:v>44.115549215407</c:v>
                </c:pt>
                <c:pt idx="32" formatCode="#,##0.0">
                  <c:v>48.392612859097</c:v>
                </c:pt>
                <c:pt idx="33" formatCode="#,##0.0">
                  <c:v>46.246648793566003</c:v>
                </c:pt>
                <c:pt idx="34" formatCode="#,##0.0">
                  <c:v>48.439962180900999</c:v>
                </c:pt>
                <c:pt idx="35" formatCode="#,##0.0">
                  <c:v>41.862682771773997</c:v>
                </c:pt>
              </c:numCache>
            </c:numRef>
          </c:val>
          <c:smooth val="0"/>
          <c:extLst>
            <c:ext xmlns:c16="http://schemas.microsoft.com/office/drawing/2014/chart" uri="{C3380CC4-5D6E-409C-BE32-E72D297353CC}">
              <c16:uniqueId val="{00000000-14A9-40A2-8D54-CF7E09A86EE3}"/>
            </c:ext>
          </c:extLst>
        </c:ser>
        <c:ser>
          <c:idx val="1"/>
          <c:order val="1"/>
          <c:tx>
            <c:strRef>
              <c:f>Konjunkturrisiken!$D$4</c:f>
              <c:strCache>
                <c:ptCount val="1"/>
                <c:pt idx="0">
                  <c:v>Auslandsnachfrage</c:v>
                </c:pt>
              </c:strCache>
            </c:strRef>
          </c:tx>
          <c:spPr>
            <a:ln w="28575" cap="rnd">
              <a:solidFill>
                <a:schemeClr val="accent5">
                  <a:shade val="61000"/>
                </a:schemeClr>
              </a:solidFill>
              <a:round/>
            </a:ln>
            <a:effectLst/>
          </c:spPr>
          <c:marker>
            <c:symbol val="none"/>
          </c:marker>
          <c:cat>
            <c:strRef>
              <c:f>Konjunkturrisiken!$B$5:$B$41</c:f>
              <c:strCache>
                <c:ptCount val="3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strCache>
            </c:strRef>
          </c:cat>
          <c:val>
            <c:numRef>
              <c:f>Konjunkturrisiken!$D$5:$D$41</c:f>
              <c:numCache>
                <c:formatCode>General</c:formatCode>
                <c:ptCount val="37"/>
                <c:pt idx="0">
                  <c:v>19.399999999999999</c:v>
                </c:pt>
                <c:pt idx="1">
                  <c:v>24.3</c:v>
                </c:pt>
                <c:pt idx="2" formatCode="0.0">
                  <c:v>25.9</c:v>
                </c:pt>
                <c:pt idx="3" formatCode="0.0">
                  <c:v>23</c:v>
                </c:pt>
                <c:pt idx="4" formatCode="#,##0.0">
                  <c:v>17.399999999999999</c:v>
                </c:pt>
                <c:pt idx="5" formatCode="#,##0.0">
                  <c:v>21.3</c:v>
                </c:pt>
                <c:pt idx="6" formatCode="#,##0.0">
                  <c:v>17.3</c:v>
                </c:pt>
                <c:pt idx="7" formatCode="#,##0.0">
                  <c:v>18.5</c:v>
                </c:pt>
                <c:pt idx="8" formatCode="#,##0.0">
                  <c:v>15.1</c:v>
                </c:pt>
                <c:pt idx="9" formatCode="#,##0.0">
                  <c:v>14.8</c:v>
                </c:pt>
                <c:pt idx="10" formatCode="#,##0.0">
                  <c:v>15</c:v>
                </c:pt>
                <c:pt idx="11" formatCode="#,##0.0">
                  <c:v>12.3</c:v>
                </c:pt>
                <c:pt idx="12" formatCode="#,##0.0">
                  <c:v>14.8</c:v>
                </c:pt>
                <c:pt idx="13" formatCode="#,##0.0">
                  <c:v>17.5</c:v>
                </c:pt>
                <c:pt idx="14" formatCode="#,##0.0">
                  <c:v>15.3</c:v>
                </c:pt>
                <c:pt idx="15" formatCode="#,##0.0">
                  <c:v>17.399999999999999</c:v>
                </c:pt>
                <c:pt idx="16" formatCode="#,##0.0">
                  <c:v>20.9</c:v>
                </c:pt>
                <c:pt idx="17" formatCode="#,##0.0">
                  <c:v>21.1</c:v>
                </c:pt>
                <c:pt idx="18" formatCode="#,##0.0">
                  <c:v>20.399999999999999</c:v>
                </c:pt>
                <c:pt idx="19" formatCode="#,##0.0">
                  <c:v>19.5</c:v>
                </c:pt>
                <c:pt idx="20" formatCode="#,##0.0">
                  <c:v>19.3</c:v>
                </c:pt>
                <c:pt idx="21" formatCode="#,##0.0">
                  <c:v>22.1</c:v>
                </c:pt>
                <c:pt idx="22" formatCode="#,##0.0">
                  <c:v>21.1</c:v>
                </c:pt>
                <c:pt idx="23" formatCode="#,##0.0">
                  <c:v>20</c:v>
                </c:pt>
                <c:pt idx="24" formatCode="#,##0.0">
                  <c:v>20.6</c:v>
                </c:pt>
                <c:pt idx="25" formatCode="#,##0.0">
                  <c:v>25.3</c:v>
                </c:pt>
                <c:pt idx="26" formatCode="#,##0.0">
                  <c:v>22.3</c:v>
                </c:pt>
                <c:pt idx="27" formatCode="#,##0.0">
                  <c:v>25.2</c:v>
                </c:pt>
                <c:pt idx="28" formatCode="#,##0.0">
                  <c:v>19.600000000000001</c:v>
                </c:pt>
                <c:pt idx="29" formatCode="#,##0.0">
                  <c:v>18</c:v>
                </c:pt>
                <c:pt idx="30" formatCode="#,##0.0">
                  <c:v>27.7</c:v>
                </c:pt>
                <c:pt idx="31" formatCode="#,##0.0">
                  <c:v>20.684736091297999</c:v>
                </c:pt>
                <c:pt idx="32" formatCode="#,##0.0">
                  <c:v>23.187414500684</c:v>
                </c:pt>
                <c:pt idx="33" formatCode="#,##0.0">
                  <c:v>24.798927613941</c:v>
                </c:pt>
                <c:pt idx="34" formatCode="#,##0.0">
                  <c:v>25.433343838639001</c:v>
                </c:pt>
                <c:pt idx="35" formatCode="#,##0.0">
                  <c:v>17.768595041322001</c:v>
                </c:pt>
              </c:numCache>
            </c:numRef>
          </c:val>
          <c:smooth val="0"/>
          <c:extLst>
            <c:ext xmlns:c16="http://schemas.microsoft.com/office/drawing/2014/chart" uri="{C3380CC4-5D6E-409C-BE32-E72D297353CC}">
              <c16:uniqueId val="{00000001-14A9-40A2-8D54-CF7E09A86EE3}"/>
            </c:ext>
          </c:extLst>
        </c:ser>
        <c:ser>
          <c:idx val="2"/>
          <c:order val="2"/>
          <c:tx>
            <c:strRef>
              <c:f>Konjunkturrisiken!$E$4</c:f>
              <c:strCache>
                <c:ptCount val="1"/>
                <c:pt idx="0">
                  <c:v>Finanzierung</c:v>
                </c:pt>
              </c:strCache>
            </c:strRef>
          </c:tx>
          <c:spPr>
            <a:ln w="28575" cap="rnd">
              <a:solidFill>
                <a:schemeClr val="accent5">
                  <a:shade val="76000"/>
                </a:schemeClr>
              </a:solidFill>
              <a:round/>
            </a:ln>
            <a:effectLst/>
          </c:spPr>
          <c:marker>
            <c:symbol val="none"/>
          </c:marker>
          <c:cat>
            <c:strRef>
              <c:f>Konjunkturrisiken!$B$5:$B$41</c:f>
              <c:strCache>
                <c:ptCount val="3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strCache>
            </c:strRef>
          </c:cat>
          <c:val>
            <c:numRef>
              <c:f>Konjunkturrisiken!$E$5:$E$41</c:f>
              <c:numCache>
                <c:formatCode>General</c:formatCode>
                <c:ptCount val="37"/>
                <c:pt idx="0">
                  <c:v>10.6</c:v>
                </c:pt>
                <c:pt idx="1">
                  <c:v>8.8000000000000007</c:v>
                </c:pt>
                <c:pt idx="2" formatCode="0.0">
                  <c:v>8.6999999999999993</c:v>
                </c:pt>
                <c:pt idx="3" formatCode="0.0">
                  <c:v>17.7</c:v>
                </c:pt>
                <c:pt idx="4" formatCode="#,##0.0">
                  <c:v>11.2</c:v>
                </c:pt>
                <c:pt idx="5" formatCode="#,##0.0">
                  <c:v>9.3000000000000007</c:v>
                </c:pt>
                <c:pt idx="6" formatCode="#,##0.0">
                  <c:v>7.8</c:v>
                </c:pt>
                <c:pt idx="7" formatCode="#,##0.0">
                  <c:v>11.2</c:v>
                </c:pt>
                <c:pt idx="8" formatCode="#,##0.0">
                  <c:v>11.1</c:v>
                </c:pt>
                <c:pt idx="9" formatCode="#,##0.0">
                  <c:v>9.1</c:v>
                </c:pt>
                <c:pt idx="10" formatCode="#,##0.0">
                  <c:v>10.7</c:v>
                </c:pt>
                <c:pt idx="11" formatCode="#,##0.0">
                  <c:v>9.8000000000000007</c:v>
                </c:pt>
                <c:pt idx="12" formatCode="#,##0.0">
                  <c:v>9.1999999999999993</c:v>
                </c:pt>
                <c:pt idx="13" formatCode="#,##0.0">
                  <c:v>10.9</c:v>
                </c:pt>
                <c:pt idx="14" formatCode="#,##0.0">
                  <c:v>11.8</c:v>
                </c:pt>
                <c:pt idx="15" formatCode="#,##0.0">
                  <c:v>8.6999999999999993</c:v>
                </c:pt>
                <c:pt idx="16" formatCode="#,##0.0">
                  <c:v>11.4</c:v>
                </c:pt>
                <c:pt idx="17" formatCode="#,##0.0">
                  <c:v>9.8000000000000007</c:v>
                </c:pt>
                <c:pt idx="18" formatCode="#,##0.0">
                  <c:v>10.9</c:v>
                </c:pt>
                <c:pt idx="19" formatCode="#,##0.0">
                  <c:v>12.5</c:v>
                </c:pt>
                <c:pt idx="20" formatCode="#,##0.0">
                  <c:v>11.1</c:v>
                </c:pt>
                <c:pt idx="21" formatCode="#,##0.0">
                  <c:v>9.4</c:v>
                </c:pt>
                <c:pt idx="22" formatCode="#,##0.0">
                  <c:v>13</c:v>
                </c:pt>
                <c:pt idx="23" formatCode="#,##0.0">
                  <c:v>8.1999999999999993</c:v>
                </c:pt>
                <c:pt idx="24" formatCode="#,##0.0">
                  <c:v>8.6999999999999993</c:v>
                </c:pt>
                <c:pt idx="25" formatCode="#,##0.0">
                  <c:v>14</c:v>
                </c:pt>
                <c:pt idx="26" formatCode="#,##0.0">
                  <c:v>14.8</c:v>
                </c:pt>
                <c:pt idx="27" formatCode="#,##0.0">
                  <c:v>8.8000000000000007</c:v>
                </c:pt>
                <c:pt idx="28" formatCode="#,##0.0">
                  <c:v>13.1</c:v>
                </c:pt>
                <c:pt idx="29" formatCode="#,##0.0">
                  <c:v>15</c:v>
                </c:pt>
                <c:pt idx="30" formatCode="#,##0.0">
                  <c:v>13.8</c:v>
                </c:pt>
                <c:pt idx="31" formatCode="#,##0.0">
                  <c:v>12.303851640514001</c:v>
                </c:pt>
                <c:pt idx="32" formatCode="#,##0.0">
                  <c:v>12.790697674419</c:v>
                </c:pt>
                <c:pt idx="33" formatCode="#,##0.0">
                  <c:v>12.097855227882</c:v>
                </c:pt>
                <c:pt idx="34" formatCode="#,##0.0">
                  <c:v>13.488811849984</c:v>
                </c:pt>
                <c:pt idx="35" formatCode="#,##0.0">
                  <c:v>16.465352828989001</c:v>
                </c:pt>
              </c:numCache>
            </c:numRef>
          </c:val>
          <c:smooth val="0"/>
          <c:extLst>
            <c:ext xmlns:c16="http://schemas.microsoft.com/office/drawing/2014/chart" uri="{C3380CC4-5D6E-409C-BE32-E72D297353CC}">
              <c16:uniqueId val="{00000002-14A9-40A2-8D54-CF7E09A86EE3}"/>
            </c:ext>
          </c:extLst>
        </c:ser>
        <c:ser>
          <c:idx val="3"/>
          <c:order val="3"/>
          <c:tx>
            <c:strRef>
              <c:f>Konjunkturrisiken!$F$4</c:f>
              <c:strCache>
                <c:ptCount val="1"/>
                <c:pt idx="0">
                  <c:v>Arbeitskosten</c:v>
                </c:pt>
              </c:strCache>
            </c:strRef>
          </c:tx>
          <c:spPr>
            <a:ln w="28575" cap="rnd">
              <a:solidFill>
                <a:schemeClr val="accent5">
                  <a:shade val="92000"/>
                </a:schemeClr>
              </a:solidFill>
              <a:round/>
            </a:ln>
            <a:effectLst/>
          </c:spPr>
          <c:marker>
            <c:symbol val="none"/>
          </c:marker>
          <c:cat>
            <c:strRef>
              <c:f>Konjunkturrisiken!$B$5:$B$41</c:f>
              <c:strCache>
                <c:ptCount val="3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strCache>
            </c:strRef>
          </c:cat>
          <c:val>
            <c:numRef>
              <c:f>Konjunkturrisiken!$F$5:$F$41</c:f>
              <c:numCache>
                <c:formatCode>General</c:formatCode>
                <c:ptCount val="37"/>
                <c:pt idx="0">
                  <c:v>31.1</c:v>
                </c:pt>
                <c:pt idx="1">
                  <c:v>31.5</c:v>
                </c:pt>
                <c:pt idx="2" formatCode="0.0">
                  <c:v>31.1</c:v>
                </c:pt>
                <c:pt idx="3" formatCode="0.0">
                  <c:v>25.9</c:v>
                </c:pt>
                <c:pt idx="4" formatCode="#,##0.0">
                  <c:v>37.299999999999997</c:v>
                </c:pt>
                <c:pt idx="5" formatCode="#,##0.0">
                  <c:v>39.299999999999997</c:v>
                </c:pt>
                <c:pt idx="6" formatCode="#,##0.0">
                  <c:v>40.299999999999997</c:v>
                </c:pt>
                <c:pt idx="7" formatCode="#,##0.0">
                  <c:v>41.6</c:v>
                </c:pt>
                <c:pt idx="8" formatCode="#,##0.0">
                  <c:v>41.1</c:v>
                </c:pt>
                <c:pt idx="9" formatCode="#,##0.0">
                  <c:v>38.5</c:v>
                </c:pt>
                <c:pt idx="10" formatCode="#,##0.0">
                  <c:v>37.1</c:v>
                </c:pt>
                <c:pt idx="11" formatCode="#,##0.0">
                  <c:v>42.1</c:v>
                </c:pt>
                <c:pt idx="12" formatCode="#,##0.0">
                  <c:v>39.200000000000003</c:v>
                </c:pt>
                <c:pt idx="13" formatCode="#,##0.0">
                  <c:v>31.3</c:v>
                </c:pt>
                <c:pt idx="14" formatCode="#,##0.0">
                  <c:v>36.700000000000003</c:v>
                </c:pt>
                <c:pt idx="15" formatCode="#,##0.0">
                  <c:v>35.299999999999997</c:v>
                </c:pt>
                <c:pt idx="16" formatCode="#,##0.0">
                  <c:v>31.6</c:v>
                </c:pt>
                <c:pt idx="17" formatCode="#,##0.0">
                  <c:v>33.799999999999997</c:v>
                </c:pt>
                <c:pt idx="18" formatCode="#,##0.0">
                  <c:v>32.299999999999997</c:v>
                </c:pt>
                <c:pt idx="19" formatCode="#,##0.0">
                  <c:v>30.9</c:v>
                </c:pt>
                <c:pt idx="20" formatCode="#,##0.0">
                  <c:v>32.200000000000003</c:v>
                </c:pt>
                <c:pt idx="21" formatCode="#,##0.0">
                  <c:v>34.299999999999997</c:v>
                </c:pt>
                <c:pt idx="22" formatCode="#,##0.0">
                  <c:v>39.299999999999997</c:v>
                </c:pt>
                <c:pt idx="23" formatCode="#,##0.0">
                  <c:v>34.200000000000003</c:v>
                </c:pt>
                <c:pt idx="24" formatCode="#,##0.0">
                  <c:v>34.700000000000003</c:v>
                </c:pt>
                <c:pt idx="25" formatCode="#,##0.0">
                  <c:v>31.5</c:v>
                </c:pt>
                <c:pt idx="26" formatCode="#,##0.0">
                  <c:v>35.6</c:v>
                </c:pt>
                <c:pt idx="27" formatCode="#,##0.0">
                  <c:v>35.200000000000003</c:v>
                </c:pt>
                <c:pt idx="28" formatCode="#,##0.0">
                  <c:v>37.200000000000003</c:v>
                </c:pt>
                <c:pt idx="29" formatCode="#,##0.0">
                  <c:v>32.5</c:v>
                </c:pt>
                <c:pt idx="30" formatCode="#,##0.0">
                  <c:v>31.5</c:v>
                </c:pt>
                <c:pt idx="31" formatCode="#,##0.0">
                  <c:v>35.128388017117999</c:v>
                </c:pt>
                <c:pt idx="32" formatCode="#,##0.0">
                  <c:v>31.668946648426999</c:v>
                </c:pt>
                <c:pt idx="33" formatCode="#,##0.0">
                  <c:v>29.189008042895001</c:v>
                </c:pt>
                <c:pt idx="34" formatCode="#,##0.0">
                  <c:v>29.309801449731999</c:v>
                </c:pt>
                <c:pt idx="35" formatCode="#,##0.0">
                  <c:v>28.671328671329</c:v>
                </c:pt>
              </c:numCache>
            </c:numRef>
          </c:val>
          <c:smooth val="0"/>
          <c:extLst>
            <c:ext xmlns:c16="http://schemas.microsoft.com/office/drawing/2014/chart" uri="{C3380CC4-5D6E-409C-BE32-E72D297353CC}">
              <c16:uniqueId val="{00000003-14A9-40A2-8D54-CF7E09A86EE3}"/>
            </c:ext>
          </c:extLst>
        </c:ser>
        <c:ser>
          <c:idx val="4"/>
          <c:order val="4"/>
          <c:tx>
            <c:strRef>
              <c:f>Konjunkturrisiken!$G$4</c:f>
              <c:strCache>
                <c:ptCount val="1"/>
                <c:pt idx="0">
                  <c:v>Fachkräftemangel</c:v>
                </c:pt>
              </c:strCache>
            </c:strRef>
          </c:tx>
          <c:spPr>
            <a:ln w="28575" cap="rnd">
              <a:solidFill>
                <a:schemeClr val="accent5">
                  <a:tint val="93000"/>
                </a:schemeClr>
              </a:solidFill>
              <a:round/>
            </a:ln>
            <a:effectLst/>
          </c:spPr>
          <c:marker>
            <c:symbol val="none"/>
          </c:marker>
          <c:cat>
            <c:strRef>
              <c:f>Konjunkturrisiken!$B$5:$B$41</c:f>
              <c:strCache>
                <c:ptCount val="3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strCache>
            </c:strRef>
          </c:cat>
          <c:val>
            <c:numRef>
              <c:f>Konjunkturrisiken!$G$5:$G$41</c:f>
              <c:numCache>
                <c:formatCode>General</c:formatCode>
                <c:ptCount val="37"/>
                <c:pt idx="0">
                  <c:v>46.4</c:v>
                </c:pt>
                <c:pt idx="1">
                  <c:v>48.5</c:v>
                </c:pt>
                <c:pt idx="2" formatCode="0.0">
                  <c:v>39.799999999999997</c:v>
                </c:pt>
                <c:pt idx="3" formatCode="0.0">
                  <c:v>38.6</c:v>
                </c:pt>
                <c:pt idx="4" formatCode="#,##0.0">
                  <c:v>62.5</c:v>
                </c:pt>
                <c:pt idx="5" formatCode="#,##0.0">
                  <c:v>62.2</c:v>
                </c:pt>
                <c:pt idx="6" formatCode="#,##0.0">
                  <c:v>68.099999999999994</c:v>
                </c:pt>
                <c:pt idx="7" formatCode="#,##0.0">
                  <c:v>62.9</c:v>
                </c:pt>
                <c:pt idx="8" formatCode="#,##0.0">
                  <c:v>63.2</c:v>
                </c:pt>
                <c:pt idx="9" formatCode="#,##0.0">
                  <c:v>62.8</c:v>
                </c:pt>
                <c:pt idx="10" formatCode="#,##0.0">
                  <c:v>62.5</c:v>
                </c:pt>
                <c:pt idx="11" formatCode="#,##0.0">
                  <c:v>62.6</c:v>
                </c:pt>
                <c:pt idx="12" formatCode="#,##0.0">
                  <c:v>56.2</c:v>
                </c:pt>
                <c:pt idx="13" formatCode="#,##0.0">
                  <c:v>57.4</c:v>
                </c:pt>
                <c:pt idx="14" formatCode="#,##0.0">
                  <c:v>54.9</c:v>
                </c:pt>
                <c:pt idx="15" formatCode="#,##0.0">
                  <c:v>51</c:v>
                </c:pt>
                <c:pt idx="16" formatCode="#,##0.0">
                  <c:v>45.1</c:v>
                </c:pt>
                <c:pt idx="17" formatCode="#,##0.0">
                  <c:v>44.2</c:v>
                </c:pt>
                <c:pt idx="18" formatCode="#,##0.0">
                  <c:v>46</c:v>
                </c:pt>
                <c:pt idx="19" formatCode="#,##0.0">
                  <c:v>38.5</c:v>
                </c:pt>
                <c:pt idx="20" formatCode="#,##0.0">
                  <c:v>42.2</c:v>
                </c:pt>
                <c:pt idx="21" formatCode="#,##0.0">
                  <c:v>39.6</c:v>
                </c:pt>
                <c:pt idx="22" formatCode="#,##0.0">
                  <c:v>40.6</c:v>
                </c:pt>
                <c:pt idx="23" formatCode="#,##0.0">
                  <c:v>34.9</c:v>
                </c:pt>
                <c:pt idx="24" formatCode="#,##0.0">
                  <c:v>41.5</c:v>
                </c:pt>
                <c:pt idx="25" formatCode="#,##0.0">
                  <c:v>37.200000000000003</c:v>
                </c:pt>
                <c:pt idx="26" formatCode="#,##0.0">
                  <c:v>37.799999999999997</c:v>
                </c:pt>
                <c:pt idx="27" formatCode="#,##0.0">
                  <c:v>34.1</c:v>
                </c:pt>
                <c:pt idx="28" formatCode="#,##0.0">
                  <c:v>35.9</c:v>
                </c:pt>
                <c:pt idx="29" formatCode="#,##0.0">
                  <c:v>33.4</c:v>
                </c:pt>
                <c:pt idx="30" formatCode="#,##0.0">
                  <c:v>30.7</c:v>
                </c:pt>
                <c:pt idx="31" formatCode="#,##0.0">
                  <c:v>32.774607703280999</c:v>
                </c:pt>
                <c:pt idx="32" formatCode="#,##0.0">
                  <c:v>32.660738714090002</c:v>
                </c:pt>
                <c:pt idx="33" formatCode="#,##0.0">
                  <c:v>31.099195710456002</c:v>
                </c:pt>
                <c:pt idx="34" formatCode="#,##0.0">
                  <c:v>32.776552158839998</c:v>
                </c:pt>
                <c:pt idx="35" formatCode="#,##0.0">
                  <c:v>30.610298792117</c:v>
                </c:pt>
              </c:numCache>
            </c:numRef>
          </c:val>
          <c:smooth val="0"/>
          <c:extLst>
            <c:ext xmlns:c16="http://schemas.microsoft.com/office/drawing/2014/chart" uri="{C3380CC4-5D6E-409C-BE32-E72D297353CC}">
              <c16:uniqueId val="{00000004-14A9-40A2-8D54-CF7E09A86EE3}"/>
            </c:ext>
          </c:extLst>
        </c:ser>
        <c:ser>
          <c:idx val="5"/>
          <c:order val="5"/>
          <c:tx>
            <c:strRef>
              <c:f>Konjunkturrisiken!$H$4</c:f>
              <c:strCache>
                <c:ptCount val="1"/>
                <c:pt idx="0">
                  <c:v>Wechselkurs</c:v>
                </c:pt>
              </c:strCache>
            </c:strRef>
          </c:tx>
          <c:spPr>
            <a:ln w="28575" cap="rnd">
              <a:solidFill>
                <a:schemeClr val="accent5">
                  <a:tint val="77000"/>
                </a:schemeClr>
              </a:solidFill>
              <a:round/>
            </a:ln>
            <a:effectLst/>
          </c:spPr>
          <c:marker>
            <c:symbol val="none"/>
          </c:marker>
          <c:cat>
            <c:strRef>
              <c:f>Konjunkturrisiken!$B$5:$B$41</c:f>
              <c:strCache>
                <c:ptCount val="3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strCache>
            </c:strRef>
          </c:cat>
          <c:val>
            <c:numRef>
              <c:f>Konjunkturrisiken!$H$5:$H$41</c:f>
              <c:numCache>
                <c:formatCode>General</c:formatCode>
                <c:ptCount val="37"/>
                <c:pt idx="0">
                  <c:v>3.2</c:v>
                </c:pt>
                <c:pt idx="1">
                  <c:v>4.9000000000000004</c:v>
                </c:pt>
                <c:pt idx="2" formatCode="0.0">
                  <c:v>4.9000000000000004</c:v>
                </c:pt>
                <c:pt idx="3" formatCode="0.0">
                  <c:v>5.7</c:v>
                </c:pt>
                <c:pt idx="4" formatCode="#,##0.0">
                  <c:v>4.9000000000000004</c:v>
                </c:pt>
                <c:pt idx="5" formatCode="#,##0.0">
                  <c:v>10.3</c:v>
                </c:pt>
                <c:pt idx="6" formatCode="#,##0.0">
                  <c:v>8</c:v>
                </c:pt>
                <c:pt idx="7" formatCode="#,##0.0">
                  <c:v>8.5</c:v>
                </c:pt>
                <c:pt idx="8" formatCode="#,##0.0">
                  <c:v>6.8</c:v>
                </c:pt>
                <c:pt idx="9" formatCode="#,##0.0">
                  <c:v>10.7</c:v>
                </c:pt>
                <c:pt idx="10" formatCode="#,##0.0">
                  <c:v>7.1</c:v>
                </c:pt>
                <c:pt idx="11" formatCode="#,##0.0">
                  <c:v>7.7</c:v>
                </c:pt>
                <c:pt idx="12" formatCode="#,##0.0">
                  <c:v>10.8</c:v>
                </c:pt>
                <c:pt idx="13" formatCode="#,##0.0">
                  <c:v>11.4</c:v>
                </c:pt>
                <c:pt idx="14" formatCode="#,##0.0">
                  <c:v>7.8</c:v>
                </c:pt>
                <c:pt idx="15" formatCode="#,##0.0">
                  <c:v>10.9</c:v>
                </c:pt>
                <c:pt idx="16" formatCode="#,##0.0">
                  <c:v>11.2</c:v>
                </c:pt>
                <c:pt idx="17" formatCode="#,##0.0">
                  <c:v>9</c:v>
                </c:pt>
                <c:pt idx="18" formatCode="#,##0.0">
                  <c:v>10.5</c:v>
                </c:pt>
                <c:pt idx="19" formatCode="#,##0.0">
                  <c:v>9.5</c:v>
                </c:pt>
                <c:pt idx="20" formatCode="#,##0.0">
                  <c:v>12.7</c:v>
                </c:pt>
                <c:pt idx="21" formatCode="#,##0.0">
                  <c:v>11.2</c:v>
                </c:pt>
                <c:pt idx="22" formatCode="#,##0.0">
                  <c:v>15.8</c:v>
                </c:pt>
                <c:pt idx="23" formatCode="#,##0.0">
                  <c:v>14.3</c:v>
                </c:pt>
                <c:pt idx="24" formatCode="#,##0.0">
                  <c:v>8.4</c:v>
                </c:pt>
                <c:pt idx="25" formatCode="#,##0.0">
                  <c:v>7.2</c:v>
                </c:pt>
                <c:pt idx="26" formatCode="#,##0.0">
                  <c:v>8.1</c:v>
                </c:pt>
                <c:pt idx="27" formatCode="#,##0.0">
                  <c:v>7.8</c:v>
                </c:pt>
                <c:pt idx="28" formatCode="#,##0.0">
                  <c:v>6.9</c:v>
                </c:pt>
                <c:pt idx="29" formatCode="#,##0.0">
                  <c:v>6.9</c:v>
                </c:pt>
                <c:pt idx="30" formatCode="#,##0.0">
                  <c:v>9</c:v>
                </c:pt>
                <c:pt idx="31" formatCode="#,##0.0">
                  <c:v>8.9871611982882005</c:v>
                </c:pt>
                <c:pt idx="32" formatCode="#,##0.0">
                  <c:v>8.6525307797537998</c:v>
                </c:pt>
                <c:pt idx="33" formatCode="#,##0.0">
                  <c:v>11.695710455764001</c:v>
                </c:pt>
                <c:pt idx="34" formatCode="#,##0.0">
                  <c:v>10.494799873936</c:v>
                </c:pt>
                <c:pt idx="35" formatCode="#,##0.0">
                  <c:v>7.8512396694215001</c:v>
                </c:pt>
              </c:numCache>
            </c:numRef>
          </c:val>
          <c:smooth val="0"/>
          <c:extLst>
            <c:ext xmlns:c16="http://schemas.microsoft.com/office/drawing/2014/chart" uri="{C3380CC4-5D6E-409C-BE32-E72D297353CC}">
              <c16:uniqueId val="{00000005-14A9-40A2-8D54-CF7E09A86EE3}"/>
            </c:ext>
          </c:extLst>
        </c:ser>
        <c:ser>
          <c:idx val="6"/>
          <c:order val="6"/>
          <c:tx>
            <c:strRef>
              <c:f>Konjunkturrisiken!$I$4</c:f>
              <c:strCache>
                <c:ptCount val="1"/>
                <c:pt idx="0">
                  <c:v>Energie- und Rohstoffpreise</c:v>
                </c:pt>
              </c:strCache>
            </c:strRef>
          </c:tx>
          <c:spPr>
            <a:ln w="28575" cap="rnd">
              <a:solidFill>
                <a:schemeClr val="accent5">
                  <a:tint val="62000"/>
                </a:schemeClr>
              </a:solidFill>
              <a:round/>
            </a:ln>
            <a:effectLst/>
          </c:spPr>
          <c:marker>
            <c:symbol val="none"/>
          </c:marker>
          <c:cat>
            <c:strRef>
              <c:f>Konjunkturrisiken!$B$5:$B$41</c:f>
              <c:strCache>
                <c:ptCount val="3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strCache>
            </c:strRef>
          </c:cat>
          <c:val>
            <c:numRef>
              <c:f>Konjunkturrisiken!$I$5:$I$41</c:f>
              <c:numCache>
                <c:formatCode>General</c:formatCode>
                <c:ptCount val="37"/>
                <c:pt idx="0">
                  <c:v>25.2</c:v>
                </c:pt>
                <c:pt idx="1">
                  <c:v>17.600000000000001</c:v>
                </c:pt>
                <c:pt idx="2" formatCode="0.0">
                  <c:v>19.2</c:v>
                </c:pt>
                <c:pt idx="3" formatCode="0.0">
                  <c:v>16.3</c:v>
                </c:pt>
                <c:pt idx="4" formatCode="#,##0.0">
                  <c:v>36.299999999999997</c:v>
                </c:pt>
                <c:pt idx="5" formatCode="#,##0.0">
                  <c:v>29.2</c:v>
                </c:pt>
                <c:pt idx="6" formatCode="#,##0.0">
                  <c:v>26.5</c:v>
                </c:pt>
                <c:pt idx="7" formatCode="#,##0.0">
                  <c:v>31.8</c:v>
                </c:pt>
                <c:pt idx="8" formatCode="#,##0.0">
                  <c:v>28.3</c:v>
                </c:pt>
                <c:pt idx="9" formatCode="#,##0.0">
                  <c:v>28.7</c:v>
                </c:pt>
                <c:pt idx="10" formatCode="#,##0.0">
                  <c:v>26</c:v>
                </c:pt>
                <c:pt idx="11" formatCode="#,##0.0">
                  <c:v>25.6</c:v>
                </c:pt>
                <c:pt idx="12" formatCode="#,##0.0">
                  <c:v>28.6</c:v>
                </c:pt>
                <c:pt idx="13" formatCode="#,##0.0">
                  <c:v>28.2</c:v>
                </c:pt>
                <c:pt idx="14" formatCode="#,##0.0">
                  <c:v>31.4</c:v>
                </c:pt>
                <c:pt idx="15" formatCode="#,##0.0">
                  <c:v>27.4</c:v>
                </c:pt>
                <c:pt idx="16" formatCode="#,##0.0">
                  <c:v>32.299999999999997</c:v>
                </c:pt>
                <c:pt idx="17" formatCode="#,##0.0">
                  <c:v>23.1</c:v>
                </c:pt>
                <c:pt idx="18" formatCode="#,##0.0">
                  <c:v>24.9</c:v>
                </c:pt>
                <c:pt idx="19" formatCode="#,##0.0">
                  <c:v>21.4</c:v>
                </c:pt>
                <c:pt idx="20" formatCode="#,##0.0">
                  <c:v>23.1</c:v>
                </c:pt>
                <c:pt idx="21" formatCode="#,##0.0">
                  <c:v>28.3</c:v>
                </c:pt>
                <c:pt idx="22" formatCode="#,##0.0">
                  <c:v>30.3</c:v>
                </c:pt>
                <c:pt idx="23" formatCode="#,##0.0">
                  <c:v>27.2</c:v>
                </c:pt>
                <c:pt idx="24" formatCode="#,##0.0">
                  <c:v>24.1</c:v>
                </c:pt>
                <c:pt idx="25" formatCode="#,##0.0">
                  <c:v>32.799999999999997</c:v>
                </c:pt>
                <c:pt idx="26" formatCode="#,##0.0">
                  <c:v>41.1</c:v>
                </c:pt>
                <c:pt idx="27" formatCode="#,##0.0">
                  <c:v>41.3</c:v>
                </c:pt>
                <c:pt idx="28" formatCode="#,##0.0">
                  <c:v>44.7</c:v>
                </c:pt>
                <c:pt idx="29" formatCode="#,##0.0">
                  <c:v>52</c:v>
                </c:pt>
                <c:pt idx="30" formatCode="#,##0.0">
                  <c:v>43.3</c:v>
                </c:pt>
                <c:pt idx="31" formatCode="#,##0.0">
                  <c:v>45.328102710414001</c:v>
                </c:pt>
                <c:pt idx="32" formatCode="#,##0.0">
                  <c:v>50.341997264021998</c:v>
                </c:pt>
                <c:pt idx="33" formatCode="#,##0.0">
                  <c:v>45.911528150133996</c:v>
                </c:pt>
                <c:pt idx="34" formatCode="#,##0.0">
                  <c:v>45.256854711629003</c:v>
                </c:pt>
                <c:pt idx="35" formatCode="#,##0.0">
                  <c:v>56.230133502861001</c:v>
                </c:pt>
              </c:numCache>
            </c:numRef>
          </c:val>
          <c:smooth val="0"/>
          <c:extLst>
            <c:ext xmlns:c16="http://schemas.microsoft.com/office/drawing/2014/chart" uri="{C3380CC4-5D6E-409C-BE32-E72D297353CC}">
              <c16:uniqueId val="{00000006-14A9-40A2-8D54-CF7E09A86EE3}"/>
            </c:ext>
          </c:extLst>
        </c:ser>
        <c:ser>
          <c:idx val="7"/>
          <c:order val="7"/>
          <c:tx>
            <c:strRef>
              <c:f>Konjunkturrisiken!$J$4</c:f>
              <c:strCache>
                <c:ptCount val="1"/>
                <c:pt idx="0">
                  <c:v>Wirtschaftspolitische Rahmenbedingungen</c:v>
                </c:pt>
              </c:strCache>
            </c:strRef>
          </c:tx>
          <c:spPr>
            <a:ln w="28575" cap="rnd">
              <a:solidFill>
                <a:schemeClr val="accent5">
                  <a:tint val="46000"/>
                </a:schemeClr>
              </a:solidFill>
              <a:round/>
            </a:ln>
            <a:effectLst/>
          </c:spPr>
          <c:marker>
            <c:symbol val="none"/>
          </c:marker>
          <c:cat>
            <c:strRef>
              <c:f>Konjunkturrisiken!$B$5:$B$41</c:f>
              <c:strCache>
                <c:ptCount val="36"/>
                <c:pt idx="0">
                  <c:v>Q4 2020</c:v>
                </c:pt>
                <c:pt idx="1">
                  <c:v>Q3 2020</c:v>
                </c:pt>
                <c:pt idx="2">
                  <c:v>Q2 2020</c:v>
                </c:pt>
                <c:pt idx="3">
                  <c:v>Q1 2020</c:v>
                </c:pt>
                <c:pt idx="4">
                  <c:v>Q4 2019</c:v>
                </c:pt>
                <c:pt idx="5">
                  <c:v>Q3 2019</c:v>
                </c:pt>
                <c:pt idx="6">
                  <c:v>Q2 2019</c:v>
                </c:pt>
                <c:pt idx="7">
                  <c:v>Q1 2019</c:v>
                </c:pt>
                <c:pt idx="8">
                  <c:v>Q4 2018</c:v>
                </c:pt>
                <c:pt idx="9">
                  <c:v>Q3 2018</c:v>
                </c:pt>
                <c:pt idx="10">
                  <c:v>Q2 2018</c:v>
                </c:pt>
                <c:pt idx="11">
                  <c:v>Q1 2018</c:v>
                </c:pt>
                <c:pt idx="12">
                  <c:v>Q4 2017</c:v>
                </c:pt>
                <c:pt idx="13">
                  <c:v>Q3 2017</c:v>
                </c:pt>
                <c:pt idx="14">
                  <c:v>Q2 2017</c:v>
                </c:pt>
                <c:pt idx="15">
                  <c:v>Q1 2017</c:v>
                </c:pt>
                <c:pt idx="16">
                  <c:v>Q4 2016</c:v>
                </c:pt>
                <c:pt idx="17">
                  <c:v>Q3 2016</c:v>
                </c:pt>
                <c:pt idx="18">
                  <c:v>Q2 2016</c:v>
                </c:pt>
                <c:pt idx="19">
                  <c:v>Q1 2016</c:v>
                </c:pt>
                <c:pt idx="20">
                  <c:v>Q4 2015</c:v>
                </c:pt>
                <c:pt idx="21">
                  <c:v>Q3 2015</c:v>
                </c:pt>
                <c:pt idx="22">
                  <c:v>Q2 2015</c:v>
                </c:pt>
                <c:pt idx="23">
                  <c:v>Q1 2015</c:v>
                </c:pt>
                <c:pt idx="24">
                  <c:v>Q4 2014</c:v>
                </c:pt>
                <c:pt idx="25">
                  <c:v>Q3 2014</c:v>
                </c:pt>
                <c:pt idx="26">
                  <c:v>Q2 2014</c:v>
                </c:pt>
                <c:pt idx="27">
                  <c:v>Q1 2014</c:v>
                </c:pt>
                <c:pt idx="28">
                  <c:v>Q4 2013</c:v>
                </c:pt>
                <c:pt idx="29">
                  <c:v>Q3 2013</c:v>
                </c:pt>
                <c:pt idx="30">
                  <c:v>Q2 2013</c:v>
                </c:pt>
                <c:pt idx="31">
                  <c:v>Q1 2013</c:v>
                </c:pt>
                <c:pt idx="32">
                  <c:v>Q4 2012</c:v>
                </c:pt>
                <c:pt idx="33">
                  <c:v>Q3 2012</c:v>
                </c:pt>
                <c:pt idx="34">
                  <c:v>Q2 2012</c:v>
                </c:pt>
                <c:pt idx="35">
                  <c:v>Q1 2012</c:v>
                </c:pt>
              </c:strCache>
            </c:strRef>
          </c:cat>
          <c:val>
            <c:numRef>
              <c:f>Konjunkturrisiken!$J$5:$J$41</c:f>
              <c:numCache>
                <c:formatCode>General</c:formatCode>
                <c:ptCount val="37"/>
                <c:pt idx="0">
                  <c:v>57.4</c:v>
                </c:pt>
                <c:pt idx="1">
                  <c:v>52.2</c:v>
                </c:pt>
                <c:pt idx="2" formatCode="0.0">
                  <c:v>54.2</c:v>
                </c:pt>
                <c:pt idx="3" formatCode="0.0">
                  <c:v>62</c:v>
                </c:pt>
                <c:pt idx="4" formatCode="#,##0.0">
                  <c:v>48.9</c:v>
                </c:pt>
                <c:pt idx="5" formatCode="#,##0.0">
                  <c:v>55.5</c:v>
                </c:pt>
                <c:pt idx="6" formatCode="#,##0.0">
                  <c:v>48.2</c:v>
                </c:pt>
                <c:pt idx="7" formatCode="#,##0.0">
                  <c:v>51.5</c:v>
                </c:pt>
                <c:pt idx="8" formatCode="#,##0.0">
                  <c:v>50.7</c:v>
                </c:pt>
                <c:pt idx="9" formatCode="#,##0.0">
                  <c:v>48</c:v>
                </c:pt>
                <c:pt idx="10" formatCode="#,##0.0">
                  <c:v>46.4</c:v>
                </c:pt>
                <c:pt idx="11" formatCode="#,##0.0">
                  <c:v>48.5</c:v>
                </c:pt>
                <c:pt idx="12" formatCode="#,##0.0">
                  <c:v>43.5</c:v>
                </c:pt>
                <c:pt idx="13" formatCode="#,##0.0">
                  <c:v>39.799999999999997</c:v>
                </c:pt>
                <c:pt idx="14" formatCode="#,##0.0">
                  <c:v>48.9</c:v>
                </c:pt>
                <c:pt idx="15" formatCode="#,##0.0">
                  <c:v>49.2</c:v>
                </c:pt>
                <c:pt idx="16" formatCode="#,##0.0">
                  <c:v>47.1</c:v>
                </c:pt>
                <c:pt idx="17" formatCode="#,##0.0">
                  <c:v>38.700000000000003</c:v>
                </c:pt>
                <c:pt idx="18" formatCode="#,##0.0">
                  <c:v>55.5</c:v>
                </c:pt>
                <c:pt idx="19" formatCode="#,##0.0">
                  <c:v>54.1</c:v>
                </c:pt>
                <c:pt idx="20" formatCode="#,##0.0">
                  <c:v>52.2</c:v>
                </c:pt>
                <c:pt idx="21" formatCode="#,##0.0">
                  <c:v>44.9</c:v>
                </c:pt>
                <c:pt idx="22" formatCode="#,##0.0">
                  <c:v>48.1</c:v>
                </c:pt>
                <c:pt idx="23" formatCode="#,##0.0">
                  <c:v>44.2</c:v>
                </c:pt>
                <c:pt idx="24" formatCode="#,##0.0">
                  <c:v>48.9</c:v>
                </c:pt>
                <c:pt idx="25" formatCode="#,##0.0">
                  <c:v>48.2</c:v>
                </c:pt>
                <c:pt idx="26" formatCode="#,##0.0">
                  <c:v>39.6</c:v>
                </c:pt>
                <c:pt idx="27" formatCode="#,##0.0">
                  <c:v>46.3</c:v>
                </c:pt>
                <c:pt idx="28" formatCode="#,##0.0">
                  <c:v>39.700000000000003</c:v>
                </c:pt>
                <c:pt idx="29" formatCode="#,##0.0">
                  <c:v>41.1</c:v>
                </c:pt>
                <c:pt idx="30" formatCode="#,##0.0">
                  <c:v>38.5</c:v>
                </c:pt>
                <c:pt idx="31" formatCode="#,##0.0">
                  <c:v>36.162624821683004</c:v>
                </c:pt>
                <c:pt idx="32" formatCode="#,##0.0">
                  <c:v>33.994528043776</c:v>
                </c:pt>
                <c:pt idx="33" formatCode="#,##0.0">
                  <c:v>37.164879356568001</c:v>
                </c:pt>
                <c:pt idx="34" formatCode="#,##0.0">
                  <c:v>39.300346675070998</c:v>
                </c:pt>
                <c:pt idx="35" formatCode="#,##0.0">
                  <c:v>32.867132867133002</c:v>
                </c:pt>
              </c:numCache>
            </c:numRef>
          </c:val>
          <c:smooth val="0"/>
          <c:extLst>
            <c:ext xmlns:c16="http://schemas.microsoft.com/office/drawing/2014/chart" uri="{C3380CC4-5D6E-409C-BE32-E72D297353CC}">
              <c16:uniqueId val="{00000007-14A9-40A2-8D54-CF7E09A86EE3}"/>
            </c:ext>
          </c:extLst>
        </c:ser>
        <c:dLbls>
          <c:showLegendKey val="0"/>
          <c:showVal val="0"/>
          <c:showCatName val="0"/>
          <c:showSerName val="0"/>
          <c:showPercent val="0"/>
          <c:showBubbleSize val="0"/>
        </c:dLbls>
        <c:smooth val="0"/>
        <c:axId val="880314880"/>
        <c:axId val="880309304"/>
      </c:lineChart>
      <c:catAx>
        <c:axId val="88031488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80309304"/>
        <c:crosses val="autoZero"/>
        <c:auto val="1"/>
        <c:lblAlgn val="ctr"/>
        <c:lblOffset val="100"/>
        <c:noMultiLvlLbl val="0"/>
      </c:catAx>
      <c:valAx>
        <c:axId val="880309304"/>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80314880"/>
        <c:crosses val="max"/>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2165350</xdr:colOff>
      <xdr:row>0</xdr:row>
      <xdr:rowOff>1227032</xdr:rowOff>
    </xdr:to>
    <xdr:pic>
      <xdr:nvPicPr>
        <xdr:cNvPr id="4" name="Grafik 3"/>
        <xdr:cNvPicPr>
          <a:picLocks noChangeAspect="1"/>
        </xdr:cNvPicPr>
      </xdr:nvPicPr>
      <xdr:blipFill>
        <a:blip xmlns:r="http://schemas.openxmlformats.org/officeDocument/2006/relationships" r:embed="rId1"/>
        <a:stretch>
          <a:fillRect/>
        </a:stretch>
      </xdr:blipFill>
      <xdr:spPr>
        <a:xfrm>
          <a:off x="0" y="0"/>
          <a:ext cx="2165350" cy="1227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23</xdr:row>
      <xdr:rowOff>123825</xdr:rowOff>
    </xdr:from>
    <xdr:to>
      <xdr:col>13</xdr:col>
      <xdr:colOff>419101</xdr:colOff>
      <xdr:row>42</xdr:row>
      <xdr:rowOff>95250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23</xdr:row>
      <xdr:rowOff>57150</xdr:rowOff>
    </xdr:from>
    <xdr:to>
      <xdr:col>9</xdr:col>
      <xdr:colOff>466725</xdr:colOff>
      <xdr:row>45</xdr:row>
      <xdr:rowOff>0</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485775</xdr:colOff>
      <xdr:row>5</xdr:row>
      <xdr:rowOff>66675</xdr:rowOff>
    </xdr:from>
    <xdr:to>
      <xdr:col>34</xdr:col>
      <xdr:colOff>485775</xdr:colOff>
      <xdr:row>30</xdr:row>
      <xdr:rowOff>142875</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133350</xdr:colOff>
      <xdr:row>2</xdr:row>
      <xdr:rowOff>161925</xdr:rowOff>
    </xdr:from>
    <xdr:to>
      <xdr:col>17</xdr:col>
      <xdr:colOff>133350</xdr:colOff>
      <xdr:row>16</xdr:row>
      <xdr:rowOff>123825</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71437</xdr:colOff>
      <xdr:row>17</xdr:row>
      <xdr:rowOff>47625</xdr:rowOff>
    </xdr:from>
    <xdr:to>
      <xdr:col>17</xdr:col>
      <xdr:colOff>71437</xdr:colOff>
      <xdr:row>31</xdr:row>
      <xdr:rowOff>123825</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38100</xdr:colOff>
      <xdr:row>3</xdr:row>
      <xdr:rowOff>9524</xdr:rowOff>
    </xdr:from>
    <xdr:to>
      <xdr:col>21</xdr:col>
      <xdr:colOff>19050</xdr:colOff>
      <xdr:row>29</xdr:row>
      <xdr:rowOff>171449</xdr:rowOff>
    </xdr:to>
    <xdr:graphicFrame macro="">
      <xdr:nvGraphicFramePr>
        <xdr:cNvPr id="2" name="Diagramm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tistik-nord.de/zahlen-fakten/bevoelkerung/bevoelkerungspyramid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tistik-nord.de/presse-veroeffentlichungen/thematische-veroeffentlichungen/fachveroeffentlichungen-gebiet-flaeche/dokumentenansicht/bodenflaechen-in-schleswig-holstein-am-31122019-nach-art-der-tatsaechlichen-nutzung-6247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region.statistik-nord.de/compare/selection/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tatistik.arbeitsagentur.de/SiteGlobals/Forms/Suche/Einzelheftsuche_Formular.html?nn=15024&amp;topic_f=beschaeftigung-reg-bst-re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statistik.arbeitsagentur.de/SiteGlobals/Forms/Suche/Einzelheftsuche_Formular.html?nn=1610104&amp;topic_f=gemeinde-arbeitslose-quoten"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statistik.arbeitsagentur.de/SiteGlobals/Forms/Suche/Einzelheftsuche_Formular.html?topic_f=langzeitarbeitslosigkei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http://region.statistik-nord.de/compare/selection/1"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tatistik-nord.de/zahlen-fakten/unternehmen/insolvenzen/dokumentenansicht/product/6336/insolvenzen-in-schleswig-holstein-343?cHash=b282f2fef24caeedc4316504363347dd"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hk-schleswig-holstein.de/recht/steuern/gewerbe_grundsteuer/realsteueratlas/2795564"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mb-research.de/marktdaten-deutschland/kaufkraft.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statistik-nord.de/zahlen-fakten/industrie-baugewerbe-handwerk/industrie/"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statistik-nord.de/zahlen-fakten/handel-tourismus-dienstleistungen/tourismu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de.statista.com/statistik/daten/studie/270173/umfrage/anzahl-der-schiffe-im-nord-ostsee-kanal/"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statistik.arbeitsagentur.de/SiteGlobals/Forms/Suche/Einzelheftsuche_Formular.html?topic_f=beschaeftigung-sozbe-krpend&amp;r_f=bl_Schleswig-Holstein"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statistik.arbeitsagentur.de/SiteGlobals/Forms/Suche/Einzelheftsuche_Formular.html?topic_f=beschaeftigung-sozbe-krpend&amp;r_f=bl_Schleswig-Holste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workbookViewId="0">
      <selection activeCell="A3" sqref="A3"/>
    </sheetView>
  </sheetViews>
  <sheetFormatPr baseColWidth="10" defaultColWidth="11.453125" defaultRowHeight="14.5"/>
  <cols>
    <col min="1" max="1" width="70.26953125" style="444" bestFit="1" customWidth="1"/>
    <col min="2" max="16384" width="11.453125" style="14"/>
  </cols>
  <sheetData>
    <row r="1" spans="1:6" s="15" customFormat="1" ht="97" customHeight="1">
      <c r="A1" s="438"/>
      <c r="B1" s="14"/>
      <c r="C1" s="14"/>
      <c r="D1" s="14"/>
      <c r="E1" s="14"/>
    </row>
    <row r="2" spans="1:6" s="15" customFormat="1" ht="47.5" customHeight="1">
      <c r="A2" s="439" t="s">
        <v>4126</v>
      </c>
      <c r="B2" s="14"/>
      <c r="C2" s="14"/>
      <c r="D2" s="14"/>
      <c r="E2" s="14"/>
    </row>
    <row r="3" spans="1:6" s="15" customFormat="1" ht="40.5" customHeight="1">
      <c r="A3" s="440" t="s">
        <v>0</v>
      </c>
      <c r="B3" s="14"/>
      <c r="C3" s="14"/>
      <c r="D3" s="14"/>
      <c r="E3" s="14"/>
    </row>
    <row r="4" spans="1:6" ht="15.75" customHeight="1">
      <c r="A4" s="441"/>
    </row>
    <row r="5" spans="1:6" s="435" customFormat="1" ht="15.5">
      <c r="A5" s="442" t="s">
        <v>1</v>
      </c>
    </row>
    <row r="6" spans="1:6" s="435" customFormat="1" ht="15.5">
      <c r="A6" s="442" t="s">
        <v>2</v>
      </c>
      <c r="F6" s="436"/>
    </row>
    <row r="7" spans="1:6" s="435" customFormat="1" ht="15.5">
      <c r="A7" s="442" t="s">
        <v>3</v>
      </c>
      <c r="F7" s="437"/>
    </row>
    <row r="8" spans="1:6" s="435" customFormat="1" ht="15.5">
      <c r="A8" s="442" t="s">
        <v>4</v>
      </c>
      <c r="F8" s="437"/>
    </row>
    <row r="9" spans="1:6" s="435" customFormat="1" ht="15.5">
      <c r="A9" s="442" t="s">
        <v>5</v>
      </c>
    </row>
    <row r="10" spans="1:6" s="435" customFormat="1" ht="15.5">
      <c r="A10" s="442" t="s">
        <v>6</v>
      </c>
    </row>
    <row r="11" spans="1:6" s="435" customFormat="1" ht="15.5">
      <c r="A11" s="442" t="s">
        <v>7</v>
      </c>
    </row>
    <row r="12" spans="1:6" s="435" customFormat="1" ht="15.5">
      <c r="A12" s="442" t="s">
        <v>8</v>
      </c>
    </row>
    <row r="13" spans="1:6" s="435" customFormat="1" ht="15.5">
      <c r="A13" s="442" t="s">
        <v>9</v>
      </c>
    </row>
    <row r="14" spans="1:6" s="435" customFormat="1" ht="15.5">
      <c r="A14" s="442" t="s">
        <v>10</v>
      </c>
    </row>
    <row r="15" spans="1:6" s="435" customFormat="1" ht="15.5">
      <c r="A15" s="442" t="s">
        <v>11</v>
      </c>
    </row>
    <row r="16" spans="1:6" s="435" customFormat="1" ht="15.5">
      <c r="A16" s="442" t="s">
        <v>12</v>
      </c>
    </row>
    <row r="17" spans="1:1" s="435" customFormat="1" ht="15.5">
      <c r="A17" s="442" t="s">
        <v>13</v>
      </c>
    </row>
    <row r="18" spans="1:1" s="435" customFormat="1" ht="15.5">
      <c r="A18" s="442" t="s">
        <v>14</v>
      </c>
    </row>
    <row r="19" spans="1:1" s="435" customFormat="1" ht="15.5">
      <c r="A19" s="442" t="s">
        <v>15</v>
      </c>
    </row>
    <row r="20" spans="1:1" s="435" customFormat="1" ht="15.5">
      <c r="A20" s="442" t="s">
        <v>16</v>
      </c>
    </row>
    <row r="21" spans="1:1" s="435" customFormat="1" ht="15.5">
      <c r="A21" s="442" t="s">
        <v>17</v>
      </c>
    </row>
    <row r="22" spans="1:1" s="435" customFormat="1" ht="15.5">
      <c r="A22" s="442" t="s">
        <v>18</v>
      </c>
    </row>
    <row r="23" spans="1:1" s="435" customFormat="1" ht="15.5">
      <c r="A23" s="442" t="s">
        <v>19</v>
      </c>
    </row>
    <row r="24" spans="1:1" s="435" customFormat="1" ht="15.5">
      <c r="A24" s="442" t="s">
        <v>20</v>
      </c>
    </row>
    <row r="25" spans="1:1" s="435" customFormat="1" ht="15.5">
      <c r="A25" s="442" t="s">
        <v>21</v>
      </c>
    </row>
    <row r="26" spans="1:1" s="435" customFormat="1" ht="15.5">
      <c r="A26" s="442" t="s">
        <v>22</v>
      </c>
    </row>
    <row r="27" spans="1:1" ht="15.5">
      <c r="A27" s="443"/>
    </row>
  </sheetData>
  <hyperlinks>
    <hyperlink ref="A5" location="Bevölkerung!A1" display="Bevölkerung"/>
    <hyperlink ref="A6" location="Bodenflächen!A1" display="Bodenflächen"/>
    <hyperlink ref="A7" location="'Zu- und Fortzüge'!A1" display="Zu- und Fortzüge"/>
    <hyperlink ref="A8" location="'Soz.-pfl. Beschäftigte'!A1" display="Sozialversicherungspflichtig Beschäftigte"/>
    <hyperlink ref="A9" location="Arbeitslosenquoten!A1" display="Arbeitslosenquoten"/>
    <hyperlink ref="A10" location="Arbeitslosenstruktur!A1" display="Arbeitslosenstruktur"/>
    <hyperlink ref="A11" location="Auszubildende!A1" display="Auszubildende im Bezirk der IHK zu Kiel"/>
    <hyperlink ref="A12" location="'IHK-zugehörige Firmen'!A1" display="Unternehmen im Bezirk der IHK zu Kiel"/>
    <hyperlink ref="A13" location="Gewerbeanzeigen!A1" display="Gewerbean- und -abmeldungen"/>
    <hyperlink ref="A14" location="Insolvenzen!A1" display="Unternehmensinsolvenzen"/>
    <hyperlink ref="A15" location="Bruttowertschöpfung!A1" display="Bruttowertschöpfung"/>
    <hyperlink ref="A16" location="Erwerbstätige!A1" display="Erwerbstätige"/>
    <hyperlink ref="A17" location="'BWS je Erwerbstätigem'!A1" display="BWS je Erwerbstätigem"/>
    <hyperlink ref="A18" location="'IHK-Konjunkturklimaindex'!A1" display="Konjunkturklimaindex"/>
    <hyperlink ref="A19" location="Konjunkturrisiken!A1" display="Konjunkturrisiken"/>
    <hyperlink ref="A20" location="Realsteuerhebesatz!A1" display="Realsteuerhebesatz"/>
    <hyperlink ref="A21" location="Kaufkraft!A1" display="Kaufkraft"/>
    <hyperlink ref="A22" location="'Verarbeitendes Gewerbe'!A1" display="Verarbeitendes Gewerbe"/>
    <hyperlink ref="A23" location="Tourismus!A1" display="Tourismus"/>
    <hyperlink ref="A24" location="Schifffahrt!A1" display="Schifffahrt"/>
    <hyperlink ref="A25" location="'Pendler - Einpendler'!A1" display="Pendler - Einpendler"/>
    <hyperlink ref="A26" location="'Pendler - Auspendler'!A1" display="Pendler - Auspendler"/>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5"/>
  <sheetViews>
    <sheetView workbookViewId="0">
      <selection activeCell="A10" sqref="A10"/>
    </sheetView>
  </sheetViews>
  <sheetFormatPr baseColWidth="10" defaultColWidth="11.453125" defaultRowHeight="14"/>
  <cols>
    <col min="1" max="1" width="16.26953125" style="23" customWidth="1"/>
    <col min="2" max="2" width="29.54296875" style="23" bestFit="1" customWidth="1"/>
    <col min="3" max="3" width="23.453125" style="23" customWidth="1"/>
    <col min="4" max="6" width="11.453125" style="23"/>
    <col min="7" max="7" width="21.7265625" style="23" customWidth="1"/>
    <col min="8" max="16384" width="11.453125" style="21"/>
  </cols>
  <sheetData>
    <row r="1" spans="1:11" ht="15.5">
      <c r="A1" s="24" t="s">
        <v>23</v>
      </c>
      <c r="B1" s="17"/>
      <c r="C1" s="17"/>
      <c r="D1" s="17"/>
      <c r="E1" s="17"/>
      <c r="F1" s="17"/>
      <c r="G1" s="17"/>
      <c r="H1" s="96" t="s">
        <v>24</v>
      </c>
      <c r="K1" s="22" t="s">
        <v>25</v>
      </c>
    </row>
    <row r="2" spans="1:11" ht="15.5">
      <c r="A2" s="24"/>
      <c r="B2" s="17"/>
      <c r="C2" s="17"/>
      <c r="D2" s="17"/>
      <c r="E2" s="17"/>
      <c r="F2" s="17"/>
      <c r="G2" s="17"/>
      <c r="K2" s="22" t="s">
        <v>26</v>
      </c>
    </row>
    <row r="3" spans="1:11">
      <c r="A3" s="17"/>
      <c r="B3" s="17"/>
      <c r="C3" s="17"/>
      <c r="D3" s="17"/>
      <c r="E3" s="17"/>
      <c r="F3" s="17"/>
      <c r="G3" s="17"/>
      <c r="K3" s="22" t="s">
        <v>27</v>
      </c>
    </row>
    <row r="4" spans="1:11" ht="39">
      <c r="A4" s="36" t="s">
        <v>28</v>
      </c>
      <c r="B4" s="36" t="s">
        <v>29</v>
      </c>
      <c r="C4" s="37" t="s">
        <v>30</v>
      </c>
      <c r="D4" s="37" t="s">
        <v>31</v>
      </c>
      <c r="E4" s="37" t="s">
        <v>32</v>
      </c>
      <c r="F4" s="37" t="s">
        <v>33</v>
      </c>
      <c r="G4" s="37" t="s">
        <v>34</v>
      </c>
      <c r="K4" s="23" t="s">
        <v>35</v>
      </c>
    </row>
    <row r="5" spans="1:11">
      <c r="A5" s="25" t="s">
        <v>36</v>
      </c>
      <c r="B5" s="26" t="s">
        <v>37</v>
      </c>
      <c r="C5" s="25" t="s">
        <v>38</v>
      </c>
      <c r="D5" s="25">
        <v>44755</v>
      </c>
      <c r="E5" s="25">
        <v>44936</v>
      </c>
      <c r="F5" s="25">
        <v>89691</v>
      </c>
      <c r="G5" s="27">
        <v>3.0806500308611127E-2</v>
      </c>
    </row>
    <row r="6" spans="1:11" s="23" customFormat="1" ht="11.5">
      <c r="A6" s="25" t="s">
        <v>39</v>
      </c>
      <c r="B6" s="26" t="s">
        <v>40</v>
      </c>
      <c r="C6" s="25" t="s">
        <v>41</v>
      </c>
      <c r="D6" s="25">
        <v>120107</v>
      </c>
      <c r="E6" s="25">
        <v>126279</v>
      </c>
      <c r="F6" s="25">
        <v>246386</v>
      </c>
      <c r="G6" s="27">
        <v>8.4627112921446535E-2</v>
      </c>
    </row>
    <row r="7" spans="1:11">
      <c r="A7" s="25" t="s">
        <v>42</v>
      </c>
      <c r="B7" s="26" t="s">
        <v>43</v>
      </c>
      <c r="C7" s="25" t="s">
        <v>44</v>
      </c>
      <c r="D7" s="25">
        <v>103797</v>
      </c>
      <c r="E7" s="25">
        <v>112195</v>
      </c>
      <c r="F7" s="25">
        <v>215992</v>
      </c>
      <c r="G7" s="27">
        <v>7.4187573052564182E-2</v>
      </c>
      <c r="K7" s="391" t="s">
        <v>45</v>
      </c>
    </row>
    <row r="8" spans="1:11" s="23" customFormat="1" ht="11.5">
      <c r="A8" s="25" t="s">
        <v>46</v>
      </c>
      <c r="B8" s="26" t="s">
        <v>47</v>
      </c>
      <c r="C8" s="25" t="s">
        <v>48</v>
      </c>
      <c r="D8" s="25">
        <v>39714</v>
      </c>
      <c r="E8" s="25">
        <v>40414</v>
      </c>
      <c r="F8" s="25">
        <v>80128</v>
      </c>
      <c r="G8" s="27">
        <v>2.7521861242804656E-2</v>
      </c>
      <c r="K8" s="392" t="s">
        <v>49</v>
      </c>
    </row>
    <row r="9" spans="1:11">
      <c r="A9" s="26" t="s">
        <v>50</v>
      </c>
      <c r="B9" s="26" t="s">
        <v>51</v>
      </c>
      <c r="C9" s="26" t="s">
        <v>52</v>
      </c>
      <c r="D9" s="26">
        <v>65768</v>
      </c>
      <c r="E9" s="26">
        <v>67560</v>
      </c>
      <c r="F9" s="26">
        <v>133328</v>
      </c>
      <c r="G9" s="28">
        <v>4.5794662487278592E-2</v>
      </c>
      <c r="K9" s="392" t="s">
        <v>53</v>
      </c>
    </row>
    <row r="10" spans="1:11">
      <c r="A10" s="25" t="s">
        <v>54</v>
      </c>
      <c r="B10" s="25" t="s">
        <v>55</v>
      </c>
      <c r="C10" s="25" t="s">
        <v>52</v>
      </c>
      <c r="D10" s="25">
        <v>1824</v>
      </c>
      <c r="E10" s="25">
        <v>1891</v>
      </c>
      <c r="F10" s="25">
        <v>3715</v>
      </c>
      <c r="G10" s="27">
        <v>1.2760048237447496E-3</v>
      </c>
      <c r="K10" s="393" t="s">
        <v>56</v>
      </c>
    </row>
    <row r="11" spans="1:11">
      <c r="A11" s="25" t="s">
        <v>57</v>
      </c>
      <c r="B11" s="25" t="s">
        <v>58</v>
      </c>
      <c r="C11" s="25" t="s">
        <v>52</v>
      </c>
      <c r="D11" s="25">
        <v>113</v>
      </c>
      <c r="E11" s="25">
        <v>107</v>
      </c>
      <c r="F11" s="25">
        <v>220</v>
      </c>
      <c r="G11" s="27">
        <v>7.556421567263658E-5</v>
      </c>
    </row>
    <row r="12" spans="1:11">
      <c r="A12" s="25" t="s">
        <v>59</v>
      </c>
      <c r="B12" s="25" t="s">
        <v>60</v>
      </c>
      <c r="C12" s="25" t="s">
        <v>52</v>
      </c>
      <c r="D12" s="25">
        <v>295</v>
      </c>
      <c r="E12" s="25">
        <v>272</v>
      </c>
      <c r="F12" s="25">
        <v>567</v>
      </c>
      <c r="G12" s="27">
        <v>1.9474959221084064E-4</v>
      </c>
    </row>
    <row r="13" spans="1:11">
      <c r="A13" s="25" t="s">
        <v>61</v>
      </c>
      <c r="B13" s="25" t="s">
        <v>62</v>
      </c>
      <c r="C13" s="25" t="s">
        <v>52</v>
      </c>
      <c r="D13" s="25">
        <v>469</v>
      </c>
      <c r="E13" s="25">
        <v>497</v>
      </c>
      <c r="F13" s="25">
        <v>966</v>
      </c>
      <c r="G13" s="27">
        <v>3.3179560154439521E-4</v>
      </c>
    </row>
    <row r="14" spans="1:11">
      <c r="A14" s="25" t="s">
        <v>63</v>
      </c>
      <c r="B14" s="25" t="s">
        <v>64</v>
      </c>
      <c r="C14" s="25" t="s">
        <v>52</v>
      </c>
      <c r="D14" s="25">
        <v>90</v>
      </c>
      <c r="E14" s="25">
        <v>70</v>
      </c>
      <c r="F14" s="25">
        <v>160</v>
      </c>
      <c r="G14" s="27">
        <v>5.495579321646297E-5</v>
      </c>
    </row>
    <row r="15" spans="1:11">
      <c r="A15" s="25" t="s">
        <v>65</v>
      </c>
      <c r="B15" s="25" t="s">
        <v>66</v>
      </c>
      <c r="C15" s="25" t="s">
        <v>52</v>
      </c>
      <c r="D15" s="25">
        <v>377</v>
      </c>
      <c r="E15" s="25">
        <v>382</v>
      </c>
      <c r="F15" s="25">
        <v>759</v>
      </c>
      <c r="G15" s="27">
        <v>2.6069654407059623E-4</v>
      </c>
    </row>
    <row r="16" spans="1:11">
      <c r="A16" s="25" t="s">
        <v>67</v>
      </c>
      <c r="B16" s="25" t="s">
        <v>68</v>
      </c>
      <c r="C16" s="25" t="s">
        <v>52</v>
      </c>
      <c r="D16" s="25">
        <v>17</v>
      </c>
      <c r="E16" s="25">
        <v>19</v>
      </c>
      <c r="F16" s="25">
        <v>36</v>
      </c>
      <c r="G16" s="27">
        <v>1.2365053473704168E-5</v>
      </c>
    </row>
    <row r="17" spans="1:7">
      <c r="A17" s="25" t="s">
        <v>69</v>
      </c>
      <c r="B17" s="25" t="s">
        <v>70</v>
      </c>
      <c r="C17" s="25" t="s">
        <v>52</v>
      </c>
      <c r="D17" s="25">
        <v>116</v>
      </c>
      <c r="E17" s="25">
        <v>95</v>
      </c>
      <c r="F17" s="25">
        <v>211</v>
      </c>
      <c r="G17" s="27">
        <v>7.2472952304210539E-5</v>
      </c>
    </row>
    <row r="18" spans="1:7">
      <c r="A18" s="25" t="s">
        <v>71</v>
      </c>
      <c r="B18" s="25" t="s">
        <v>72</v>
      </c>
      <c r="C18" s="25" t="s">
        <v>52</v>
      </c>
      <c r="D18" s="25">
        <v>6219</v>
      </c>
      <c r="E18" s="25">
        <v>6170</v>
      </c>
      <c r="F18" s="25">
        <v>12389</v>
      </c>
      <c r="G18" s="27">
        <v>4.2552957634922487E-3</v>
      </c>
    </row>
    <row r="19" spans="1:7">
      <c r="A19" s="25" t="s">
        <v>73</v>
      </c>
      <c r="B19" s="25" t="s">
        <v>74</v>
      </c>
      <c r="C19" s="25" t="s">
        <v>52</v>
      </c>
      <c r="D19" s="25">
        <v>515</v>
      </c>
      <c r="E19" s="25">
        <v>477</v>
      </c>
      <c r="F19" s="25">
        <v>992</v>
      </c>
      <c r="G19" s="27">
        <v>3.4072591794207039E-4</v>
      </c>
    </row>
    <row r="20" spans="1:7">
      <c r="A20" s="25" t="s">
        <v>75</v>
      </c>
      <c r="B20" s="25" t="s">
        <v>76</v>
      </c>
      <c r="C20" s="25" t="s">
        <v>52</v>
      </c>
      <c r="D20" s="25">
        <v>2295</v>
      </c>
      <c r="E20" s="25">
        <v>2640</v>
      </c>
      <c r="F20" s="25">
        <v>4935</v>
      </c>
      <c r="G20" s="27">
        <v>1.6950427470202797E-3</v>
      </c>
    </row>
    <row r="21" spans="1:7">
      <c r="A21" s="25" t="s">
        <v>77</v>
      </c>
      <c r="B21" s="25" t="s">
        <v>78</v>
      </c>
      <c r="C21" s="25" t="s">
        <v>52</v>
      </c>
      <c r="D21" s="25">
        <v>168</v>
      </c>
      <c r="E21" s="25">
        <v>195</v>
      </c>
      <c r="F21" s="25">
        <v>363</v>
      </c>
      <c r="G21" s="27">
        <v>1.2468095585985037E-4</v>
      </c>
    </row>
    <row r="22" spans="1:7">
      <c r="A22" s="25" t="s">
        <v>79</v>
      </c>
      <c r="B22" s="25" t="s">
        <v>80</v>
      </c>
      <c r="C22" s="25" t="s">
        <v>52</v>
      </c>
      <c r="D22" s="25">
        <v>392</v>
      </c>
      <c r="E22" s="25">
        <v>390</v>
      </c>
      <c r="F22" s="25">
        <v>782</v>
      </c>
      <c r="G22" s="27">
        <v>2.6859643934546275E-4</v>
      </c>
    </row>
    <row r="23" spans="1:7">
      <c r="A23" s="25" t="s">
        <v>81</v>
      </c>
      <c r="B23" s="25" t="s">
        <v>82</v>
      </c>
      <c r="C23" s="25" t="s">
        <v>52</v>
      </c>
      <c r="D23" s="25">
        <v>2047</v>
      </c>
      <c r="E23" s="25">
        <v>2105</v>
      </c>
      <c r="F23" s="25">
        <v>4152</v>
      </c>
      <c r="G23" s="27">
        <v>1.4261028339672141E-3</v>
      </c>
    </row>
    <row r="24" spans="1:7">
      <c r="A24" s="25" t="s">
        <v>83</v>
      </c>
      <c r="B24" s="25" t="s">
        <v>84</v>
      </c>
      <c r="C24" s="25" t="s">
        <v>52</v>
      </c>
      <c r="D24" s="25">
        <v>164</v>
      </c>
      <c r="E24" s="25">
        <v>162</v>
      </c>
      <c r="F24" s="25">
        <v>326</v>
      </c>
      <c r="G24" s="27">
        <v>1.119724286785433E-4</v>
      </c>
    </row>
    <row r="25" spans="1:7">
      <c r="A25" s="25" t="s">
        <v>85</v>
      </c>
      <c r="B25" s="25" t="s">
        <v>86</v>
      </c>
      <c r="C25" s="25" t="s">
        <v>52</v>
      </c>
      <c r="D25" s="25">
        <v>367</v>
      </c>
      <c r="E25" s="25">
        <v>351</v>
      </c>
      <c r="F25" s="25">
        <v>718</v>
      </c>
      <c r="G25" s="27">
        <v>2.4661412205887758E-4</v>
      </c>
    </row>
    <row r="26" spans="1:7">
      <c r="A26" s="25" t="s">
        <v>87</v>
      </c>
      <c r="B26" s="25" t="s">
        <v>88</v>
      </c>
      <c r="C26" s="25" t="s">
        <v>52</v>
      </c>
      <c r="D26" s="25">
        <v>374</v>
      </c>
      <c r="E26" s="25">
        <v>367</v>
      </c>
      <c r="F26" s="25">
        <v>741</v>
      </c>
      <c r="G26" s="27">
        <v>2.5451401733374415E-4</v>
      </c>
    </row>
    <row r="27" spans="1:7">
      <c r="A27" s="25" t="s">
        <v>89</v>
      </c>
      <c r="B27" s="25" t="s">
        <v>90</v>
      </c>
      <c r="C27" s="25" t="s">
        <v>52</v>
      </c>
      <c r="D27" s="25">
        <v>334</v>
      </c>
      <c r="E27" s="25">
        <v>355</v>
      </c>
      <c r="F27" s="25">
        <v>689</v>
      </c>
      <c r="G27" s="27">
        <v>2.3665338453839367E-4</v>
      </c>
    </row>
    <row r="28" spans="1:7">
      <c r="A28" s="25" t="s">
        <v>91</v>
      </c>
      <c r="B28" s="25" t="s">
        <v>92</v>
      </c>
      <c r="C28" s="25" t="s">
        <v>52</v>
      </c>
      <c r="D28" s="25">
        <v>329</v>
      </c>
      <c r="E28" s="25">
        <v>306</v>
      </c>
      <c r="F28" s="25">
        <v>635</v>
      </c>
      <c r="G28" s="27">
        <v>2.1810580432783742E-4</v>
      </c>
    </row>
    <row r="29" spans="1:7">
      <c r="A29" s="25" t="s">
        <v>93</v>
      </c>
      <c r="B29" s="25" t="s">
        <v>94</v>
      </c>
      <c r="C29" s="25" t="s">
        <v>52</v>
      </c>
      <c r="D29" s="25">
        <v>320</v>
      </c>
      <c r="E29" s="25">
        <v>309</v>
      </c>
      <c r="F29" s="25">
        <v>629</v>
      </c>
      <c r="G29" s="27">
        <v>2.1604496208222005E-4</v>
      </c>
    </row>
    <row r="30" spans="1:7">
      <c r="A30" s="25" t="s">
        <v>95</v>
      </c>
      <c r="B30" s="25" t="s">
        <v>96</v>
      </c>
      <c r="C30" s="25" t="s">
        <v>52</v>
      </c>
      <c r="D30" s="25">
        <v>674</v>
      </c>
      <c r="E30" s="25">
        <v>656</v>
      </c>
      <c r="F30" s="25">
        <v>1330</v>
      </c>
      <c r="G30" s="27">
        <v>4.5682003111184843E-4</v>
      </c>
    </row>
    <row r="31" spans="1:7">
      <c r="A31" s="25" t="s">
        <v>97</v>
      </c>
      <c r="B31" s="25" t="s">
        <v>98</v>
      </c>
      <c r="C31" s="25" t="s">
        <v>52</v>
      </c>
      <c r="D31" s="25">
        <v>397</v>
      </c>
      <c r="E31" s="25">
        <v>371</v>
      </c>
      <c r="F31" s="25">
        <v>768</v>
      </c>
      <c r="G31" s="27">
        <v>2.6378780743902225E-4</v>
      </c>
    </row>
    <row r="32" spans="1:7">
      <c r="A32" s="25" t="s">
        <v>99</v>
      </c>
      <c r="B32" s="25" t="s">
        <v>100</v>
      </c>
      <c r="C32" s="25" t="s">
        <v>52</v>
      </c>
      <c r="D32" s="25">
        <v>439</v>
      </c>
      <c r="E32" s="25">
        <v>423</v>
      </c>
      <c r="F32" s="25">
        <v>862</v>
      </c>
      <c r="G32" s="27">
        <v>2.9607433595369424E-4</v>
      </c>
    </row>
    <row r="33" spans="1:7">
      <c r="A33" s="25" t="s">
        <v>101</v>
      </c>
      <c r="B33" s="25" t="s">
        <v>102</v>
      </c>
      <c r="C33" s="25" t="s">
        <v>52</v>
      </c>
      <c r="D33" s="25">
        <v>384</v>
      </c>
      <c r="E33" s="25">
        <v>388</v>
      </c>
      <c r="F33" s="25">
        <v>772</v>
      </c>
      <c r="G33" s="27">
        <v>2.6516170226943383E-4</v>
      </c>
    </row>
    <row r="34" spans="1:7">
      <c r="A34" s="25" t="s">
        <v>103</v>
      </c>
      <c r="B34" s="25" t="s">
        <v>104</v>
      </c>
      <c r="C34" s="25" t="s">
        <v>52</v>
      </c>
      <c r="D34" s="25">
        <v>137</v>
      </c>
      <c r="E34" s="25">
        <v>142</v>
      </c>
      <c r="F34" s="25">
        <v>279</v>
      </c>
      <c r="G34" s="27">
        <v>9.5829164421207301E-5</v>
      </c>
    </row>
    <row r="35" spans="1:7">
      <c r="A35" s="25" t="s">
        <v>105</v>
      </c>
      <c r="B35" s="25" t="s">
        <v>106</v>
      </c>
      <c r="C35" s="25" t="s">
        <v>52</v>
      </c>
      <c r="D35" s="25">
        <v>175</v>
      </c>
      <c r="E35" s="25">
        <v>161</v>
      </c>
      <c r="F35" s="25">
        <v>336</v>
      </c>
      <c r="G35" s="27">
        <v>1.1540716575457223E-4</v>
      </c>
    </row>
    <row r="36" spans="1:7">
      <c r="A36" s="25" t="s">
        <v>107</v>
      </c>
      <c r="B36" s="25" t="s">
        <v>108</v>
      </c>
      <c r="C36" s="25" t="s">
        <v>52</v>
      </c>
      <c r="D36" s="25">
        <v>28</v>
      </c>
      <c r="E36" s="25">
        <v>24</v>
      </c>
      <c r="F36" s="25">
        <v>52</v>
      </c>
      <c r="G36" s="27">
        <v>1.7860632795350463E-5</v>
      </c>
    </row>
    <row r="37" spans="1:7">
      <c r="A37" s="25" t="s">
        <v>109</v>
      </c>
      <c r="B37" s="25" t="s">
        <v>110</v>
      </c>
      <c r="C37" s="25" t="s">
        <v>52</v>
      </c>
      <c r="D37" s="25">
        <v>1287</v>
      </c>
      <c r="E37" s="25">
        <v>1271</v>
      </c>
      <c r="F37" s="25">
        <v>2558</v>
      </c>
      <c r="G37" s="27">
        <v>8.7860574404820171E-4</v>
      </c>
    </row>
    <row r="38" spans="1:7">
      <c r="A38" s="25" t="s">
        <v>111</v>
      </c>
      <c r="B38" s="25" t="s">
        <v>112</v>
      </c>
      <c r="C38" s="25" t="s">
        <v>52</v>
      </c>
      <c r="D38" s="25">
        <v>86</v>
      </c>
      <c r="E38" s="25">
        <v>90</v>
      </c>
      <c r="F38" s="25">
        <v>176</v>
      </c>
      <c r="G38" s="27">
        <v>6.0451372538109269E-5</v>
      </c>
    </row>
    <row r="39" spans="1:7">
      <c r="A39" s="25" t="s">
        <v>113</v>
      </c>
      <c r="B39" s="25" t="s">
        <v>114</v>
      </c>
      <c r="C39" s="25" t="s">
        <v>52</v>
      </c>
      <c r="D39" s="25">
        <v>57</v>
      </c>
      <c r="E39" s="25">
        <v>54</v>
      </c>
      <c r="F39" s="25">
        <v>111</v>
      </c>
      <c r="G39" s="27">
        <v>3.8125581543921185E-5</v>
      </c>
    </row>
    <row r="40" spans="1:7">
      <c r="A40" s="25" t="s">
        <v>115</v>
      </c>
      <c r="B40" s="25" t="s">
        <v>116</v>
      </c>
      <c r="C40" s="25" t="s">
        <v>52</v>
      </c>
      <c r="D40" s="25">
        <v>232</v>
      </c>
      <c r="E40" s="25">
        <v>224</v>
      </c>
      <c r="F40" s="25">
        <v>456</v>
      </c>
      <c r="G40" s="27">
        <v>1.5662401066691945E-4</v>
      </c>
    </row>
    <row r="41" spans="1:7">
      <c r="A41" s="25" t="s">
        <v>117</v>
      </c>
      <c r="B41" s="25" t="s">
        <v>118</v>
      </c>
      <c r="C41" s="25" t="s">
        <v>52</v>
      </c>
      <c r="D41" s="25">
        <v>53</v>
      </c>
      <c r="E41" s="25">
        <v>33</v>
      </c>
      <c r="F41" s="25">
        <v>86</v>
      </c>
      <c r="G41" s="27">
        <v>2.9538738853848845E-5</v>
      </c>
    </row>
    <row r="42" spans="1:7">
      <c r="A42" s="25" t="s">
        <v>119</v>
      </c>
      <c r="B42" s="25" t="s">
        <v>120</v>
      </c>
      <c r="C42" s="25" t="s">
        <v>52</v>
      </c>
      <c r="D42" s="25">
        <v>202</v>
      </c>
      <c r="E42" s="25">
        <v>202</v>
      </c>
      <c r="F42" s="25">
        <v>404</v>
      </c>
      <c r="G42" s="27">
        <v>1.38763377871569E-4</v>
      </c>
    </row>
    <row r="43" spans="1:7">
      <c r="A43" s="25" t="s">
        <v>121</v>
      </c>
      <c r="B43" s="25" t="s">
        <v>122</v>
      </c>
      <c r="C43" s="25" t="s">
        <v>52</v>
      </c>
      <c r="D43" s="25">
        <v>106</v>
      </c>
      <c r="E43" s="25">
        <v>106</v>
      </c>
      <c r="F43" s="25">
        <v>212</v>
      </c>
      <c r="G43" s="27">
        <v>7.2816426011813434E-5</v>
      </c>
    </row>
    <row r="44" spans="1:7">
      <c r="A44" s="25" t="s">
        <v>123</v>
      </c>
      <c r="B44" s="25" t="s">
        <v>124</v>
      </c>
      <c r="C44" s="25" t="s">
        <v>52</v>
      </c>
      <c r="D44" s="25">
        <v>10327</v>
      </c>
      <c r="E44" s="25">
        <v>11195</v>
      </c>
      <c r="F44" s="25">
        <v>21522</v>
      </c>
      <c r="G44" s="27">
        <v>7.3922411350294754E-3</v>
      </c>
    </row>
    <row r="45" spans="1:7">
      <c r="A45" s="25" t="s">
        <v>125</v>
      </c>
      <c r="B45" s="25" t="s">
        <v>126</v>
      </c>
      <c r="C45" s="25" t="s">
        <v>52</v>
      </c>
      <c r="D45" s="25">
        <v>97</v>
      </c>
      <c r="E45" s="25">
        <v>76</v>
      </c>
      <c r="F45" s="25">
        <v>173</v>
      </c>
      <c r="G45" s="27">
        <v>5.9420951415300584E-5</v>
      </c>
    </row>
    <row r="46" spans="1:7">
      <c r="A46" s="25" t="s">
        <v>127</v>
      </c>
      <c r="B46" s="25" t="s">
        <v>128</v>
      </c>
      <c r="C46" s="25" t="s">
        <v>52</v>
      </c>
      <c r="D46" s="25">
        <v>417</v>
      </c>
      <c r="E46" s="25">
        <v>405</v>
      </c>
      <c r="F46" s="25">
        <v>822</v>
      </c>
      <c r="G46" s="27">
        <v>2.8233538764957849E-4</v>
      </c>
    </row>
    <row r="47" spans="1:7">
      <c r="A47" s="25" t="s">
        <v>129</v>
      </c>
      <c r="B47" s="25" t="s">
        <v>130</v>
      </c>
      <c r="C47" s="25" t="s">
        <v>52</v>
      </c>
      <c r="D47" s="25">
        <v>262</v>
      </c>
      <c r="E47" s="25">
        <v>234</v>
      </c>
      <c r="F47" s="25">
        <v>496</v>
      </c>
      <c r="G47" s="27">
        <v>1.703629589710352E-4</v>
      </c>
    </row>
    <row r="48" spans="1:7">
      <c r="A48" s="25" t="s">
        <v>131</v>
      </c>
      <c r="B48" s="25" t="s">
        <v>132</v>
      </c>
      <c r="C48" s="25" t="s">
        <v>52</v>
      </c>
      <c r="D48" s="25">
        <v>1430</v>
      </c>
      <c r="E48" s="25">
        <v>1453</v>
      </c>
      <c r="F48" s="25">
        <v>2883</v>
      </c>
      <c r="G48" s="27">
        <v>9.9023469901914204E-4</v>
      </c>
    </row>
    <row r="49" spans="1:7">
      <c r="A49" s="25" t="s">
        <v>133</v>
      </c>
      <c r="B49" s="25" t="s">
        <v>134</v>
      </c>
      <c r="C49" s="25" t="s">
        <v>52</v>
      </c>
      <c r="D49" s="25">
        <v>1012</v>
      </c>
      <c r="E49" s="25">
        <v>1030</v>
      </c>
      <c r="F49" s="25">
        <v>2042</v>
      </c>
      <c r="G49" s="27">
        <v>7.0137331092510861E-4</v>
      </c>
    </row>
    <row r="50" spans="1:7">
      <c r="A50" s="25" t="s">
        <v>135</v>
      </c>
      <c r="B50" s="25" t="s">
        <v>136</v>
      </c>
      <c r="C50" s="25" t="s">
        <v>52</v>
      </c>
      <c r="D50" s="25">
        <v>36</v>
      </c>
      <c r="E50" s="25">
        <v>22</v>
      </c>
      <c r="F50" s="25">
        <v>58</v>
      </c>
      <c r="G50" s="27">
        <v>1.9921475040967826E-5</v>
      </c>
    </row>
    <row r="51" spans="1:7">
      <c r="A51" s="25" t="s">
        <v>137</v>
      </c>
      <c r="B51" s="25" t="s">
        <v>138</v>
      </c>
      <c r="C51" s="25" t="s">
        <v>52</v>
      </c>
      <c r="D51" s="25">
        <v>526</v>
      </c>
      <c r="E51" s="25">
        <v>535</v>
      </c>
      <c r="F51" s="25">
        <v>1061</v>
      </c>
      <c r="G51" s="27">
        <v>3.6442560376667005E-4</v>
      </c>
    </row>
    <row r="52" spans="1:7">
      <c r="A52" s="25" t="s">
        <v>139</v>
      </c>
      <c r="B52" s="25" t="s">
        <v>140</v>
      </c>
      <c r="C52" s="25" t="s">
        <v>52</v>
      </c>
      <c r="D52" s="25">
        <v>32</v>
      </c>
      <c r="E52" s="25">
        <v>28</v>
      </c>
      <c r="F52" s="25">
        <v>60</v>
      </c>
      <c r="G52" s="27">
        <v>2.0608422456173613E-5</v>
      </c>
    </row>
    <row r="53" spans="1:7">
      <c r="A53" s="25" t="s">
        <v>141</v>
      </c>
      <c r="B53" s="25" t="s">
        <v>142</v>
      </c>
      <c r="C53" s="25" t="s">
        <v>52</v>
      </c>
      <c r="D53" s="25">
        <v>146</v>
      </c>
      <c r="E53" s="25">
        <v>151</v>
      </c>
      <c r="F53" s="25">
        <v>297</v>
      </c>
      <c r="G53" s="27">
        <v>1.0201169115805938E-4</v>
      </c>
    </row>
    <row r="54" spans="1:7">
      <c r="A54" s="25" t="s">
        <v>143</v>
      </c>
      <c r="B54" s="25" t="s">
        <v>144</v>
      </c>
      <c r="C54" s="25" t="s">
        <v>52</v>
      </c>
      <c r="D54" s="25">
        <v>41</v>
      </c>
      <c r="E54" s="25">
        <v>56</v>
      </c>
      <c r="F54" s="25">
        <v>97</v>
      </c>
      <c r="G54" s="27">
        <v>3.3316949637480676E-5</v>
      </c>
    </row>
    <row r="55" spans="1:7">
      <c r="A55" s="25" t="s">
        <v>145</v>
      </c>
      <c r="B55" s="25" t="s">
        <v>146</v>
      </c>
      <c r="C55" s="25" t="s">
        <v>52</v>
      </c>
      <c r="D55" s="25">
        <v>184</v>
      </c>
      <c r="E55" s="25">
        <v>170</v>
      </c>
      <c r="F55" s="25">
        <v>354</v>
      </c>
      <c r="G55" s="27">
        <v>1.2158969249142432E-4</v>
      </c>
    </row>
    <row r="56" spans="1:7">
      <c r="A56" s="25" t="s">
        <v>147</v>
      </c>
      <c r="B56" s="25" t="s">
        <v>148</v>
      </c>
      <c r="C56" s="25" t="s">
        <v>52</v>
      </c>
      <c r="D56" s="25">
        <v>75</v>
      </c>
      <c r="E56" s="25">
        <v>64</v>
      </c>
      <c r="F56" s="25">
        <v>139</v>
      </c>
      <c r="G56" s="27">
        <v>4.7742845356802203E-5</v>
      </c>
    </row>
    <row r="57" spans="1:7">
      <c r="A57" s="25" t="s">
        <v>149</v>
      </c>
      <c r="B57" s="25" t="s">
        <v>150</v>
      </c>
      <c r="C57" s="25" t="s">
        <v>52</v>
      </c>
      <c r="D57" s="25">
        <v>209</v>
      </c>
      <c r="E57" s="25">
        <v>191</v>
      </c>
      <c r="F57" s="25">
        <v>400</v>
      </c>
      <c r="G57" s="27">
        <v>1.3738948304115742E-4</v>
      </c>
    </row>
    <row r="58" spans="1:7">
      <c r="A58" s="25" t="s">
        <v>151</v>
      </c>
      <c r="B58" s="25" t="s">
        <v>152</v>
      </c>
      <c r="C58" s="25" t="s">
        <v>52</v>
      </c>
      <c r="D58" s="25">
        <v>309</v>
      </c>
      <c r="E58" s="25">
        <v>301</v>
      </c>
      <c r="F58" s="25">
        <v>610</v>
      </c>
      <c r="G58" s="27">
        <v>2.0951896163776506E-4</v>
      </c>
    </row>
    <row r="59" spans="1:7">
      <c r="A59" s="25" t="s">
        <v>153</v>
      </c>
      <c r="B59" s="25" t="s">
        <v>154</v>
      </c>
      <c r="C59" s="25" t="s">
        <v>52</v>
      </c>
      <c r="D59" s="25">
        <v>420</v>
      </c>
      <c r="E59" s="25">
        <v>411</v>
      </c>
      <c r="F59" s="25">
        <v>831</v>
      </c>
      <c r="G59" s="27">
        <v>2.8542665101800456E-4</v>
      </c>
    </row>
    <row r="60" spans="1:7">
      <c r="A60" s="25" t="s">
        <v>155</v>
      </c>
      <c r="B60" s="25" t="s">
        <v>156</v>
      </c>
      <c r="C60" s="25" t="s">
        <v>52</v>
      </c>
      <c r="D60" s="25">
        <v>242</v>
      </c>
      <c r="E60" s="25">
        <v>244</v>
      </c>
      <c r="F60" s="25">
        <v>486</v>
      </c>
      <c r="G60" s="27">
        <v>1.6692822189500627E-4</v>
      </c>
    </row>
    <row r="61" spans="1:7">
      <c r="A61" s="25" t="s">
        <v>157</v>
      </c>
      <c r="B61" s="25" t="s">
        <v>158</v>
      </c>
      <c r="C61" s="25" t="s">
        <v>52</v>
      </c>
      <c r="D61" s="25">
        <v>309</v>
      </c>
      <c r="E61" s="25">
        <v>299</v>
      </c>
      <c r="F61" s="25">
        <v>608</v>
      </c>
      <c r="G61" s="27">
        <v>2.088320142225593E-4</v>
      </c>
    </row>
    <row r="62" spans="1:7">
      <c r="A62" s="25" t="s">
        <v>159</v>
      </c>
      <c r="B62" s="25" t="s">
        <v>160</v>
      </c>
      <c r="C62" s="25" t="s">
        <v>52</v>
      </c>
      <c r="D62" s="25">
        <v>533</v>
      </c>
      <c r="E62" s="25">
        <v>555</v>
      </c>
      <c r="F62" s="25">
        <v>1088</v>
      </c>
      <c r="G62" s="27">
        <v>3.736993938719482E-4</v>
      </c>
    </row>
    <row r="63" spans="1:7">
      <c r="A63" s="25" t="s">
        <v>161</v>
      </c>
      <c r="B63" s="25" t="s">
        <v>162</v>
      </c>
      <c r="C63" s="25" t="s">
        <v>52</v>
      </c>
      <c r="D63" s="25">
        <v>165</v>
      </c>
      <c r="E63" s="25">
        <v>206</v>
      </c>
      <c r="F63" s="25">
        <v>371</v>
      </c>
      <c r="G63" s="27">
        <v>1.274287455206735E-4</v>
      </c>
    </row>
    <row r="64" spans="1:7">
      <c r="A64" s="25" t="s">
        <v>163</v>
      </c>
      <c r="B64" s="25" t="s">
        <v>164</v>
      </c>
      <c r="C64" s="25" t="s">
        <v>52</v>
      </c>
      <c r="D64" s="25">
        <v>442</v>
      </c>
      <c r="E64" s="25">
        <v>433</v>
      </c>
      <c r="F64" s="25">
        <v>875</v>
      </c>
      <c r="G64" s="27">
        <v>3.0053949415253189E-4</v>
      </c>
    </row>
    <row r="65" spans="1:7">
      <c r="A65" s="25" t="s">
        <v>165</v>
      </c>
      <c r="B65" s="25" t="s">
        <v>166</v>
      </c>
      <c r="C65" s="25" t="s">
        <v>52</v>
      </c>
      <c r="D65" s="25">
        <v>1000</v>
      </c>
      <c r="E65" s="25">
        <v>1101</v>
      </c>
      <c r="F65" s="25">
        <v>2101</v>
      </c>
      <c r="G65" s="27">
        <v>7.216382596736794E-4</v>
      </c>
    </row>
    <row r="66" spans="1:7">
      <c r="A66" s="25" t="s">
        <v>167</v>
      </c>
      <c r="B66" s="25" t="s">
        <v>168</v>
      </c>
      <c r="C66" s="25" t="s">
        <v>52</v>
      </c>
      <c r="D66" s="25">
        <v>883</v>
      </c>
      <c r="E66" s="25">
        <v>843</v>
      </c>
      <c r="F66" s="25">
        <v>1726</v>
      </c>
      <c r="G66" s="27">
        <v>5.9283561932259429E-4</v>
      </c>
    </row>
    <row r="67" spans="1:7">
      <c r="A67" s="25" t="s">
        <v>169</v>
      </c>
      <c r="B67" s="25" t="s">
        <v>170</v>
      </c>
      <c r="C67" s="25" t="s">
        <v>52</v>
      </c>
      <c r="D67" s="25">
        <v>2861</v>
      </c>
      <c r="E67" s="25">
        <v>3125</v>
      </c>
      <c r="F67" s="25">
        <v>5986</v>
      </c>
      <c r="G67" s="27">
        <v>2.0560336137109207E-3</v>
      </c>
    </row>
    <row r="68" spans="1:7">
      <c r="A68" s="25" t="s">
        <v>171</v>
      </c>
      <c r="B68" s="25" t="s">
        <v>172</v>
      </c>
      <c r="C68" s="25" t="s">
        <v>52</v>
      </c>
      <c r="D68" s="25">
        <v>214</v>
      </c>
      <c r="E68" s="25">
        <v>189</v>
      </c>
      <c r="F68" s="25">
        <v>403</v>
      </c>
      <c r="G68" s="27">
        <v>1.3841990416396611E-4</v>
      </c>
    </row>
    <row r="69" spans="1:7">
      <c r="A69" s="25" t="s">
        <v>173</v>
      </c>
      <c r="B69" s="25" t="s">
        <v>174</v>
      </c>
      <c r="C69" s="25" t="s">
        <v>52</v>
      </c>
      <c r="D69" s="25">
        <v>3450</v>
      </c>
      <c r="E69" s="25">
        <v>3749</v>
      </c>
      <c r="F69" s="25">
        <v>7199</v>
      </c>
      <c r="G69" s="27">
        <v>2.4726672210332308E-3</v>
      </c>
    </row>
    <row r="70" spans="1:7">
      <c r="A70" s="25" t="s">
        <v>175</v>
      </c>
      <c r="B70" s="25" t="s">
        <v>176</v>
      </c>
      <c r="C70" s="25" t="s">
        <v>52</v>
      </c>
      <c r="D70" s="25">
        <v>492</v>
      </c>
      <c r="E70" s="25">
        <v>460</v>
      </c>
      <c r="F70" s="25">
        <v>952</v>
      </c>
      <c r="G70" s="27">
        <v>3.2698696963795465E-4</v>
      </c>
    </row>
    <row r="71" spans="1:7">
      <c r="A71" s="25" t="s">
        <v>177</v>
      </c>
      <c r="B71" s="25" t="s">
        <v>178</v>
      </c>
      <c r="C71" s="25" t="s">
        <v>52</v>
      </c>
      <c r="D71" s="25">
        <v>300</v>
      </c>
      <c r="E71" s="25">
        <v>300</v>
      </c>
      <c r="F71" s="25">
        <v>600</v>
      </c>
      <c r="G71" s="27">
        <v>2.0608422456173614E-4</v>
      </c>
    </row>
    <row r="72" spans="1:7">
      <c r="A72" s="25" t="s">
        <v>179</v>
      </c>
      <c r="B72" s="25" t="s">
        <v>180</v>
      </c>
      <c r="C72" s="25" t="s">
        <v>52</v>
      </c>
      <c r="D72" s="25">
        <v>64</v>
      </c>
      <c r="E72" s="25">
        <v>55</v>
      </c>
      <c r="F72" s="25">
        <v>119</v>
      </c>
      <c r="G72" s="27">
        <v>4.0873371204744331E-5</v>
      </c>
    </row>
    <row r="73" spans="1:7">
      <c r="A73" s="25" t="s">
        <v>181</v>
      </c>
      <c r="B73" s="25" t="s">
        <v>182</v>
      </c>
      <c r="C73" s="25" t="s">
        <v>52</v>
      </c>
      <c r="D73" s="25">
        <v>570</v>
      </c>
      <c r="E73" s="25">
        <v>575</v>
      </c>
      <c r="F73" s="25">
        <v>1145</v>
      </c>
      <c r="G73" s="27">
        <v>3.9327739520531312E-4</v>
      </c>
    </row>
    <row r="74" spans="1:7">
      <c r="A74" s="25" t="s">
        <v>183</v>
      </c>
      <c r="B74" s="25" t="s">
        <v>184</v>
      </c>
      <c r="C74" s="25" t="s">
        <v>52</v>
      </c>
      <c r="D74" s="25">
        <v>213</v>
      </c>
      <c r="E74" s="25">
        <v>196</v>
      </c>
      <c r="F74" s="25">
        <v>409</v>
      </c>
      <c r="G74" s="27">
        <v>1.4048074640958346E-4</v>
      </c>
    </row>
    <row r="75" spans="1:7">
      <c r="A75" s="25" t="s">
        <v>185</v>
      </c>
      <c r="B75" s="25" t="s">
        <v>186</v>
      </c>
      <c r="C75" s="25" t="s">
        <v>52</v>
      </c>
      <c r="D75" s="25">
        <v>73</v>
      </c>
      <c r="E75" s="25">
        <v>72</v>
      </c>
      <c r="F75" s="25">
        <v>145</v>
      </c>
      <c r="G75" s="27">
        <v>4.9803687602419566E-5</v>
      </c>
    </row>
    <row r="76" spans="1:7">
      <c r="A76" s="25" t="s">
        <v>187</v>
      </c>
      <c r="B76" s="25" t="s">
        <v>188</v>
      </c>
      <c r="C76" s="25" t="s">
        <v>52</v>
      </c>
      <c r="D76" s="25">
        <v>139</v>
      </c>
      <c r="E76" s="25">
        <v>114</v>
      </c>
      <c r="F76" s="25">
        <v>253</v>
      </c>
      <c r="G76" s="27">
        <v>8.6898848023532073E-5</v>
      </c>
    </row>
    <row r="77" spans="1:7">
      <c r="A77" s="25" t="s">
        <v>189</v>
      </c>
      <c r="B77" s="25" t="s">
        <v>190</v>
      </c>
      <c r="C77" s="25" t="s">
        <v>52</v>
      </c>
      <c r="D77" s="25">
        <v>1410</v>
      </c>
      <c r="E77" s="25">
        <v>1430</v>
      </c>
      <c r="F77" s="25">
        <v>2840</v>
      </c>
      <c r="G77" s="27">
        <v>9.7546532959221768E-4</v>
      </c>
    </row>
    <row r="78" spans="1:7">
      <c r="A78" s="25" t="s">
        <v>191</v>
      </c>
      <c r="B78" s="25" t="s">
        <v>192</v>
      </c>
      <c r="C78" s="25" t="s">
        <v>52</v>
      </c>
      <c r="D78" s="25">
        <v>160</v>
      </c>
      <c r="E78" s="25">
        <v>160</v>
      </c>
      <c r="F78" s="25">
        <v>320</v>
      </c>
      <c r="G78" s="27">
        <v>1.0991158643292594E-4</v>
      </c>
    </row>
    <row r="79" spans="1:7">
      <c r="A79" s="25" t="s">
        <v>193</v>
      </c>
      <c r="B79" s="25" t="s">
        <v>194</v>
      </c>
      <c r="C79" s="25" t="s">
        <v>52</v>
      </c>
      <c r="D79" s="25">
        <v>141</v>
      </c>
      <c r="E79" s="25">
        <v>134</v>
      </c>
      <c r="F79" s="25">
        <v>275</v>
      </c>
      <c r="G79" s="27">
        <v>9.4455269590795735E-5</v>
      </c>
    </row>
    <row r="80" spans="1:7">
      <c r="A80" s="25" t="s">
        <v>195</v>
      </c>
      <c r="B80" s="25" t="s">
        <v>196</v>
      </c>
      <c r="C80" s="25" t="s">
        <v>52</v>
      </c>
      <c r="D80" s="25">
        <v>124</v>
      </c>
      <c r="E80" s="25">
        <v>134</v>
      </c>
      <c r="F80" s="25">
        <v>258</v>
      </c>
      <c r="G80" s="27">
        <v>8.8616216561546534E-5</v>
      </c>
    </row>
    <row r="81" spans="1:7">
      <c r="A81" s="25" t="s">
        <v>197</v>
      </c>
      <c r="B81" s="25" t="s">
        <v>198</v>
      </c>
      <c r="C81" s="25" t="s">
        <v>52</v>
      </c>
      <c r="D81" s="25">
        <v>215</v>
      </c>
      <c r="E81" s="25">
        <v>208</v>
      </c>
      <c r="F81" s="25">
        <v>423</v>
      </c>
      <c r="G81" s="27">
        <v>1.4528937831602399E-4</v>
      </c>
    </row>
    <row r="82" spans="1:7">
      <c r="A82" s="25" t="s">
        <v>199</v>
      </c>
      <c r="B82" s="25" t="s">
        <v>200</v>
      </c>
      <c r="C82" s="25" t="s">
        <v>52</v>
      </c>
      <c r="D82" s="25">
        <v>454</v>
      </c>
      <c r="E82" s="25">
        <v>451</v>
      </c>
      <c r="F82" s="25">
        <v>905</v>
      </c>
      <c r="G82" s="27">
        <v>3.1084370538061865E-4</v>
      </c>
    </row>
    <row r="83" spans="1:7">
      <c r="A83" s="25" t="s">
        <v>201</v>
      </c>
      <c r="B83" s="25" t="s">
        <v>202</v>
      </c>
      <c r="C83" s="25" t="s">
        <v>52</v>
      </c>
      <c r="D83" s="25">
        <v>565</v>
      </c>
      <c r="E83" s="25">
        <v>578</v>
      </c>
      <c r="F83" s="25">
        <v>1143</v>
      </c>
      <c r="G83" s="27">
        <v>3.9259044779010736E-4</v>
      </c>
    </row>
    <row r="84" spans="1:7">
      <c r="A84" s="25" t="s">
        <v>203</v>
      </c>
      <c r="B84" s="25" t="s">
        <v>204</v>
      </c>
      <c r="C84" s="25" t="s">
        <v>52</v>
      </c>
      <c r="D84" s="25">
        <v>90</v>
      </c>
      <c r="E84" s="25">
        <v>90</v>
      </c>
      <c r="F84" s="25">
        <v>180</v>
      </c>
      <c r="G84" s="27">
        <v>6.1825267368520836E-5</v>
      </c>
    </row>
    <row r="85" spans="1:7">
      <c r="A85" s="25" t="s">
        <v>205</v>
      </c>
      <c r="B85" s="25" t="s">
        <v>206</v>
      </c>
      <c r="C85" s="25" t="s">
        <v>52</v>
      </c>
      <c r="D85" s="25">
        <v>76</v>
      </c>
      <c r="E85" s="25">
        <v>78</v>
      </c>
      <c r="F85" s="25">
        <v>154</v>
      </c>
      <c r="G85" s="27">
        <v>5.2894950970845607E-5</v>
      </c>
    </row>
    <row r="86" spans="1:7">
      <c r="A86" s="25" t="s">
        <v>207</v>
      </c>
      <c r="B86" s="25" t="s">
        <v>208</v>
      </c>
      <c r="C86" s="25" t="s">
        <v>52</v>
      </c>
      <c r="D86" s="25">
        <v>262</v>
      </c>
      <c r="E86" s="25">
        <v>261</v>
      </c>
      <c r="F86" s="25">
        <v>523</v>
      </c>
      <c r="G86" s="27">
        <v>1.7963674907631332E-4</v>
      </c>
    </row>
    <row r="87" spans="1:7">
      <c r="A87" s="25" t="s">
        <v>209</v>
      </c>
      <c r="B87" s="25" t="s">
        <v>210</v>
      </c>
      <c r="C87" s="25" t="s">
        <v>52</v>
      </c>
      <c r="D87" s="25">
        <v>199</v>
      </c>
      <c r="E87" s="25">
        <v>203</v>
      </c>
      <c r="F87" s="25">
        <v>402</v>
      </c>
      <c r="G87" s="27">
        <v>1.3807643045636321E-4</v>
      </c>
    </row>
    <row r="88" spans="1:7">
      <c r="A88" s="25" t="s">
        <v>211</v>
      </c>
      <c r="B88" s="25" t="s">
        <v>212</v>
      </c>
      <c r="C88" s="25" t="s">
        <v>52</v>
      </c>
      <c r="D88" s="25">
        <v>169</v>
      </c>
      <c r="E88" s="25">
        <v>151</v>
      </c>
      <c r="F88" s="25">
        <v>320</v>
      </c>
      <c r="G88" s="27">
        <v>1.0991158643292594E-4</v>
      </c>
    </row>
    <row r="89" spans="1:7">
      <c r="A89" s="25" t="s">
        <v>213</v>
      </c>
      <c r="B89" s="25" t="s">
        <v>214</v>
      </c>
      <c r="C89" s="25" t="s">
        <v>52</v>
      </c>
      <c r="D89" s="25">
        <v>1675</v>
      </c>
      <c r="E89" s="25">
        <v>1758</v>
      </c>
      <c r="F89" s="25">
        <v>3433</v>
      </c>
      <c r="G89" s="27">
        <v>1.1791452382007336E-3</v>
      </c>
    </row>
    <row r="90" spans="1:7">
      <c r="A90" s="25" t="s">
        <v>215</v>
      </c>
      <c r="B90" s="25" t="s">
        <v>216</v>
      </c>
      <c r="C90" s="25" t="s">
        <v>52</v>
      </c>
      <c r="D90" s="25">
        <v>347</v>
      </c>
      <c r="E90" s="25">
        <v>343</v>
      </c>
      <c r="F90" s="25">
        <v>690</v>
      </c>
      <c r="G90" s="27">
        <v>2.3699685824599655E-4</v>
      </c>
    </row>
    <row r="91" spans="1:7">
      <c r="A91" s="25" t="s">
        <v>217</v>
      </c>
      <c r="B91" s="25" t="s">
        <v>218</v>
      </c>
      <c r="C91" s="25" t="s">
        <v>52</v>
      </c>
      <c r="D91" s="25">
        <v>623</v>
      </c>
      <c r="E91" s="25">
        <v>645</v>
      </c>
      <c r="F91" s="25">
        <v>1268</v>
      </c>
      <c r="G91" s="27">
        <v>4.3552466124046902E-4</v>
      </c>
    </row>
    <row r="92" spans="1:7">
      <c r="A92" s="25" t="s">
        <v>219</v>
      </c>
      <c r="B92" s="25" t="s">
        <v>220</v>
      </c>
      <c r="C92" s="25" t="s">
        <v>52</v>
      </c>
      <c r="D92" s="25">
        <v>282</v>
      </c>
      <c r="E92" s="25">
        <v>293</v>
      </c>
      <c r="F92" s="25">
        <v>575</v>
      </c>
      <c r="G92" s="27">
        <v>1.974973818716638E-4</v>
      </c>
    </row>
    <row r="93" spans="1:7">
      <c r="A93" s="25" t="s">
        <v>221</v>
      </c>
      <c r="B93" s="25" t="s">
        <v>222</v>
      </c>
      <c r="C93" s="25" t="s">
        <v>52</v>
      </c>
      <c r="D93" s="25">
        <v>123</v>
      </c>
      <c r="E93" s="25">
        <v>117</v>
      </c>
      <c r="F93" s="25">
        <v>240</v>
      </c>
      <c r="G93" s="27">
        <v>8.2433689824694452E-5</v>
      </c>
    </row>
    <row r="94" spans="1:7">
      <c r="A94" s="25" t="s">
        <v>223</v>
      </c>
      <c r="B94" s="25" t="s">
        <v>224</v>
      </c>
      <c r="C94" s="25" t="s">
        <v>52</v>
      </c>
      <c r="D94" s="25">
        <v>95</v>
      </c>
      <c r="E94" s="25">
        <v>84</v>
      </c>
      <c r="F94" s="25">
        <v>179</v>
      </c>
      <c r="G94" s="27">
        <v>6.1481793660917941E-5</v>
      </c>
    </row>
    <row r="95" spans="1:7">
      <c r="A95" s="25" t="s">
        <v>225</v>
      </c>
      <c r="B95" s="25" t="s">
        <v>226</v>
      </c>
      <c r="C95" s="25" t="s">
        <v>52</v>
      </c>
      <c r="D95" s="25">
        <v>37</v>
      </c>
      <c r="E95" s="25">
        <v>31</v>
      </c>
      <c r="F95" s="25">
        <v>68</v>
      </c>
      <c r="G95" s="27">
        <v>2.3356212116996763E-5</v>
      </c>
    </row>
    <row r="96" spans="1:7">
      <c r="A96" s="25" t="s">
        <v>227</v>
      </c>
      <c r="B96" s="25" t="s">
        <v>228</v>
      </c>
      <c r="C96" s="25" t="s">
        <v>52</v>
      </c>
      <c r="D96" s="25">
        <v>206</v>
      </c>
      <c r="E96" s="25">
        <v>194</v>
      </c>
      <c r="F96" s="25">
        <v>400</v>
      </c>
      <c r="G96" s="27">
        <v>1.3738948304115742E-4</v>
      </c>
    </row>
    <row r="97" spans="1:7">
      <c r="A97" s="25" t="s">
        <v>229</v>
      </c>
      <c r="B97" s="25" t="s">
        <v>230</v>
      </c>
      <c r="C97" s="25" t="s">
        <v>52</v>
      </c>
      <c r="D97" s="25">
        <v>210</v>
      </c>
      <c r="E97" s="25">
        <v>227</v>
      </c>
      <c r="F97" s="25">
        <v>437</v>
      </c>
      <c r="G97" s="27">
        <v>1.5009801022246449E-4</v>
      </c>
    </row>
    <row r="98" spans="1:7">
      <c r="A98" s="25" t="s">
        <v>231</v>
      </c>
      <c r="B98" s="25" t="s">
        <v>232</v>
      </c>
      <c r="C98" s="25" t="s">
        <v>52</v>
      </c>
      <c r="D98" s="25">
        <v>40</v>
      </c>
      <c r="E98" s="25">
        <v>55</v>
      </c>
      <c r="F98" s="25">
        <v>95</v>
      </c>
      <c r="G98" s="27">
        <v>3.2630002222274886E-5</v>
      </c>
    </row>
    <row r="99" spans="1:7">
      <c r="A99" s="25" t="s">
        <v>233</v>
      </c>
      <c r="B99" s="25" t="s">
        <v>234</v>
      </c>
      <c r="C99" s="25" t="s">
        <v>52</v>
      </c>
      <c r="D99" s="25">
        <v>219</v>
      </c>
      <c r="E99" s="25">
        <v>235</v>
      </c>
      <c r="F99" s="25">
        <v>454</v>
      </c>
      <c r="G99" s="27">
        <v>1.5593706325171369E-4</v>
      </c>
    </row>
    <row r="100" spans="1:7">
      <c r="A100" s="25" t="s">
        <v>235</v>
      </c>
      <c r="B100" s="25" t="s">
        <v>236</v>
      </c>
      <c r="C100" s="25" t="s">
        <v>52</v>
      </c>
      <c r="D100" s="25">
        <v>378</v>
      </c>
      <c r="E100" s="25">
        <v>392</v>
      </c>
      <c r="F100" s="25">
        <v>770</v>
      </c>
      <c r="G100" s="27">
        <v>2.6447475485422806E-4</v>
      </c>
    </row>
    <row r="101" spans="1:7">
      <c r="A101" s="25" t="s">
        <v>237</v>
      </c>
      <c r="B101" s="25" t="s">
        <v>238</v>
      </c>
      <c r="C101" s="25" t="s">
        <v>52</v>
      </c>
      <c r="D101" s="25">
        <v>646</v>
      </c>
      <c r="E101" s="25">
        <v>639</v>
      </c>
      <c r="F101" s="25">
        <v>1285</v>
      </c>
      <c r="G101" s="27">
        <v>4.4136371426971825E-4</v>
      </c>
    </row>
    <row r="102" spans="1:7">
      <c r="A102" s="25" t="s">
        <v>239</v>
      </c>
      <c r="B102" s="25" t="s">
        <v>240</v>
      </c>
      <c r="C102" s="25" t="s">
        <v>52</v>
      </c>
      <c r="D102" s="25">
        <v>1298</v>
      </c>
      <c r="E102" s="25">
        <v>1372</v>
      </c>
      <c r="F102" s="25">
        <v>2670</v>
      </c>
      <c r="G102" s="27">
        <v>9.1707479929972583E-4</v>
      </c>
    </row>
    <row r="103" spans="1:7">
      <c r="A103" s="25" t="s">
        <v>241</v>
      </c>
      <c r="B103" s="25" t="s">
        <v>242</v>
      </c>
      <c r="C103" s="25" t="s">
        <v>52</v>
      </c>
      <c r="D103" s="25">
        <v>77</v>
      </c>
      <c r="E103" s="25">
        <v>85</v>
      </c>
      <c r="F103" s="25">
        <v>162</v>
      </c>
      <c r="G103" s="27">
        <v>5.5642740631668753E-5</v>
      </c>
    </row>
    <row r="104" spans="1:7">
      <c r="A104" s="25" t="s">
        <v>243</v>
      </c>
      <c r="B104" s="25" t="s">
        <v>244</v>
      </c>
      <c r="C104" s="25" t="s">
        <v>52</v>
      </c>
      <c r="D104" s="25">
        <v>131</v>
      </c>
      <c r="E104" s="25">
        <v>113</v>
      </c>
      <c r="F104" s="25">
        <v>244</v>
      </c>
      <c r="G104" s="27">
        <v>8.3807584655106032E-5</v>
      </c>
    </row>
    <row r="105" spans="1:7">
      <c r="A105" s="25" t="s">
        <v>245</v>
      </c>
      <c r="B105" s="25" t="s">
        <v>246</v>
      </c>
      <c r="C105" s="25" t="s">
        <v>52</v>
      </c>
      <c r="D105" s="25">
        <v>184</v>
      </c>
      <c r="E105" s="25">
        <v>148</v>
      </c>
      <c r="F105" s="25">
        <v>332</v>
      </c>
      <c r="G105" s="27">
        <v>1.1403327092416067E-4</v>
      </c>
    </row>
    <row r="106" spans="1:7">
      <c r="A106" s="25" t="s">
        <v>247</v>
      </c>
      <c r="B106" s="25" t="s">
        <v>248</v>
      </c>
      <c r="C106" s="25" t="s">
        <v>52</v>
      </c>
      <c r="D106" s="25">
        <v>15</v>
      </c>
      <c r="E106" s="25">
        <v>17</v>
      </c>
      <c r="F106" s="25">
        <v>32</v>
      </c>
      <c r="G106" s="27">
        <v>1.0991158643292595E-5</v>
      </c>
    </row>
    <row r="107" spans="1:7">
      <c r="A107" s="25" t="s">
        <v>249</v>
      </c>
      <c r="B107" s="25" t="s">
        <v>250</v>
      </c>
      <c r="C107" s="25" t="s">
        <v>52</v>
      </c>
      <c r="D107" s="25">
        <v>124</v>
      </c>
      <c r="E107" s="25">
        <v>115</v>
      </c>
      <c r="F107" s="25">
        <v>239</v>
      </c>
      <c r="G107" s="27">
        <v>8.2090216117091557E-5</v>
      </c>
    </row>
    <row r="108" spans="1:7">
      <c r="A108" s="25" t="s">
        <v>251</v>
      </c>
      <c r="B108" s="25" t="s">
        <v>252</v>
      </c>
      <c r="C108" s="25" t="s">
        <v>52</v>
      </c>
      <c r="D108" s="25">
        <v>1140</v>
      </c>
      <c r="E108" s="25">
        <v>1171</v>
      </c>
      <c r="F108" s="25">
        <v>2311</v>
      </c>
      <c r="G108" s="27">
        <v>7.9376773827028704E-4</v>
      </c>
    </row>
    <row r="109" spans="1:7">
      <c r="A109" s="25" t="s">
        <v>253</v>
      </c>
      <c r="B109" s="25" t="s">
        <v>254</v>
      </c>
      <c r="C109" s="25" t="s">
        <v>52</v>
      </c>
      <c r="D109" s="25">
        <v>210</v>
      </c>
      <c r="E109" s="25">
        <v>221</v>
      </c>
      <c r="F109" s="25">
        <v>431</v>
      </c>
      <c r="G109" s="27">
        <v>1.4803716797684712E-4</v>
      </c>
    </row>
    <row r="110" spans="1:7">
      <c r="A110" s="25" t="s">
        <v>255</v>
      </c>
      <c r="B110" s="25" t="s">
        <v>256</v>
      </c>
      <c r="C110" s="25" t="s">
        <v>52</v>
      </c>
      <c r="D110" s="25">
        <v>43</v>
      </c>
      <c r="E110" s="25">
        <v>44</v>
      </c>
      <c r="F110" s="25">
        <v>87</v>
      </c>
      <c r="G110" s="27">
        <v>2.988221256145174E-5</v>
      </c>
    </row>
    <row r="111" spans="1:7">
      <c r="A111" s="25" t="s">
        <v>257</v>
      </c>
      <c r="B111" s="25" t="s">
        <v>258</v>
      </c>
      <c r="C111" s="25" t="s">
        <v>52</v>
      </c>
      <c r="D111" s="25">
        <v>1666</v>
      </c>
      <c r="E111" s="25">
        <v>1780</v>
      </c>
      <c r="F111" s="25">
        <v>3446</v>
      </c>
      <c r="G111" s="27">
        <v>1.1836103963995712E-3</v>
      </c>
    </row>
    <row r="112" spans="1:7">
      <c r="A112" s="25" t="s">
        <v>259</v>
      </c>
      <c r="B112" s="25" t="s">
        <v>260</v>
      </c>
      <c r="C112" s="25" t="s">
        <v>52</v>
      </c>
      <c r="D112" s="25">
        <v>53</v>
      </c>
      <c r="E112" s="25">
        <v>57</v>
      </c>
      <c r="F112" s="25">
        <v>110</v>
      </c>
      <c r="G112" s="27">
        <v>3.778210783631829E-5</v>
      </c>
    </row>
    <row r="113" spans="1:7">
      <c r="A113" s="25" t="s">
        <v>261</v>
      </c>
      <c r="B113" s="25" t="s">
        <v>262</v>
      </c>
      <c r="C113" s="25" t="s">
        <v>52</v>
      </c>
      <c r="D113" s="25">
        <v>95</v>
      </c>
      <c r="E113" s="25">
        <v>79</v>
      </c>
      <c r="F113" s="25">
        <v>174</v>
      </c>
      <c r="G113" s="27">
        <v>5.9764425122903479E-5</v>
      </c>
    </row>
    <row r="114" spans="1:7">
      <c r="A114" s="25" t="s">
        <v>263</v>
      </c>
      <c r="B114" s="25" t="s">
        <v>264</v>
      </c>
      <c r="C114" s="25" t="s">
        <v>52</v>
      </c>
      <c r="D114" s="25">
        <v>720</v>
      </c>
      <c r="E114" s="25">
        <v>718</v>
      </c>
      <c r="F114" s="25">
        <v>1438</v>
      </c>
      <c r="G114" s="27">
        <v>4.9391519153296098E-4</v>
      </c>
    </row>
    <row r="115" spans="1:7">
      <c r="A115" s="25" t="s">
        <v>265</v>
      </c>
      <c r="B115" s="25" t="s">
        <v>266</v>
      </c>
      <c r="C115" s="25" t="s">
        <v>52</v>
      </c>
      <c r="D115" s="25">
        <v>48</v>
      </c>
      <c r="E115" s="25">
        <v>54</v>
      </c>
      <c r="F115" s="25">
        <v>102</v>
      </c>
      <c r="G115" s="27">
        <v>3.5034318175495144E-5</v>
      </c>
    </row>
    <row r="116" spans="1:7">
      <c r="A116" s="25" t="s">
        <v>267</v>
      </c>
      <c r="B116" s="25" t="s">
        <v>268</v>
      </c>
      <c r="C116" s="25" t="s">
        <v>52</v>
      </c>
      <c r="D116" s="25">
        <v>424</v>
      </c>
      <c r="E116" s="25">
        <v>431</v>
      </c>
      <c r="F116" s="25">
        <v>855</v>
      </c>
      <c r="G116" s="27">
        <v>2.9367002000047399E-4</v>
      </c>
    </row>
    <row r="117" spans="1:7">
      <c r="A117" s="25" t="s">
        <v>269</v>
      </c>
      <c r="B117" s="25" t="s">
        <v>270</v>
      </c>
      <c r="C117" s="25" t="s">
        <v>52</v>
      </c>
      <c r="D117" s="25">
        <v>84</v>
      </c>
      <c r="E117" s="25">
        <v>81</v>
      </c>
      <c r="F117" s="25">
        <v>165</v>
      </c>
      <c r="G117" s="27">
        <v>5.6673161754477438E-5</v>
      </c>
    </row>
    <row r="118" spans="1:7">
      <c r="A118" s="25" t="s">
        <v>271</v>
      </c>
      <c r="B118" s="25" t="s">
        <v>272</v>
      </c>
      <c r="C118" s="25" t="s">
        <v>52</v>
      </c>
      <c r="D118" s="25">
        <v>409</v>
      </c>
      <c r="E118" s="25">
        <v>381</v>
      </c>
      <c r="F118" s="25">
        <v>790</v>
      </c>
      <c r="G118" s="27">
        <v>2.7134422900628591E-4</v>
      </c>
    </row>
    <row r="119" spans="1:7">
      <c r="A119" s="25" t="s">
        <v>273</v>
      </c>
      <c r="B119" s="25" t="s">
        <v>274</v>
      </c>
      <c r="C119" s="25" t="s">
        <v>52</v>
      </c>
      <c r="D119" s="25">
        <v>154</v>
      </c>
      <c r="E119" s="25">
        <v>163</v>
      </c>
      <c r="F119" s="25">
        <v>317</v>
      </c>
      <c r="G119" s="27">
        <v>1.0888116531011726E-4</v>
      </c>
    </row>
    <row r="120" spans="1:7">
      <c r="A120" s="25" t="s">
        <v>275</v>
      </c>
      <c r="B120" s="25" t="s">
        <v>276</v>
      </c>
      <c r="C120" s="25" t="s">
        <v>52</v>
      </c>
      <c r="D120" s="25">
        <v>363</v>
      </c>
      <c r="E120" s="25">
        <v>341</v>
      </c>
      <c r="F120" s="25">
        <v>704</v>
      </c>
      <c r="G120" s="27">
        <v>2.4180549015243708E-4</v>
      </c>
    </row>
    <row r="121" spans="1:7">
      <c r="A121" s="25" t="s">
        <v>277</v>
      </c>
      <c r="B121" s="25" t="s">
        <v>278</v>
      </c>
      <c r="C121" s="25" t="s">
        <v>52</v>
      </c>
      <c r="D121" s="25">
        <v>306</v>
      </c>
      <c r="E121" s="25">
        <v>257</v>
      </c>
      <c r="F121" s="25">
        <v>563</v>
      </c>
      <c r="G121" s="27">
        <v>1.9337569738042906E-4</v>
      </c>
    </row>
    <row r="122" spans="1:7">
      <c r="A122" s="25" t="s">
        <v>279</v>
      </c>
      <c r="B122" s="25" t="s">
        <v>280</v>
      </c>
      <c r="C122" s="25" t="s">
        <v>52</v>
      </c>
      <c r="D122" s="25">
        <v>337</v>
      </c>
      <c r="E122" s="25">
        <v>349</v>
      </c>
      <c r="F122" s="25">
        <v>686</v>
      </c>
      <c r="G122" s="27">
        <v>2.35622963415585E-4</v>
      </c>
    </row>
    <row r="123" spans="1:7">
      <c r="A123" s="25" t="s">
        <v>281</v>
      </c>
      <c r="B123" s="25" t="s">
        <v>282</v>
      </c>
      <c r="C123" s="25" t="s">
        <v>52</v>
      </c>
      <c r="D123" s="25">
        <v>179</v>
      </c>
      <c r="E123" s="25">
        <v>174</v>
      </c>
      <c r="F123" s="25">
        <v>353</v>
      </c>
      <c r="G123" s="27">
        <v>1.2124621878382142E-4</v>
      </c>
    </row>
    <row r="124" spans="1:7">
      <c r="A124" s="25" t="s">
        <v>283</v>
      </c>
      <c r="B124" s="25" t="s">
        <v>284</v>
      </c>
      <c r="C124" s="25" t="s">
        <v>52</v>
      </c>
      <c r="D124" s="25">
        <v>138</v>
      </c>
      <c r="E124" s="25">
        <v>108</v>
      </c>
      <c r="F124" s="25">
        <v>246</v>
      </c>
      <c r="G124" s="27">
        <v>8.4494532070311822E-5</v>
      </c>
    </row>
    <row r="125" spans="1:7">
      <c r="A125" s="25" t="s">
        <v>285</v>
      </c>
      <c r="B125" s="25" t="s">
        <v>286</v>
      </c>
      <c r="C125" s="25" t="s">
        <v>52</v>
      </c>
      <c r="D125" s="25">
        <v>269</v>
      </c>
      <c r="E125" s="25">
        <v>267</v>
      </c>
      <c r="F125" s="25">
        <v>536</v>
      </c>
      <c r="G125" s="27">
        <v>1.8410190727515094E-4</v>
      </c>
    </row>
    <row r="126" spans="1:7">
      <c r="A126" s="26" t="s">
        <v>287</v>
      </c>
      <c r="B126" s="26" t="s">
        <v>288</v>
      </c>
      <c r="C126" s="26" t="s">
        <v>289</v>
      </c>
      <c r="D126" s="26">
        <v>97650</v>
      </c>
      <c r="E126" s="26">
        <v>101408</v>
      </c>
      <c r="F126" s="26">
        <v>199058</v>
      </c>
      <c r="G126" s="28">
        <v>6.837118928801679E-2</v>
      </c>
    </row>
    <row r="127" spans="1:7">
      <c r="A127" s="25" t="s">
        <v>290</v>
      </c>
      <c r="B127" s="25" t="s">
        <v>291</v>
      </c>
      <c r="C127" s="25" t="s">
        <v>289</v>
      </c>
      <c r="D127" s="25">
        <v>33</v>
      </c>
      <c r="E127" s="25">
        <v>36</v>
      </c>
      <c r="F127" s="25">
        <v>69</v>
      </c>
      <c r="G127" s="27">
        <v>2.3699685824599654E-5</v>
      </c>
    </row>
    <row r="128" spans="1:7">
      <c r="A128" s="25" t="s">
        <v>292</v>
      </c>
      <c r="B128" s="25" t="s">
        <v>293</v>
      </c>
      <c r="C128" s="25" t="s">
        <v>289</v>
      </c>
      <c r="D128" s="25">
        <v>434</v>
      </c>
      <c r="E128" s="25">
        <v>418</v>
      </c>
      <c r="F128" s="25">
        <v>852</v>
      </c>
      <c r="G128" s="27">
        <v>2.9263959887766531E-4</v>
      </c>
    </row>
    <row r="129" spans="1:7">
      <c r="A129" s="25" t="s">
        <v>294</v>
      </c>
      <c r="B129" s="25" t="s">
        <v>295</v>
      </c>
      <c r="C129" s="25" t="s">
        <v>289</v>
      </c>
      <c r="D129" s="25">
        <v>1547</v>
      </c>
      <c r="E129" s="25">
        <v>1690</v>
      </c>
      <c r="F129" s="25">
        <v>3237</v>
      </c>
      <c r="G129" s="27">
        <v>1.1118243915105666E-3</v>
      </c>
    </row>
    <row r="130" spans="1:7">
      <c r="A130" s="25" t="s">
        <v>296</v>
      </c>
      <c r="B130" s="25" t="s">
        <v>297</v>
      </c>
      <c r="C130" s="25" t="s">
        <v>289</v>
      </c>
      <c r="D130" s="25">
        <v>426</v>
      </c>
      <c r="E130" s="25">
        <v>465</v>
      </c>
      <c r="F130" s="25">
        <v>891</v>
      </c>
      <c r="G130" s="27">
        <v>3.0603507347417815E-4</v>
      </c>
    </row>
    <row r="131" spans="1:7">
      <c r="A131" s="25" t="s">
        <v>298</v>
      </c>
      <c r="B131" s="25" t="s">
        <v>299</v>
      </c>
      <c r="C131" s="25" t="s">
        <v>289</v>
      </c>
      <c r="D131" s="25">
        <v>97</v>
      </c>
      <c r="E131" s="25">
        <v>121</v>
      </c>
      <c r="F131" s="25">
        <v>218</v>
      </c>
      <c r="G131" s="27">
        <v>7.487726825743079E-5</v>
      </c>
    </row>
    <row r="132" spans="1:7">
      <c r="A132" s="25" t="s">
        <v>300</v>
      </c>
      <c r="B132" s="25" t="s">
        <v>301</v>
      </c>
      <c r="C132" s="25" t="s">
        <v>289</v>
      </c>
      <c r="D132" s="25">
        <v>325</v>
      </c>
      <c r="E132" s="25">
        <v>331</v>
      </c>
      <c r="F132" s="25">
        <v>656</v>
      </c>
      <c r="G132" s="27">
        <v>2.2531875218749817E-4</v>
      </c>
    </row>
    <row r="133" spans="1:7">
      <c r="A133" s="25" t="s">
        <v>302</v>
      </c>
      <c r="B133" s="25" t="s">
        <v>303</v>
      </c>
      <c r="C133" s="25" t="s">
        <v>289</v>
      </c>
      <c r="D133" s="25">
        <v>209</v>
      </c>
      <c r="E133" s="25">
        <v>208</v>
      </c>
      <c r="F133" s="25">
        <v>417</v>
      </c>
      <c r="G133" s="27">
        <v>1.4322853607040662E-4</v>
      </c>
    </row>
    <row r="134" spans="1:7">
      <c r="A134" s="25" t="s">
        <v>304</v>
      </c>
      <c r="B134" s="25" t="s">
        <v>305</v>
      </c>
      <c r="C134" s="25" t="s">
        <v>289</v>
      </c>
      <c r="D134" s="25">
        <v>183</v>
      </c>
      <c r="E134" s="25">
        <v>206</v>
      </c>
      <c r="F134" s="25">
        <v>389</v>
      </c>
      <c r="G134" s="27">
        <v>1.3361127225752558E-4</v>
      </c>
    </row>
    <row r="135" spans="1:7">
      <c r="A135" s="25" t="s">
        <v>306</v>
      </c>
      <c r="B135" s="25" t="s">
        <v>307</v>
      </c>
      <c r="C135" s="25" t="s">
        <v>289</v>
      </c>
      <c r="D135" s="25">
        <v>1057</v>
      </c>
      <c r="E135" s="25">
        <v>1088</v>
      </c>
      <c r="F135" s="25">
        <v>2145</v>
      </c>
      <c r="G135" s="27">
        <v>7.3675110280820673E-4</v>
      </c>
    </row>
    <row r="136" spans="1:7">
      <c r="A136" s="25" t="s">
        <v>308</v>
      </c>
      <c r="B136" s="25" t="s">
        <v>309</v>
      </c>
      <c r="C136" s="25" t="s">
        <v>289</v>
      </c>
      <c r="D136" s="25">
        <v>49</v>
      </c>
      <c r="E136" s="25">
        <v>43</v>
      </c>
      <c r="F136" s="25">
        <v>92</v>
      </c>
      <c r="G136" s="27">
        <v>3.1599581099466208E-5</v>
      </c>
    </row>
    <row r="137" spans="1:7">
      <c r="A137" s="25" t="s">
        <v>310</v>
      </c>
      <c r="B137" s="25" t="s">
        <v>311</v>
      </c>
      <c r="C137" s="25" t="s">
        <v>289</v>
      </c>
      <c r="D137" s="25">
        <v>311</v>
      </c>
      <c r="E137" s="25">
        <v>331</v>
      </c>
      <c r="F137" s="25">
        <v>642</v>
      </c>
      <c r="G137" s="27">
        <v>2.2051012028105767E-4</v>
      </c>
    </row>
    <row r="138" spans="1:7">
      <c r="A138" s="25" t="s">
        <v>312</v>
      </c>
      <c r="B138" s="25" t="s">
        <v>313</v>
      </c>
      <c r="C138" s="25" t="s">
        <v>289</v>
      </c>
      <c r="D138" s="25">
        <v>2369</v>
      </c>
      <c r="E138" s="25">
        <v>2453</v>
      </c>
      <c r="F138" s="25">
        <v>4822</v>
      </c>
      <c r="G138" s="27">
        <v>1.6562302180611528E-3</v>
      </c>
    </row>
    <row r="139" spans="1:7">
      <c r="A139" s="25" t="s">
        <v>314</v>
      </c>
      <c r="B139" s="25" t="s">
        <v>315</v>
      </c>
      <c r="C139" s="25" t="s">
        <v>289</v>
      </c>
      <c r="D139" s="25">
        <v>149</v>
      </c>
      <c r="E139" s="25">
        <v>162</v>
      </c>
      <c r="F139" s="25">
        <v>311</v>
      </c>
      <c r="G139" s="27">
        <v>1.068203230644999E-4</v>
      </c>
    </row>
    <row r="140" spans="1:7">
      <c r="A140" s="25" t="s">
        <v>316</v>
      </c>
      <c r="B140" s="25" t="s">
        <v>317</v>
      </c>
      <c r="C140" s="25" t="s">
        <v>289</v>
      </c>
      <c r="D140" s="25">
        <v>1011</v>
      </c>
      <c r="E140" s="25">
        <v>1013</v>
      </c>
      <c r="F140" s="25">
        <v>2024</v>
      </c>
      <c r="G140" s="27">
        <v>6.9519078418825658E-4</v>
      </c>
    </row>
    <row r="141" spans="1:7">
      <c r="A141" s="25" t="s">
        <v>318</v>
      </c>
      <c r="B141" s="25" t="s">
        <v>319</v>
      </c>
      <c r="C141" s="25" t="s">
        <v>289</v>
      </c>
      <c r="D141" s="25">
        <v>163</v>
      </c>
      <c r="E141" s="25">
        <v>157</v>
      </c>
      <c r="F141" s="25">
        <v>320</v>
      </c>
      <c r="G141" s="27">
        <v>1.0991158643292594E-4</v>
      </c>
    </row>
    <row r="142" spans="1:7">
      <c r="A142" s="25" t="s">
        <v>320</v>
      </c>
      <c r="B142" s="25" t="s">
        <v>321</v>
      </c>
      <c r="C142" s="25" t="s">
        <v>289</v>
      </c>
      <c r="D142" s="25">
        <v>79</v>
      </c>
      <c r="E142" s="25">
        <v>83</v>
      </c>
      <c r="F142" s="25">
        <v>162</v>
      </c>
      <c r="G142" s="27">
        <v>5.5642740631668753E-5</v>
      </c>
    </row>
    <row r="143" spans="1:7">
      <c r="A143" s="25" t="s">
        <v>322</v>
      </c>
      <c r="B143" s="25" t="s">
        <v>323</v>
      </c>
      <c r="C143" s="25" t="s">
        <v>289</v>
      </c>
      <c r="D143" s="25">
        <v>372</v>
      </c>
      <c r="E143" s="25">
        <v>353</v>
      </c>
      <c r="F143" s="25">
        <v>725</v>
      </c>
      <c r="G143" s="27">
        <v>2.4901843801209783E-4</v>
      </c>
    </row>
    <row r="144" spans="1:7">
      <c r="A144" s="25" t="s">
        <v>324</v>
      </c>
      <c r="B144" s="25" t="s">
        <v>74</v>
      </c>
      <c r="C144" s="25" t="s">
        <v>289</v>
      </c>
      <c r="D144" s="25">
        <v>130</v>
      </c>
      <c r="E144" s="25">
        <v>116</v>
      </c>
      <c r="F144" s="25">
        <v>246</v>
      </c>
      <c r="G144" s="27">
        <v>8.4494532070311822E-5</v>
      </c>
    </row>
    <row r="145" spans="1:7">
      <c r="A145" s="25" t="s">
        <v>325</v>
      </c>
      <c r="B145" s="25" t="s">
        <v>326</v>
      </c>
      <c r="C145" s="25" t="s">
        <v>289</v>
      </c>
      <c r="D145" s="25">
        <v>64</v>
      </c>
      <c r="E145" s="25">
        <v>75</v>
      </c>
      <c r="F145" s="25">
        <v>139</v>
      </c>
      <c r="G145" s="27">
        <v>4.7742845356802203E-5</v>
      </c>
    </row>
    <row r="146" spans="1:7">
      <c r="A146" s="25" t="s">
        <v>327</v>
      </c>
      <c r="B146" s="25" t="s">
        <v>328</v>
      </c>
      <c r="C146" s="25" t="s">
        <v>289</v>
      </c>
      <c r="D146" s="25">
        <v>3095</v>
      </c>
      <c r="E146" s="25">
        <v>3205</v>
      </c>
      <c r="F146" s="25">
        <v>6300</v>
      </c>
      <c r="G146" s="27">
        <v>2.1638843578982293E-3</v>
      </c>
    </row>
    <row r="147" spans="1:7">
      <c r="A147" s="25" t="s">
        <v>329</v>
      </c>
      <c r="B147" s="25" t="s">
        <v>330</v>
      </c>
      <c r="C147" s="25" t="s">
        <v>289</v>
      </c>
      <c r="D147" s="25">
        <v>76</v>
      </c>
      <c r="E147" s="25">
        <v>70</v>
      </c>
      <c r="F147" s="25">
        <v>146</v>
      </c>
      <c r="G147" s="27">
        <v>5.0147161310022461E-5</v>
      </c>
    </row>
    <row r="148" spans="1:7">
      <c r="A148" s="25" t="s">
        <v>331</v>
      </c>
      <c r="B148" s="25" t="s">
        <v>332</v>
      </c>
      <c r="C148" s="25" t="s">
        <v>289</v>
      </c>
      <c r="D148" s="25">
        <v>168</v>
      </c>
      <c r="E148" s="25">
        <v>177</v>
      </c>
      <c r="F148" s="25">
        <v>345</v>
      </c>
      <c r="G148" s="27">
        <v>1.1849842912299827E-4</v>
      </c>
    </row>
    <row r="149" spans="1:7">
      <c r="A149" s="25" t="s">
        <v>333</v>
      </c>
      <c r="B149" s="25" t="s">
        <v>334</v>
      </c>
      <c r="C149" s="25" t="s">
        <v>289</v>
      </c>
      <c r="D149" s="25">
        <v>1673</v>
      </c>
      <c r="E149" s="25">
        <v>1696</v>
      </c>
      <c r="F149" s="25">
        <v>3369</v>
      </c>
      <c r="G149" s="27">
        <v>1.1571629209141483E-3</v>
      </c>
    </row>
    <row r="150" spans="1:7">
      <c r="A150" s="25" t="s">
        <v>335</v>
      </c>
      <c r="B150" s="25" t="s">
        <v>336</v>
      </c>
      <c r="C150" s="25" t="s">
        <v>289</v>
      </c>
      <c r="D150" s="25">
        <v>87</v>
      </c>
      <c r="E150" s="25">
        <v>81</v>
      </c>
      <c r="F150" s="25">
        <v>168</v>
      </c>
      <c r="G150" s="27">
        <v>5.7703582877286116E-5</v>
      </c>
    </row>
    <row r="151" spans="1:7">
      <c r="A151" s="25" t="s">
        <v>337</v>
      </c>
      <c r="B151" s="25" t="s">
        <v>338</v>
      </c>
      <c r="C151" s="25" t="s">
        <v>289</v>
      </c>
      <c r="D151" s="25">
        <v>259</v>
      </c>
      <c r="E151" s="25">
        <v>279</v>
      </c>
      <c r="F151" s="25">
        <v>538</v>
      </c>
      <c r="G151" s="27">
        <v>1.8478885469035673E-4</v>
      </c>
    </row>
    <row r="152" spans="1:7">
      <c r="A152" s="25" t="s">
        <v>339</v>
      </c>
      <c r="B152" s="25" t="s">
        <v>340</v>
      </c>
      <c r="C152" s="25" t="s">
        <v>289</v>
      </c>
      <c r="D152" s="25">
        <v>200</v>
      </c>
      <c r="E152" s="25">
        <v>222</v>
      </c>
      <c r="F152" s="25">
        <v>422</v>
      </c>
      <c r="G152" s="27">
        <v>1.4494590460842108E-4</v>
      </c>
    </row>
    <row r="153" spans="1:7">
      <c r="A153" s="25" t="s">
        <v>341</v>
      </c>
      <c r="B153" s="25" t="s">
        <v>342</v>
      </c>
      <c r="C153" s="25" t="s">
        <v>289</v>
      </c>
      <c r="D153" s="25">
        <v>453</v>
      </c>
      <c r="E153" s="25">
        <v>399</v>
      </c>
      <c r="F153" s="25">
        <v>852</v>
      </c>
      <c r="G153" s="27">
        <v>2.9263959887766531E-4</v>
      </c>
    </row>
    <row r="154" spans="1:7">
      <c r="A154" s="25" t="s">
        <v>343</v>
      </c>
      <c r="B154" s="25" t="s">
        <v>344</v>
      </c>
      <c r="C154" s="25" t="s">
        <v>289</v>
      </c>
      <c r="D154" s="25">
        <v>1726</v>
      </c>
      <c r="E154" s="25">
        <v>1739</v>
      </c>
      <c r="F154" s="25">
        <v>3465</v>
      </c>
      <c r="G154" s="27">
        <v>1.1901363968440262E-3</v>
      </c>
    </row>
    <row r="155" spans="1:7">
      <c r="A155" s="25" t="s">
        <v>345</v>
      </c>
      <c r="B155" s="25" t="s">
        <v>346</v>
      </c>
      <c r="C155" s="25" t="s">
        <v>289</v>
      </c>
      <c r="D155" s="25">
        <v>199</v>
      </c>
      <c r="E155" s="25">
        <v>173</v>
      </c>
      <c r="F155" s="25">
        <v>372</v>
      </c>
      <c r="G155" s="27">
        <v>1.2777221922827641E-4</v>
      </c>
    </row>
    <row r="156" spans="1:7">
      <c r="A156" s="25" t="s">
        <v>347</v>
      </c>
      <c r="B156" s="25" t="s">
        <v>348</v>
      </c>
      <c r="C156" s="25" t="s">
        <v>289</v>
      </c>
      <c r="D156" s="25">
        <v>23</v>
      </c>
      <c r="E156" s="25">
        <v>20</v>
      </c>
      <c r="F156" s="25">
        <v>43</v>
      </c>
      <c r="G156" s="27">
        <v>1.4769369426924422E-5</v>
      </c>
    </row>
    <row r="157" spans="1:7">
      <c r="A157" s="25" t="s">
        <v>349</v>
      </c>
      <c r="B157" s="25" t="s">
        <v>350</v>
      </c>
      <c r="C157" s="25" t="s">
        <v>289</v>
      </c>
      <c r="D157" s="25">
        <v>216</v>
      </c>
      <c r="E157" s="25">
        <v>169</v>
      </c>
      <c r="F157" s="25">
        <v>385</v>
      </c>
      <c r="G157" s="27">
        <v>1.3223737742711403E-4</v>
      </c>
    </row>
    <row r="158" spans="1:7">
      <c r="A158" s="25" t="s">
        <v>351</v>
      </c>
      <c r="B158" s="25" t="s">
        <v>352</v>
      </c>
      <c r="C158" s="25" t="s">
        <v>289</v>
      </c>
      <c r="D158" s="25">
        <v>15219</v>
      </c>
      <c r="E158" s="25">
        <v>15741</v>
      </c>
      <c r="F158" s="25">
        <v>30960</v>
      </c>
      <c r="G158" s="27">
        <v>1.0633945987385585E-2</v>
      </c>
    </row>
    <row r="159" spans="1:7">
      <c r="A159" s="25" t="s">
        <v>353</v>
      </c>
      <c r="B159" s="25" t="s">
        <v>354</v>
      </c>
      <c r="C159" s="25" t="s">
        <v>289</v>
      </c>
      <c r="D159" s="25">
        <v>74</v>
      </c>
      <c r="E159" s="25">
        <v>84</v>
      </c>
      <c r="F159" s="25">
        <v>158</v>
      </c>
      <c r="G159" s="27">
        <v>5.426884580125718E-5</v>
      </c>
    </row>
    <row r="160" spans="1:7">
      <c r="A160" s="25" t="s">
        <v>355</v>
      </c>
      <c r="B160" s="25" t="s">
        <v>356</v>
      </c>
      <c r="C160" s="25" t="s">
        <v>289</v>
      </c>
      <c r="D160" s="25">
        <v>114</v>
      </c>
      <c r="E160" s="25">
        <v>113</v>
      </c>
      <c r="F160" s="25">
        <v>227</v>
      </c>
      <c r="G160" s="27">
        <v>7.7968531625856845E-5</v>
      </c>
    </row>
    <row r="161" spans="1:7">
      <c r="A161" s="25" t="s">
        <v>357</v>
      </c>
      <c r="B161" s="25" t="s">
        <v>358</v>
      </c>
      <c r="C161" s="25" t="s">
        <v>289</v>
      </c>
      <c r="D161" s="25">
        <v>30</v>
      </c>
      <c r="E161" s="25">
        <v>36</v>
      </c>
      <c r="F161" s="25">
        <v>66</v>
      </c>
      <c r="G161" s="27">
        <v>2.2669264701790976E-5</v>
      </c>
    </row>
    <row r="162" spans="1:7">
      <c r="A162" s="25" t="s">
        <v>359</v>
      </c>
      <c r="B162" s="25" t="s">
        <v>360</v>
      </c>
      <c r="C162" s="25" t="s">
        <v>289</v>
      </c>
      <c r="D162" s="25">
        <v>176</v>
      </c>
      <c r="E162" s="25">
        <v>171</v>
      </c>
      <c r="F162" s="25">
        <v>347</v>
      </c>
      <c r="G162" s="27">
        <v>1.1918537653820406E-4</v>
      </c>
    </row>
    <row r="163" spans="1:7">
      <c r="A163" s="25" t="s">
        <v>361</v>
      </c>
      <c r="B163" s="25" t="s">
        <v>362</v>
      </c>
      <c r="C163" s="25" t="s">
        <v>289</v>
      </c>
      <c r="D163" s="25">
        <v>247</v>
      </c>
      <c r="E163" s="25">
        <v>255</v>
      </c>
      <c r="F163" s="25">
        <v>502</v>
      </c>
      <c r="G163" s="27">
        <v>1.7242380121665257E-4</v>
      </c>
    </row>
    <row r="164" spans="1:7">
      <c r="A164" s="25" t="s">
        <v>363</v>
      </c>
      <c r="B164" s="25" t="s">
        <v>364</v>
      </c>
      <c r="C164" s="25" t="s">
        <v>289</v>
      </c>
      <c r="D164" s="25">
        <v>149</v>
      </c>
      <c r="E164" s="25">
        <v>145</v>
      </c>
      <c r="F164" s="25">
        <v>294</v>
      </c>
      <c r="G164" s="27">
        <v>1.0098127003525071E-4</v>
      </c>
    </row>
    <row r="165" spans="1:7">
      <c r="A165" s="25" t="s">
        <v>365</v>
      </c>
      <c r="B165" s="25" t="s">
        <v>366</v>
      </c>
      <c r="C165" s="25" t="s">
        <v>289</v>
      </c>
      <c r="D165" s="25">
        <v>107</v>
      </c>
      <c r="E165" s="25">
        <v>94</v>
      </c>
      <c r="F165" s="25">
        <v>201</v>
      </c>
      <c r="G165" s="27">
        <v>6.9038215228181603E-5</v>
      </c>
    </row>
    <row r="166" spans="1:7">
      <c r="A166" s="25" t="s">
        <v>367</v>
      </c>
      <c r="B166" s="25" t="s">
        <v>368</v>
      </c>
      <c r="C166" s="25" t="s">
        <v>289</v>
      </c>
      <c r="D166" s="25">
        <v>40</v>
      </c>
      <c r="E166" s="25">
        <v>45</v>
      </c>
      <c r="F166" s="25">
        <v>85</v>
      </c>
      <c r="G166" s="27">
        <v>2.9195265146245953E-5</v>
      </c>
    </row>
    <row r="167" spans="1:7">
      <c r="A167" s="25" t="s">
        <v>369</v>
      </c>
      <c r="B167" s="25" t="s">
        <v>370</v>
      </c>
      <c r="C167" s="25" t="s">
        <v>289</v>
      </c>
      <c r="D167" s="25">
        <v>1816</v>
      </c>
      <c r="E167" s="25">
        <v>1953</v>
      </c>
      <c r="F167" s="25">
        <v>3769</v>
      </c>
      <c r="G167" s="27">
        <v>1.2945524039553059E-3</v>
      </c>
    </row>
    <row r="168" spans="1:7">
      <c r="A168" s="25" t="s">
        <v>371</v>
      </c>
      <c r="B168" s="25" t="s">
        <v>372</v>
      </c>
      <c r="C168" s="25" t="s">
        <v>289</v>
      </c>
      <c r="D168" s="25">
        <v>69</v>
      </c>
      <c r="E168" s="25">
        <v>83</v>
      </c>
      <c r="F168" s="25">
        <v>152</v>
      </c>
      <c r="G168" s="27">
        <v>5.2208003555639824E-5</v>
      </c>
    </row>
    <row r="169" spans="1:7">
      <c r="A169" s="25" t="s">
        <v>373</v>
      </c>
      <c r="B169" s="25" t="s">
        <v>374</v>
      </c>
      <c r="C169" s="25" t="s">
        <v>289</v>
      </c>
      <c r="D169" s="25">
        <v>510</v>
      </c>
      <c r="E169" s="25">
        <v>511</v>
      </c>
      <c r="F169" s="25">
        <v>1021</v>
      </c>
      <c r="G169" s="27">
        <v>3.5068665546255431E-4</v>
      </c>
    </row>
    <row r="170" spans="1:7">
      <c r="A170" s="25" t="s">
        <v>375</v>
      </c>
      <c r="B170" s="25" t="s">
        <v>376</v>
      </c>
      <c r="C170" s="25" t="s">
        <v>289</v>
      </c>
      <c r="D170" s="25">
        <v>273</v>
      </c>
      <c r="E170" s="25">
        <v>293</v>
      </c>
      <c r="F170" s="25">
        <v>566</v>
      </c>
      <c r="G170" s="27">
        <v>1.9440611850323776E-4</v>
      </c>
    </row>
    <row r="171" spans="1:7">
      <c r="A171" s="25" t="s">
        <v>377</v>
      </c>
      <c r="B171" s="25" t="s">
        <v>378</v>
      </c>
      <c r="C171" s="25" t="s">
        <v>289</v>
      </c>
      <c r="D171" s="25">
        <v>120</v>
      </c>
      <c r="E171" s="25">
        <v>127</v>
      </c>
      <c r="F171" s="25">
        <v>247</v>
      </c>
      <c r="G171" s="27">
        <v>8.4838005777914703E-5</v>
      </c>
    </row>
    <row r="172" spans="1:7">
      <c r="A172" s="25" t="s">
        <v>379</v>
      </c>
      <c r="B172" s="25" t="s">
        <v>380</v>
      </c>
      <c r="C172" s="25" t="s">
        <v>289</v>
      </c>
      <c r="D172" s="25">
        <v>816</v>
      </c>
      <c r="E172" s="25">
        <v>827</v>
      </c>
      <c r="F172" s="25">
        <v>1643</v>
      </c>
      <c r="G172" s="27">
        <v>5.6432730159155413E-4</v>
      </c>
    </row>
    <row r="173" spans="1:7">
      <c r="A173" s="25" t="s">
        <v>381</v>
      </c>
      <c r="B173" s="25" t="s">
        <v>382</v>
      </c>
      <c r="C173" s="25" t="s">
        <v>289</v>
      </c>
      <c r="D173" s="25">
        <v>675</v>
      </c>
      <c r="E173" s="25">
        <v>645</v>
      </c>
      <c r="F173" s="25">
        <v>1320</v>
      </c>
      <c r="G173" s="27">
        <v>4.5338529403581951E-4</v>
      </c>
    </row>
    <row r="174" spans="1:7">
      <c r="A174" s="25" t="s">
        <v>383</v>
      </c>
      <c r="B174" s="25" t="s">
        <v>384</v>
      </c>
      <c r="C174" s="25" t="s">
        <v>289</v>
      </c>
      <c r="D174" s="25">
        <v>677</v>
      </c>
      <c r="E174" s="25">
        <v>653</v>
      </c>
      <c r="F174" s="25">
        <v>1330</v>
      </c>
      <c r="G174" s="27">
        <v>4.5682003111184843E-4</v>
      </c>
    </row>
    <row r="175" spans="1:7">
      <c r="A175" s="25" t="s">
        <v>385</v>
      </c>
      <c r="B175" s="25" t="s">
        <v>386</v>
      </c>
      <c r="C175" s="25" t="s">
        <v>289</v>
      </c>
      <c r="D175" s="25">
        <v>230</v>
      </c>
      <c r="E175" s="25">
        <v>266</v>
      </c>
      <c r="F175" s="25">
        <v>496</v>
      </c>
      <c r="G175" s="27">
        <v>1.703629589710352E-4</v>
      </c>
    </row>
    <row r="176" spans="1:7">
      <c r="A176" s="25" t="s">
        <v>387</v>
      </c>
      <c r="B176" s="25" t="s">
        <v>388</v>
      </c>
      <c r="C176" s="25" t="s">
        <v>289</v>
      </c>
      <c r="D176" s="25">
        <v>414</v>
      </c>
      <c r="E176" s="25">
        <v>443</v>
      </c>
      <c r="F176" s="25">
        <v>857</v>
      </c>
      <c r="G176" s="27">
        <v>2.943569674156798E-4</v>
      </c>
    </row>
    <row r="177" spans="1:7">
      <c r="A177" s="25" t="s">
        <v>389</v>
      </c>
      <c r="B177" s="25" t="s">
        <v>390</v>
      </c>
      <c r="C177" s="25" t="s">
        <v>289</v>
      </c>
      <c r="D177" s="25">
        <v>166</v>
      </c>
      <c r="E177" s="25">
        <v>154</v>
      </c>
      <c r="F177" s="25">
        <v>320</v>
      </c>
      <c r="G177" s="27">
        <v>1.0991158643292594E-4</v>
      </c>
    </row>
    <row r="178" spans="1:7">
      <c r="A178" s="25" t="s">
        <v>391</v>
      </c>
      <c r="B178" s="25" t="s">
        <v>392</v>
      </c>
      <c r="C178" s="25" t="s">
        <v>289</v>
      </c>
      <c r="D178" s="25">
        <v>89</v>
      </c>
      <c r="E178" s="25">
        <v>96</v>
      </c>
      <c r="F178" s="25">
        <v>185</v>
      </c>
      <c r="G178" s="27">
        <v>6.354263590653531E-5</v>
      </c>
    </row>
    <row r="179" spans="1:7">
      <c r="A179" s="25" t="s">
        <v>393</v>
      </c>
      <c r="B179" s="25" t="s">
        <v>394</v>
      </c>
      <c r="C179" s="25" t="s">
        <v>289</v>
      </c>
      <c r="D179" s="25">
        <v>277</v>
      </c>
      <c r="E179" s="25">
        <v>265</v>
      </c>
      <c r="F179" s="25">
        <v>542</v>
      </c>
      <c r="G179" s="27">
        <v>1.8616274952076831E-4</v>
      </c>
    </row>
    <row r="180" spans="1:7">
      <c r="A180" s="25" t="s">
        <v>395</v>
      </c>
      <c r="B180" s="25" t="s">
        <v>396</v>
      </c>
      <c r="C180" s="25" t="s">
        <v>289</v>
      </c>
      <c r="D180" s="25">
        <v>241</v>
      </c>
      <c r="E180" s="25">
        <v>207</v>
      </c>
      <c r="F180" s="25">
        <v>448</v>
      </c>
      <c r="G180" s="27">
        <v>1.5387622100609632E-4</v>
      </c>
    </row>
    <row r="181" spans="1:7">
      <c r="A181" s="25" t="s">
        <v>397</v>
      </c>
      <c r="B181" s="25" t="s">
        <v>398</v>
      </c>
      <c r="C181" s="25" t="s">
        <v>289</v>
      </c>
      <c r="D181" s="25">
        <v>90</v>
      </c>
      <c r="E181" s="25">
        <v>98</v>
      </c>
      <c r="F181" s="25">
        <v>188</v>
      </c>
      <c r="G181" s="27">
        <v>6.4573057029343995E-5</v>
      </c>
    </row>
    <row r="182" spans="1:7">
      <c r="A182" s="25" t="s">
        <v>399</v>
      </c>
      <c r="B182" s="25" t="s">
        <v>400</v>
      </c>
      <c r="C182" s="25" t="s">
        <v>289</v>
      </c>
      <c r="D182" s="25">
        <v>106</v>
      </c>
      <c r="E182" s="25">
        <v>122</v>
      </c>
      <c r="F182" s="25">
        <v>228</v>
      </c>
      <c r="G182" s="27">
        <v>7.8312005333459726E-5</v>
      </c>
    </row>
    <row r="183" spans="1:7">
      <c r="A183" s="25" t="s">
        <v>401</v>
      </c>
      <c r="B183" s="25" t="s">
        <v>402</v>
      </c>
      <c r="C183" s="25" t="s">
        <v>289</v>
      </c>
      <c r="D183" s="25">
        <v>84</v>
      </c>
      <c r="E183" s="25">
        <v>92</v>
      </c>
      <c r="F183" s="25">
        <v>176</v>
      </c>
      <c r="G183" s="27">
        <v>6.0451372538109269E-5</v>
      </c>
    </row>
    <row r="184" spans="1:7">
      <c r="A184" s="25" t="s">
        <v>403</v>
      </c>
      <c r="B184" s="25" t="s">
        <v>404</v>
      </c>
      <c r="C184" s="25" t="s">
        <v>289</v>
      </c>
      <c r="D184" s="25">
        <v>114</v>
      </c>
      <c r="E184" s="25">
        <v>112</v>
      </c>
      <c r="F184" s="25">
        <v>226</v>
      </c>
      <c r="G184" s="27">
        <v>7.762505791825395E-5</v>
      </c>
    </row>
    <row r="185" spans="1:7">
      <c r="A185" s="25" t="s">
        <v>405</v>
      </c>
      <c r="B185" s="25" t="s">
        <v>406</v>
      </c>
      <c r="C185" s="25" t="s">
        <v>289</v>
      </c>
      <c r="D185" s="25">
        <v>286</v>
      </c>
      <c r="E185" s="25">
        <v>302</v>
      </c>
      <c r="F185" s="25">
        <v>588</v>
      </c>
      <c r="G185" s="27">
        <v>2.0196254007050142E-4</v>
      </c>
    </row>
    <row r="186" spans="1:7">
      <c r="A186" s="25" t="s">
        <v>407</v>
      </c>
      <c r="B186" s="25" t="s">
        <v>408</v>
      </c>
      <c r="C186" s="25" t="s">
        <v>289</v>
      </c>
      <c r="D186" s="25">
        <v>563</v>
      </c>
      <c r="E186" s="25">
        <v>549</v>
      </c>
      <c r="F186" s="25">
        <v>1112</v>
      </c>
      <c r="G186" s="27">
        <v>3.8194276285441763E-4</v>
      </c>
    </row>
    <row r="187" spans="1:7">
      <c r="A187" s="25" t="s">
        <v>409</v>
      </c>
      <c r="B187" s="25" t="s">
        <v>410</v>
      </c>
      <c r="C187" s="25" t="s">
        <v>289</v>
      </c>
      <c r="D187" s="25">
        <v>138</v>
      </c>
      <c r="E187" s="25">
        <v>134</v>
      </c>
      <c r="F187" s="25">
        <v>272</v>
      </c>
      <c r="G187" s="27">
        <v>9.342484846798705E-5</v>
      </c>
    </row>
    <row r="188" spans="1:7">
      <c r="A188" s="25" t="s">
        <v>411</v>
      </c>
      <c r="B188" s="25" t="s">
        <v>412</v>
      </c>
      <c r="C188" s="25" t="s">
        <v>289</v>
      </c>
      <c r="D188" s="25">
        <v>331</v>
      </c>
      <c r="E188" s="25">
        <v>320</v>
      </c>
      <c r="F188" s="25">
        <v>651</v>
      </c>
      <c r="G188" s="27">
        <v>2.2360138364948371E-4</v>
      </c>
    </row>
    <row r="189" spans="1:7">
      <c r="A189" s="25" t="s">
        <v>413</v>
      </c>
      <c r="B189" s="25" t="s">
        <v>414</v>
      </c>
      <c r="C189" s="25" t="s">
        <v>289</v>
      </c>
      <c r="D189" s="25">
        <v>119</v>
      </c>
      <c r="E189" s="25">
        <v>121</v>
      </c>
      <c r="F189" s="25">
        <v>240</v>
      </c>
      <c r="G189" s="27">
        <v>8.2433689824694452E-5</v>
      </c>
    </row>
    <row r="190" spans="1:7">
      <c r="A190" s="25" t="s">
        <v>415</v>
      </c>
      <c r="B190" s="25" t="s">
        <v>416</v>
      </c>
      <c r="C190" s="25" t="s">
        <v>289</v>
      </c>
      <c r="D190" s="25">
        <v>333</v>
      </c>
      <c r="E190" s="25">
        <v>280</v>
      </c>
      <c r="F190" s="25">
        <v>613</v>
      </c>
      <c r="G190" s="27">
        <v>2.1054938276057376E-4</v>
      </c>
    </row>
    <row r="191" spans="1:7">
      <c r="A191" s="25" t="s">
        <v>417</v>
      </c>
      <c r="B191" s="25" t="s">
        <v>418</v>
      </c>
      <c r="C191" s="25" t="s">
        <v>289</v>
      </c>
      <c r="D191" s="25">
        <v>284</v>
      </c>
      <c r="E191" s="25">
        <v>308</v>
      </c>
      <c r="F191" s="25">
        <v>592</v>
      </c>
      <c r="G191" s="27">
        <v>2.0333643490091298E-4</v>
      </c>
    </row>
    <row r="192" spans="1:7">
      <c r="A192" s="25" t="s">
        <v>419</v>
      </c>
      <c r="B192" s="25" t="s">
        <v>420</v>
      </c>
      <c r="C192" s="25" t="s">
        <v>289</v>
      </c>
      <c r="D192" s="25">
        <v>415</v>
      </c>
      <c r="E192" s="25">
        <v>379</v>
      </c>
      <c r="F192" s="25">
        <v>794</v>
      </c>
      <c r="G192" s="27">
        <v>2.7271812383669749E-4</v>
      </c>
    </row>
    <row r="193" spans="1:7">
      <c r="A193" s="25" t="s">
        <v>421</v>
      </c>
      <c r="B193" s="25" t="s">
        <v>422</v>
      </c>
      <c r="C193" s="25" t="s">
        <v>289</v>
      </c>
      <c r="D193" s="25">
        <v>135</v>
      </c>
      <c r="E193" s="25">
        <v>141</v>
      </c>
      <c r="F193" s="25">
        <v>276</v>
      </c>
      <c r="G193" s="27">
        <v>9.4798743298398616E-5</v>
      </c>
    </row>
    <row r="194" spans="1:7">
      <c r="A194" s="25" t="s">
        <v>423</v>
      </c>
      <c r="B194" s="25" t="s">
        <v>424</v>
      </c>
      <c r="C194" s="25" t="s">
        <v>289</v>
      </c>
      <c r="D194" s="25">
        <v>291</v>
      </c>
      <c r="E194" s="25">
        <v>321</v>
      </c>
      <c r="F194" s="25">
        <v>612</v>
      </c>
      <c r="G194" s="27">
        <v>2.1020590905297085E-4</v>
      </c>
    </row>
    <row r="195" spans="1:7">
      <c r="A195" s="25" t="s">
        <v>425</v>
      </c>
      <c r="B195" s="25" t="s">
        <v>426</v>
      </c>
      <c r="C195" s="25" t="s">
        <v>289</v>
      </c>
      <c r="D195" s="25">
        <v>666</v>
      </c>
      <c r="E195" s="25">
        <v>664</v>
      </c>
      <c r="F195" s="25">
        <v>1330</v>
      </c>
      <c r="G195" s="27">
        <v>4.5682003111184843E-4</v>
      </c>
    </row>
    <row r="196" spans="1:7">
      <c r="A196" s="25" t="s">
        <v>427</v>
      </c>
      <c r="B196" s="25" t="s">
        <v>428</v>
      </c>
      <c r="C196" s="25" t="s">
        <v>289</v>
      </c>
      <c r="D196" s="25">
        <v>174</v>
      </c>
      <c r="E196" s="25">
        <v>181</v>
      </c>
      <c r="F196" s="25">
        <v>355</v>
      </c>
      <c r="G196" s="27">
        <v>1.2193316619902721E-4</v>
      </c>
    </row>
    <row r="197" spans="1:7">
      <c r="A197" s="25" t="s">
        <v>429</v>
      </c>
      <c r="B197" s="25" t="s">
        <v>430</v>
      </c>
      <c r="C197" s="25" t="s">
        <v>289</v>
      </c>
      <c r="D197" s="25">
        <v>77</v>
      </c>
      <c r="E197" s="25">
        <v>83</v>
      </c>
      <c r="F197" s="25">
        <v>160</v>
      </c>
      <c r="G197" s="27">
        <v>5.495579321646297E-5</v>
      </c>
    </row>
    <row r="198" spans="1:7">
      <c r="A198" s="25" t="s">
        <v>431</v>
      </c>
      <c r="B198" s="25" t="s">
        <v>432</v>
      </c>
      <c r="C198" s="25" t="s">
        <v>289</v>
      </c>
      <c r="D198" s="25">
        <v>805</v>
      </c>
      <c r="E198" s="25">
        <v>898</v>
      </c>
      <c r="F198" s="25">
        <v>1703</v>
      </c>
      <c r="G198" s="27">
        <v>5.8493572404772778E-4</v>
      </c>
    </row>
    <row r="199" spans="1:7">
      <c r="A199" s="25" t="s">
        <v>433</v>
      </c>
      <c r="B199" s="25" t="s">
        <v>434</v>
      </c>
      <c r="C199" s="25" t="s">
        <v>289</v>
      </c>
      <c r="D199" s="25">
        <v>679</v>
      </c>
      <c r="E199" s="25">
        <v>718</v>
      </c>
      <c r="F199" s="25">
        <v>1397</v>
      </c>
      <c r="G199" s="27">
        <v>4.7983276952124232E-4</v>
      </c>
    </row>
    <row r="200" spans="1:7">
      <c r="A200" s="25" t="s">
        <v>435</v>
      </c>
      <c r="B200" s="25" t="s">
        <v>436</v>
      </c>
      <c r="C200" s="25" t="s">
        <v>289</v>
      </c>
      <c r="D200" s="25">
        <v>179</v>
      </c>
      <c r="E200" s="25">
        <v>189</v>
      </c>
      <c r="F200" s="25">
        <v>368</v>
      </c>
      <c r="G200" s="27">
        <v>1.2639832439786483E-4</v>
      </c>
    </row>
    <row r="201" spans="1:7">
      <c r="A201" s="25" t="s">
        <v>437</v>
      </c>
      <c r="B201" s="25" t="s">
        <v>438</v>
      </c>
      <c r="C201" s="25" t="s">
        <v>289</v>
      </c>
      <c r="D201" s="25">
        <v>104</v>
      </c>
      <c r="E201" s="25">
        <v>103</v>
      </c>
      <c r="F201" s="25">
        <v>207</v>
      </c>
      <c r="G201" s="27">
        <v>7.1099057473798973E-5</v>
      </c>
    </row>
    <row r="202" spans="1:7">
      <c r="A202" s="25" t="s">
        <v>439</v>
      </c>
      <c r="B202" s="25" t="s">
        <v>440</v>
      </c>
      <c r="C202" s="25" t="s">
        <v>289</v>
      </c>
      <c r="D202" s="25">
        <v>437</v>
      </c>
      <c r="E202" s="25">
        <v>415</v>
      </c>
      <c r="F202" s="25">
        <v>852</v>
      </c>
      <c r="G202" s="27">
        <v>2.9263959887766531E-4</v>
      </c>
    </row>
    <row r="203" spans="1:7">
      <c r="A203" s="25" t="s">
        <v>441</v>
      </c>
      <c r="B203" s="25" t="s">
        <v>442</v>
      </c>
      <c r="C203" s="25" t="s">
        <v>289</v>
      </c>
      <c r="D203" s="25">
        <v>69</v>
      </c>
      <c r="E203" s="25">
        <v>80</v>
      </c>
      <c r="F203" s="25">
        <v>149</v>
      </c>
      <c r="G203" s="27">
        <v>5.1177582432831139E-5</v>
      </c>
    </row>
    <row r="204" spans="1:7">
      <c r="A204" s="25" t="s">
        <v>443</v>
      </c>
      <c r="B204" s="25" t="s">
        <v>444</v>
      </c>
      <c r="C204" s="25" t="s">
        <v>289</v>
      </c>
      <c r="D204" s="25">
        <v>239</v>
      </c>
      <c r="E204" s="25">
        <v>223</v>
      </c>
      <c r="F204" s="25">
        <v>462</v>
      </c>
      <c r="G204" s="27">
        <v>1.5868485291253682E-4</v>
      </c>
    </row>
    <row r="205" spans="1:7">
      <c r="A205" s="25" t="s">
        <v>445</v>
      </c>
      <c r="B205" s="25" t="s">
        <v>446</v>
      </c>
      <c r="C205" s="25" t="s">
        <v>289</v>
      </c>
      <c r="D205" s="25">
        <v>153</v>
      </c>
      <c r="E205" s="25">
        <v>132</v>
      </c>
      <c r="F205" s="25">
        <v>285</v>
      </c>
      <c r="G205" s="27">
        <v>9.7890006666824671E-5</v>
      </c>
    </row>
    <row r="206" spans="1:7">
      <c r="A206" s="25" t="s">
        <v>447</v>
      </c>
      <c r="B206" s="25" t="s">
        <v>448</v>
      </c>
      <c r="C206" s="25" t="s">
        <v>289</v>
      </c>
      <c r="D206" s="25">
        <v>5685</v>
      </c>
      <c r="E206" s="25">
        <v>5692</v>
      </c>
      <c r="F206" s="25">
        <v>11377</v>
      </c>
      <c r="G206" s="27">
        <v>3.9077003713981198E-3</v>
      </c>
    </row>
    <row r="207" spans="1:7">
      <c r="A207" s="25" t="s">
        <v>449</v>
      </c>
      <c r="B207" s="25" t="s">
        <v>450</v>
      </c>
      <c r="C207" s="25" t="s">
        <v>289</v>
      </c>
      <c r="D207" s="25">
        <v>296</v>
      </c>
      <c r="E207" s="25">
        <v>295</v>
      </c>
      <c r="F207" s="25">
        <v>591</v>
      </c>
      <c r="G207" s="27">
        <v>2.029929611933101E-4</v>
      </c>
    </row>
    <row r="208" spans="1:7">
      <c r="A208" s="25" t="s">
        <v>451</v>
      </c>
      <c r="B208" s="25" t="s">
        <v>452</v>
      </c>
      <c r="C208" s="25" t="s">
        <v>289</v>
      </c>
      <c r="D208" s="25">
        <v>657</v>
      </c>
      <c r="E208" s="25">
        <v>608</v>
      </c>
      <c r="F208" s="25">
        <v>1265</v>
      </c>
      <c r="G208" s="27">
        <v>4.3449424011766035E-4</v>
      </c>
    </row>
    <row r="209" spans="1:7">
      <c r="A209" s="25" t="s">
        <v>453</v>
      </c>
      <c r="B209" s="25" t="s">
        <v>454</v>
      </c>
      <c r="C209" s="25" t="s">
        <v>289</v>
      </c>
      <c r="D209" s="25">
        <v>145</v>
      </c>
      <c r="E209" s="25">
        <v>151</v>
      </c>
      <c r="F209" s="25">
        <v>296</v>
      </c>
      <c r="G209" s="27">
        <v>1.0166821745045649E-4</v>
      </c>
    </row>
    <row r="210" spans="1:7">
      <c r="A210" s="25" t="s">
        <v>455</v>
      </c>
      <c r="B210" s="25" t="s">
        <v>456</v>
      </c>
      <c r="C210" s="25" t="s">
        <v>289</v>
      </c>
      <c r="D210" s="25">
        <v>349</v>
      </c>
      <c r="E210" s="25">
        <v>348</v>
      </c>
      <c r="F210" s="25">
        <v>697</v>
      </c>
      <c r="G210" s="27">
        <v>2.394011741992168E-4</v>
      </c>
    </row>
    <row r="211" spans="1:7">
      <c r="A211" s="25" t="s">
        <v>457</v>
      </c>
      <c r="B211" s="25" t="s">
        <v>458</v>
      </c>
      <c r="C211" s="25" t="s">
        <v>289</v>
      </c>
      <c r="D211" s="25">
        <v>61</v>
      </c>
      <c r="E211" s="25">
        <v>64</v>
      </c>
      <c r="F211" s="25">
        <v>125</v>
      </c>
      <c r="G211" s="27">
        <v>4.2934213450361694E-5</v>
      </c>
    </row>
    <row r="212" spans="1:7">
      <c r="A212" s="25" t="s">
        <v>459</v>
      </c>
      <c r="B212" s="25" t="s">
        <v>460</v>
      </c>
      <c r="C212" s="25" t="s">
        <v>289</v>
      </c>
      <c r="D212" s="25">
        <v>274</v>
      </c>
      <c r="E212" s="25">
        <v>251</v>
      </c>
      <c r="F212" s="25">
        <v>525</v>
      </c>
      <c r="G212" s="27">
        <v>1.8032369649151911E-4</v>
      </c>
    </row>
    <row r="213" spans="1:7">
      <c r="A213" s="25" t="s">
        <v>461</v>
      </c>
      <c r="B213" s="25" t="s">
        <v>462</v>
      </c>
      <c r="C213" s="25" t="s">
        <v>289</v>
      </c>
      <c r="D213" s="25">
        <v>9185</v>
      </c>
      <c r="E213" s="25">
        <v>10048</v>
      </c>
      <c r="F213" s="25">
        <v>19233</v>
      </c>
      <c r="G213" s="27">
        <v>6.606029818326452E-3</v>
      </c>
    </row>
    <row r="214" spans="1:7">
      <c r="A214" s="25" t="s">
        <v>463</v>
      </c>
      <c r="B214" s="25" t="s">
        <v>464</v>
      </c>
      <c r="C214" s="25" t="s">
        <v>289</v>
      </c>
      <c r="D214" s="25">
        <v>84</v>
      </c>
      <c r="E214" s="25">
        <v>86</v>
      </c>
      <c r="F214" s="25">
        <v>170</v>
      </c>
      <c r="G214" s="27">
        <v>5.8390530292491906E-5</v>
      </c>
    </row>
    <row r="215" spans="1:7">
      <c r="A215" s="25" t="s">
        <v>465</v>
      </c>
      <c r="B215" s="25" t="s">
        <v>466</v>
      </c>
      <c r="C215" s="25" t="s">
        <v>289</v>
      </c>
      <c r="D215" s="25">
        <v>597</v>
      </c>
      <c r="E215" s="25">
        <v>610</v>
      </c>
      <c r="F215" s="25">
        <v>1207</v>
      </c>
      <c r="G215" s="27">
        <v>4.1457276507669252E-4</v>
      </c>
    </row>
    <row r="216" spans="1:7">
      <c r="A216" s="25" t="s">
        <v>467</v>
      </c>
      <c r="B216" s="25" t="s">
        <v>468</v>
      </c>
      <c r="C216" s="25" t="s">
        <v>289</v>
      </c>
      <c r="D216" s="25">
        <v>342</v>
      </c>
      <c r="E216" s="25">
        <v>374</v>
      </c>
      <c r="F216" s="25">
        <v>716</v>
      </c>
      <c r="G216" s="27">
        <v>2.4592717464367176E-4</v>
      </c>
    </row>
    <row r="217" spans="1:7">
      <c r="A217" s="25" t="s">
        <v>469</v>
      </c>
      <c r="B217" s="25" t="s">
        <v>470</v>
      </c>
      <c r="C217" s="25" t="s">
        <v>289</v>
      </c>
      <c r="D217" s="25">
        <v>91</v>
      </c>
      <c r="E217" s="25">
        <v>101</v>
      </c>
      <c r="F217" s="25">
        <v>192</v>
      </c>
      <c r="G217" s="27">
        <v>6.5946951859755562E-5</v>
      </c>
    </row>
    <row r="218" spans="1:7">
      <c r="A218" s="25" t="s">
        <v>471</v>
      </c>
      <c r="B218" s="25" t="s">
        <v>472</v>
      </c>
      <c r="C218" s="25" t="s">
        <v>289</v>
      </c>
      <c r="D218" s="25">
        <v>318</v>
      </c>
      <c r="E218" s="25">
        <v>341</v>
      </c>
      <c r="F218" s="25">
        <v>659</v>
      </c>
      <c r="G218" s="27">
        <v>2.2634917331030684E-4</v>
      </c>
    </row>
    <row r="219" spans="1:7">
      <c r="A219" s="25" t="s">
        <v>473</v>
      </c>
      <c r="B219" s="25" t="s">
        <v>474</v>
      </c>
      <c r="C219" s="25" t="s">
        <v>289</v>
      </c>
      <c r="D219" s="25">
        <v>564</v>
      </c>
      <c r="E219" s="25">
        <v>580</v>
      </c>
      <c r="F219" s="25">
        <v>1144</v>
      </c>
      <c r="G219" s="27">
        <v>3.9293392149771021E-4</v>
      </c>
    </row>
    <row r="220" spans="1:7">
      <c r="A220" s="25" t="s">
        <v>475</v>
      </c>
      <c r="B220" s="25" t="s">
        <v>476</v>
      </c>
      <c r="C220" s="25" t="s">
        <v>289</v>
      </c>
      <c r="D220" s="25">
        <v>314</v>
      </c>
      <c r="E220" s="25">
        <v>346</v>
      </c>
      <c r="F220" s="25">
        <v>660</v>
      </c>
      <c r="G220" s="27">
        <v>2.2669264701790975E-4</v>
      </c>
    </row>
    <row r="221" spans="1:7">
      <c r="A221" s="25" t="s">
        <v>477</v>
      </c>
      <c r="B221" s="25" t="s">
        <v>478</v>
      </c>
      <c r="C221" s="25" t="s">
        <v>289</v>
      </c>
      <c r="D221" s="25">
        <v>238</v>
      </c>
      <c r="E221" s="25">
        <v>241</v>
      </c>
      <c r="F221" s="25">
        <v>479</v>
      </c>
      <c r="G221" s="27">
        <v>1.6452390594178602E-4</v>
      </c>
    </row>
    <row r="222" spans="1:7">
      <c r="A222" s="25" t="s">
        <v>479</v>
      </c>
      <c r="B222" s="25" t="s">
        <v>480</v>
      </c>
      <c r="C222" s="25" t="s">
        <v>289</v>
      </c>
      <c r="D222" s="25">
        <v>170</v>
      </c>
      <c r="E222" s="25">
        <v>173</v>
      </c>
      <c r="F222" s="25">
        <v>343</v>
      </c>
      <c r="G222" s="27">
        <v>1.178114817077925E-4</v>
      </c>
    </row>
    <row r="223" spans="1:7">
      <c r="A223" s="25" t="s">
        <v>481</v>
      </c>
      <c r="B223" s="25" t="s">
        <v>482</v>
      </c>
      <c r="C223" s="25" t="s">
        <v>289</v>
      </c>
      <c r="D223" s="25">
        <v>6868</v>
      </c>
      <c r="E223" s="25">
        <v>7669</v>
      </c>
      <c r="F223" s="25">
        <v>14537</v>
      </c>
      <c r="G223" s="27">
        <v>4.9930772874232634E-3</v>
      </c>
    </row>
    <row r="224" spans="1:7">
      <c r="A224" s="25" t="s">
        <v>483</v>
      </c>
      <c r="B224" s="25" t="s">
        <v>484</v>
      </c>
      <c r="C224" s="25" t="s">
        <v>289</v>
      </c>
      <c r="D224" s="25">
        <v>152</v>
      </c>
      <c r="E224" s="25">
        <v>150</v>
      </c>
      <c r="F224" s="25">
        <v>302</v>
      </c>
      <c r="G224" s="27">
        <v>1.0372905969607386E-4</v>
      </c>
    </row>
    <row r="225" spans="1:7">
      <c r="A225" s="25" t="s">
        <v>485</v>
      </c>
      <c r="B225" s="25" t="s">
        <v>486</v>
      </c>
      <c r="C225" s="25" t="s">
        <v>289</v>
      </c>
      <c r="D225" s="25">
        <v>31</v>
      </c>
      <c r="E225" s="25">
        <v>21</v>
      </c>
      <c r="F225" s="25">
        <v>52</v>
      </c>
      <c r="G225" s="27">
        <v>1.7860632795350463E-5</v>
      </c>
    </row>
    <row r="226" spans="1:7">
      <c r="A226" s="25" t="s">
        <v>487</v>
      </c>
      <c r="B226" s="25" t="s">
        <v>488</v>
      </c>
      <c r="C226" s="25" t="s">
        <v>289</v>
      </c>
      <c r="D226" s="25">
        <v>414</v>
      </c>
      <c r="E226" s="25">
        <v>409</v>
      </c>
      <c r="F226" s="25">
        <v>823</v>
      </c>
      <c r="G226" s="27">
        <v>2.826788613571814E-4</v>
      </c>
    </row>
    <row r="227" spans="1:7">
      <c r="A227" s="25" t="s">
        <v>489</v>
      </c>
      <c r="B227" s="25" t="s">
        <v>490</v>
      </c>
      <c r="C227" s="25" t="s">
        <v>289</v>
      </c>
      <c r="D227" s="25">
        <v>269</v>
      </c>
      <c r="E227" s="25">
        <v>266</v>
      </c>
      <c r="F227" s="25">
        <v>535</v>
      </c>
      <c r="G227" s="27">
        <v>1.8375843356754806E-4</v>
      </c>
    </row>
    <row r="228" spans="1:7">
      <c r="A228" s="25" t="s">
        <v>491</v>
      </c>
      <c r="B228" s="25" t="s">
        <v>492</v>
      </c>
      <c r="C228" s="25" t="s">
        <v>289</v>
      </c>
      <c r="D228" s="25">
        <v>220</v>
      </c>
      <c r="E228" s="25">
        <v>217</v>
      </c>
      <c r="F228" s="25">
        <v>437</v>
      </c>
      <c r="G228" s="27">
        <v>1.5009801022246449E-4</v>
      </c>
    </row>
    <row r="229" spans="1:7">
      <c r="A229" s="25" t="s">
        <v>493</v>
      </c>
      <c r="B229" s="25" t="s">
        <v>494</v>
      </c>
      <c r="C229" s="25" t="s">
        <v>289</v>
      </c>
      <c r="D229" s="25">
        <v>306</v>
      </c>
      <c r="E229" s="25">
        <v>327</v>
      </c>
      <c r="F229" s="25">
        <v>633</v>
      </c>
      <c r="G229" s="27">
        <v>2.1741885691263163E-4</v>
      </c>
    </row>
    <row r="230" spans="1:7">
      <c r="A230" s="25" t="s">
        <v>495</v>
      </c>
      <c r="B230" s="25" t="s">
        <v>496</v>
      </c>
      <c r="C230" s="25" t="s">
        <v>289</v>
      </c>
      <c r="D230" s="25">
        <v>935</v>
      </c>
      <c r="E230" s="25">
        <v>931</v>
      </c>
      <c r="F230" s="25">
        <v>1866</v>
      </c>
      <c r="G230" s="27">
        <v>6.4092193838699942E-4</v>
      </c>
    </row>
    <row r="231" spans="1:7">
      <c r="A231" s="25" t="s">
        <v>497</v>
      </c>
      <c r="B231" s="25" t="s">
        <v>498</v>
      </c>
      <c r="C231" s="25" t="s">
        <v>289</v>
      </c>
      <c r="D231" s="25">
        <v>310</v>
      </c>
      <c r="E231" s="25">
        <v>325</v>
      </c>
      <c r="F231" s="25">
        <v>635</v>
      </c>
      <c r="G231" s="27">
        <v>2.1810580432783742E-4</v>
      </c>
    </row>
    <row r="232" spans="1:7">
      <c r="A232" s="25" t="s">
        <v>499</v>
      </c>
      <c r="B232" s="25" t="s">
        <v>500</v>
      </c>
      <c r="C232" s="25" t="s">
        <v>289</v>
      </c>
      <c r="D232" s="25">
        <v>280</v>
      </c>
      <c r="E232" s="25">
        <v>293</v>
      </c>
      <c r="F232" s="25">
        <v>573</v>
      </c>
      <c r="G232" s="27">
        <v>1.9681043445645801E-4</v>
      </c>
    </row>
    <row r="233" spans="1:7">
      <c r="A233" s="25" t="s">
        <v>501</v>
      </c>
      <c r="B233" s="25" t="s">
        <v>502</v>
      </c>
      <c r="C233" s="25" t="s">
        <v>289</v>
      </c>
      <c r="D233" s="25">
        <v>421</v>
      </c>
      <c r="E233" s="25">
        <v>445</v>
      </c>
      <c r="F233" s="25">
        <v>866</v>
      </c>
      <c r="G233" s="27">
        <v>2.9744823078410582E-4</v>
      </c>
    </row>
    <row r="234" spans="1:7">
      <c r="A234" s="25" t="s">
        <v>503</v>
      </c>
      <c r="B234" s="25" t="s">
        <v>504</v>
      </c>
      <c r="C234" s="25" t="s">
        <v>289</v>
      </c>
      <c r="D234" s="25">
        <v>724</v>
      </c>
      <c r="E234" s="25">
        <v>692</v>
      </c>
      <c r="F234" s="25">
        <v>1416</v>
      </c>
      <c r="G234" s="27">
        <v>4.8635876996569726E-4</v>
      </c>
    </row>
    <row r="235" spans="1:7">
      <c r="A235" s="25" t="s">
        <v>505</v>
      </c>
      <c r="B235" s="25" t="s">
        <v>506</v>
      </c>
      <c r="C235" s="25" t="s">
        <v>289</v>
      </c>
      <c r="D235" s="25">
        <v>254</v>
      </c>
      <c r="E235" s="25">
        <v>232</v>
      </c>
      <c r="F235" s="25">
        <v>486</v>
      </c>
      <c r="G235" s="27">
        <v>1.6692822189500627E-4</v>
      </c>
    </row>
    <row r="236" spans="1:7">
      <c r="A236" s="25" t="s">
        <v>507</v>
      </c>
      <c r="B236" s="25" t="s">
        <v>508</v>
      </c>
      <c r="C236" s="25" t="s">
        <v>289</v>
      </c>
      <c r="D236" s="25">
        <v>80</v>
      </c>
      <c r="E236" s="25">
        <v>79</v>
      </c>
      <c r="F236" s="25">
        <v>159</v>
      </c>
      <c r="G236" s="27">
        <v>5.4612319508860075E-5</v>
      </c>
    </row>
    <row r="237" spans="1:7">
      <c r="A237" s="25" t="s">
        <v>509</v>
      </c>
      <c r="B237" s="25" t="s">
        <v>510</v>
      </c>
      <c r="C237" s="25" t="s">
        <v>289</v>
      </c>
      <c r="D237" s="25">
        <v>220</v>
      </c>
      <c r="E237" s="25">
        <v>224</v>
      </c>
      <c r="F237" s="25">
        <v>444</v>
      </c>
      <c r="G237" s="27">
        <v>1.5250232617568474E-4</v>
      </c>
    </row>
    <row r="238" spans="1:7">
      <c r="A238" s="25" t="s">
        <v>511</v>
      </c>
      <c r="B238" s="25" t="s">
        <v>512</v>
      </c>
      <c r="C238" s="25" t="s">
        <v>289</v>
      </c>
      <c r="D238" s="25">
        <v>8184</v>
      </c>
      <c r="E238" s="25">
        <v>8393</v>
      </c>
      <c r="F238" s="25">
        <v>16577</v>
      </c>
      <c r="G238" s="27">
        <v>5.6937636509331669E-3</v>
      </c>
    </row>
    <row r="239" spans="1:7">
      <c r="A239" s="25" t="s">
        <v>513</v>
      </c>
      <c r="B239" s="25" t="s">
        <v>514</v>
      </c>
      <c r="C239" s="25" t="s">
        <v>289</v>
      </c>
      <c r="D239" s="25">
        <v>258</v>
      </c>
      <c r="E239" s="25">
        <v>254</v>
      </c>
      <c r="F239" s="25">
        <v>512</v>
      </c>
      <c r="G239" s="27">
        <v>1.7585853829268152E-4</v>
      </c>
    </row>
    <row r="240" spans="1:7">
      <c r="A240" s="25" t="s">
        <v>515</v>
      </c>
      <c r="B240" s="25" t="s">
        <v>516</v>
      </c>
      <c r="C240" s="25" t="s">
        <v>289</v>
      </c>
      <c r="D240" s="25">
        <v>318</v>
      </c>
      <c r="E240" s="25">
        <v>286</v>
      </c>
      <c r="F240" s="25">
        <v>604</v>
      </c>
      <c r="G240" s="27">
        <v>2.0745811939214772E-4</v>
      </c>
    </row>
    <row r="241" spans="1:7">
      <c r="A241" s="25" t="s">
        <v>517</v>
      </c>
      <c r="B241" s="25" t="s">
        <v>518</v>
      </c>
      <c r="C241" s="25" t="s">
        <v>289</v>
      </c>
      <c r="D241" s="25">
        <v>124</v>
      </c>
      <c r="E241" s="25">
        <v>133</v>
      </c>
      <c r="F241" s="25">
        <v>257</v>
      </c>
      <c r="G241" s="27">
        <v>8.8272742853943639E-5</v>
      </c>
    </row>
    <row r="242" spans="1:7">
      <c r="A242" s="25" t="s">
        <v>519</v>
      </c>
      <c r="B242" s="25" t="s">
        <v>520</v>
      </c>
      <c r="C242" s="25" t="s">
        <v>289</v>
      </c>
      <c r="D242" s="25">
        <v>244</v>
      </c>
      <c r="E242" s="25">
        <v>196</v>
      </c>
      <c r="F242" s="25">
        <v>440</v>
      </c>
      <c r="G242" s="27">
        <v>1.5112843134527316E-4</v>
      </c>
    </row>
    <row r="243" spans="1:7">
      <c r="A243" s="25" t="s">
        <v>521</v>
      </c>
      <c r="B243" s="25" t="s">
        <v>522</v>
      </c>
      <c r="C243" s="25" t="s">
        <v>289</v>
      </c>
      <c r="D243" s="25">
        <v>174</v>
      </c>
      <c r="E243" s="25">
        <v>162</v>
      </c>
      <c r="F243" s="25">
        <v>336</v>
      </c>
      <c r="G243" s="27">
        <v>1.1540716575457223E-4</v>
      </c>
    </row>
    <row r="244" spans="1:7">
      <c r="A244" s="25" t="s">
        <v>523</v>
      </c>
      <c r="B244" s="25" t="s">
        <v>524</v>
      </c>
      <c r="C244" s="25" t="s">
        <v>289</v>
      </c>
      <c r="D244" s="25">
        <v>288</v>
      </c>
      <c r="E244" s="25">
        <v>278</v>
      </c>
      <c r="F244" s="25">
        <v>566</v>
      </c>
      <c r="G244" s="27">
        <v>1.9440611850323776E-4</v>
      </c>
    </row>
    <row r="245" spans="1:7">
      <c r="A245" s="25" t="s">
        <v>525</v>
      </c>
      <c r="B245" s="25" t="s">
        <v>526</v>
      </c>
      <c r="C245" s="25" t="s">
        <v>289</v>
      </c>
      <c r="D245" s="25">
        <v>451</v>
      </c>
      <c r="E245" s="25">
        <v>472</v>
      </c>
      <c r="F245" s="25">
        <v>923</v>
      </c>
      <c r="G245" s="27">
        <v>3.1702623211747074E-4</v>
      </c>
    </row>
    <row r="246" spans="1:7">
      <c r="A246" s="25" t="s">
        <v>527</v>
      </c>
      <c r="B246" s="25" t="s">
        <v>528</v>
      </c>
      <c r="C246" s="25" t="s">
        <v>289</v>
      </c>
      <c r="D246" s="25">
        <v>182</v>
      </c>
      <c r="E246" s="25">
        <v>198</v>
      </c>
      <c r="F246" s="25">
        <v>380</v>
      </c>
      <c r="G246" s="27">
        <v>1.3052000888909954E-4</v>
      </c>
    </row>
    <row r="247" spans="1:7">
      <c r="A247" s="25" t="s">
        <v>529</v>
      </c>
      <c r="B247" s="25" t="s">
        <v>530</v>
      </c>
      <c r="C247" s="25" t="s">
        <v>289</v>
      </c>
      <c r="D247" s="25">
        <v>267</v>
      </c>
      <c r="E247" s="25">
        <v>250</v>
      </c>
      <c r="F247" s="25">
        <v>517</v>
      </c>
      <c r="G247" s="27">
        <v>1.7757590683069598E-4</v>
      </c>
    </row>
    <row r="248" spans="1:7">
      <c r="A248" s="25" t="s">
        <v>531</v>
      </c>
      <c r="B248" s="25" t="s">
        <v>532</v>
      </c>
      <c r="C248" s="25" t="s">
        <v>289</v>
      </c>
      <c r="D248" s="25">
        <v>173</v>
      </c>
      <c r="E248" s="25">
        <v>172</v>
      </c>
      <c r="F248" s="25">
        <v>345</v>
      </c>
      <c r="G248" s="27">
        <v>1.1849842912299827E-4</v>
      </c>
    </row>
    <row r="249" spans="1:7">
      <c r="A249" s="25" t="s">
        <v>533</v>
      </c>
      <c r="B249" s="25" t="s">
        <v>534</v>
      </c>
      <c r="C249" s="25" t="s">
        <v>289</v>
      </c>
      <c r="D249" s="25">
        <v>119</v>
      </c>
      <c r="E249" s="25">
        <v>106</v>
      </c>
      <c r="F249" s="25">
        <v>225</v>
      </c>
      <c r="G249" s="27">
        <v>7.7281584210651055E-5</v>
      </c>
    </row>
    <row r="250" spans="1:7">
      <c r="A250" s="25" t="s">
        <v>535</v>
      </c>
      <c r="B250" s="25" t="s">
        <v>536</v>
      </c>
      <c r="C250" s="25" t="s">
        <v>289</v>
      </c>
      <c r="D250" s="25">
        <v>104</v>
      </c>
      <c r="E250" s="25">
        <v>102</v>
      </c>
      <c r="F250" s="25">
        <v>206</v>
      </c>
      <c r="G250" s="27">
        <v>7.0755583766196078E-5</v>
      </c>
    </row>
    <row r="251" spans="1:7">
      <c r="A251" s="25" t="s">
        <v>537</v>
      </c>
      <c r="B251" s="25" t="s">
        <v>538</v>
      </c>
      <c r="C251" s="25" t="s">
        <v>289</v>
      </c>
      <c r="D251" s="25">
        <v>6420</v>
      </c>
      <c r="E251" s="25">
        <v>7032</v>
      </c>
      <c r="F251" s="25">
        <v>13452</v>
      </c>
      <c r="G251" s="27">
        <v>4.6204083146741239E-3</v>
      </c>
    </row>
    <row r="252" spans="1:7">
      <c r="A252" s="25" t="s">
        <v>539</v>
      </c>
      <c r="B252" s="25" t="s">
        <v>540</v>
      </c>
      <c r="C252" s="25" t="s">
        <v>289</v>
      </c>
      <c r="D252" s="25">
        <v>371</v>
      </c>
      <c r="E252" s="25">
        <v>355</v>
      </c>
      <c r="F252" s="25">
        <v>726</v>
      </c>
      <c r="G252" s="27">
        <v>2.4936191171970074E-4</v>
      </c>
    </row>
    <row r="253" spans="1:7">
      <c r="A253" s="25" t="s">
        <v>541</v>
      </c>
      <c r="B253" s="25" t="s">
        <v>542</v>
      </c>
      <c r="C253" s="25" t="s">
        <v>289</v>
      </c>
      <c r="D253" s="25">
        <v>110</v>
      </c>
      <c r="E253" s="25">
        <v>101</v>
      </c>
      <c r="F253" s="25">
        <v>211</v>
      </c>
      <c r="G253" s="27">
        <v>7.2472952304210539E-5</v>
      </c>
    </row>
    <row r="254" spans="1:7">
      <c r="A254" s="25" t="s">
        <v>543</v>
      </c>
      <c r="B254" s="25" t="s">
        <v>544</v>
      </c>
      <c r="C254" s="25" t="s">
        <v>289</v>
      </c>
      <c r="D254" s="25">
        <v>414</v>
      </c>
      <c r="E254" s="25">
        <v>490</v>
      </c>
      <c r="F254" s="25">
        <v>904</v>
      </c>
      <c r="G254" s="27">
        <v>3.105002316730158E-4</v>
      </c>
    </row>
    <row r="255" spans="1:7">
      <c r="A255" s="25" t="s">
        <v>545</v>
      </c>
      <c r="B255" s="25" t="s">
        <v>546</v>
      </c>
      <c r="C255" s="25" t="s">
        <v>289</v>
      </c>
      <c r="D255" s="25">
        <v>1218</v>
      </c>
      <c r="E255" s="25">
        <v>1256</v>
      </c>
      <c r="F255" s="25">
        <v>2474</v>
      </c>
      <c r="G255" s="27">
        <v>8.4975395260955869E-4</v>
      </c>
    </row>
    <row r="256" spans="1:7">
      <c r="A256" s="25" t="s">
        <v>547</v>
      </c>
      <c r="B256" s="25" t="s">
        <v>548</v>
      </c>
      <c r="C256" s="25" t="s">
        <v>289</v>
      </c>
      <c r="D256" s="25">
        <v>163</v>
      </c>
      <c r="E256" s="25">
        <v>157</v>
      </c>
      <c r="F256" s="25">
        <v>320</v>
      </c>
      <c r="G256" s="27">
        <v>1.0991158643292594E-4</v>
      </c>
    </row>
    <row r="257" spans="1:7">
      <c r="A257" s="25" t="s">
        <v>549</v>
      </c>
      <c r="B257" s="25" t="s">
        <v>550</v>
      </c>
      <c r="C257" s="25" t="s">
        <v>289</v>
      </c>
      <c r="D257" s="25">
        <v>89</v>
      </c>
      <c r="E257" s="25">
        <v>100</v>
      </c>
      <c r="F257" s="25">
        <v>189</v>
      </c>
      <c r="G257" s="27">
        <v>6.4916530736946877E-5</v>
      </c>
    </row>
    <row r="258" spans="1:7">
      <c r="A258" s="25" t="s">
        <v>551</v>
      </c>
      <c r="B258" s="25" t="s">
        <v>552</v>
      </c>
      <c r="C258" s="25" t="s">
        <v>289</v>
      </c>
      <c r="D258" s="25">
        <v>542</v>
      </c>
      <c r="E258" s="25">
        <v>575</v>
      </c>
      <c r="F258" s="25">
        <v>1117</v>
      </c>
      <c r="G258" s="27">
        <v>3.8366013139243211E-4</v>
      </c>
    </row>
    <row r="259" spans="1:7">
      <c r="A259" s="26" t="s">
        <v>553</v>
      </c>
      <c r="B259" s="26" t="s">
        <v>554</v>
      </c>
      <c r="C259" s="26" t="s">
        <v>555</v>
      </c>
      <c r="D259" s="26">
        <v>81848</v>
      </c>
      <c r="E259" s="26">
        <v>85446</v>
      </c>
      <c r="F259" s="26">
        <v>167294</v>
      </c>
      <c r="G259" s="28">
        <v>5.7461090439718476E-2</v>
      </c>
    </row>
    <row r="260" spans="1:7">
      <c r="A260" s="25" t="s">
        <v>556</v>
      </c>
      <c r="B260" s="25" t="s">
        <v>557</v>
      </c>
      <c r="C260" s="25" t="s">
        <v>555</v>
      </c>
      <c r="D260" s="25">
        <v>787</v>
      </c>
      <c r="E260" s="25">
        <v>735</v>
      </c>
      <c r="F260" s="25">
        <v>1522</v>
      </c>
      <c r="G260" s="27">
        <v>5.2276698297160399E-4</v>
      </c>
    </row>
    <row r="261" spans="1:7">
      <c r="A261" s="25" t="s">
        <v>558</v>
      </c>
      <c r="B261" s="25" t="s">
        <v>559</v>
      </c>
      <c r="C261" s="25" t="s">
        <v>555</v>
      </c>
      <c r="D261" s="25">
        <v>250</v>
      </c>
      <c r="E261" s="25">
        <v>270</v>
      </c>
      <c r="F261" s="25">
        <v>520</v>
      </c>
      <c r="G261" s="27">
        <v>1.7860632795350465E-4</v>
      </c>
    </row>
    <row r="262" spans="1:7">
      <c r="A262" s="25" t="s">
        <v>560</v>
      </c>
      <c r="B262" s="25" t="s">
        <v>561</v>
      </c>
      <c r="C262" s="25" t="s">
        <v>555</v>
      </c>
      <c r="D262" s="25">
        <v>272</v>
      </c>
      <c r="E262" s="25">
        <v>244</v>
      </c>
      <c r="F262" s="25">
        <v>516</v>
      </c>
      <c r="G262" s="27">
        <v>1.7723243312309307E-4</v>
      </c>
    </row>
    <row r="263" spans="1:7">
      <c r="A263" s="25" t="s">
        <v>562</v>
      </c>
      <c r="B263" s="25" t="s">
        <v>563</v>
      </c>
      <c r="C263" s="25" t="s">
        <v>555</v>
      </c>
      <c r="D263" s="25">
        <v>103</v>
      </c>
      <c r="E263" s="25">
        <v>124</v>
      </c>
      <c r="F263" s="25">
        <v>227</v>
      </c>
      <c r="G263" s="27">
        <v>7.7968531625856845E-5</v>
      </c>
    </row>
    <row r="264" spans="1:7">
      <c r="A264" s="25" t="s">
        <v>564</v>
      </c>
      <c r="B264" s="25" t="s">
        <v>565</v>
      </c>
      <c r="C264" s="25" t="s">
        <v>555</v>
      </c>
      <c r="D264" s="25">
        <v>189</v>
      </c>
      <c r="E264" s="25">
        <v>207</v>
      </c>
      <c r="F264" s="25">
        <v>396</v>
      </c>
      <c r="G264" s="27">
        <v>1.3601558821074586E-4</v>
      </c>
    </row>
    <row r="265" spans="1:7">
      <c r="A265" s="25" t="s">
        <v>566</v>
      </c>
      <c r="B265" s="25" t="s">
        <v>567</v>
      </c>
      <c r="C265" s="25" t="s">
        <v>555</v>
      </c>
      <c r="D265" s="25">
        <v>265</v>
      </c>
      <c r="E265" s="25">
        <v>271</v>
      </c>
      <c r="F265" s="25">
        <v>536</v>
      </c>
      <c r="G265" s="27">
        <v>1.8410190727515094E-4</v>
      </c>
    </row>
    <row r="266" spans="1:7">
      <c r="A266" s="25" t="s">
        <v>568</v>
      </c>
      <c r="B266" s="25" t="s">
        <v>569</v>
      </c>
      <c r="C266" s="25" t="s">
        <v>555</v>
      </c>
      <c r="D266" s="25">
        <v>186</v>
      </c>
      <c r="E266" s="25">
        <v>156</v>
      </c>
      <c r="F266" s="25">
        <v>342</v>
      </c>
      <c r="G266" s="27">
        <v>1.174680080001896E-4</v>
      </c>
    </row>
    <row r="267" spans="1:7">
      <c r="A267" s="25" t="s">
        <v>570</v>
      </c>
      <c r="B267" s="25" t="s">
        <v>571</v>
      </c>
      <c r="C267" s="25" t="s">
        <v>555</v>
      </c>
      <c r="D267" s="25">
        <v>210</v>
      </c>
      <c r="E267" s="25">
        <v>214</v>
      </c>
      <c r="F267" s="25">
        <v>424</v>
      </c>
      <c r="G267" s="27">
        <v>1.4563285202362687E-4</v>
      </c>
    </row>
    <row r="268" spans="1:7">
      <c r="A268" s="25" t="s">
        <v>572</v>
      </c>
      <c r="B268" s="25" t="s">
        <v>573</v>
      </c>
      <c r="C268" s="25" t="s">
        <v>555</v>
      </c>
      <c r="D268" s="25">
        <v>308</v>
      </c>
      <c r="E268" s="25">
        <v>323</v>
      </c>
      <c r="F268" s="25">
        <v>631</v>
      </c>
      <c r="G268" s="27">
        <v>2.1673190949742584E-4</v>
      </c>
    </row>
    <row r="269" spans="1:7">
      <c r="A269" s="25" t="s">
        <v>574</v>
      </c>
      <c r="B269" s="25" t="s">
        <v>575</v>
      </c>
      <c r="C269" s="25" t="s">
        <v>555</v>
      </c>
      <c r="D269" s="25">
        <v>297</v>
      </c>
      <c r="E269" s="25">
        <v>263</v>
      </c>
      <c r="F269" s="25">
        <v>560</v>
      </c>
      <c r="G269" s="27">
        <v>1.9234527625762039E-4</v>
      </c>
    </row>
    <row r="270" spans="1:7">
      <c r="A270" s="25" t="s">
        <v>576</v>
      </c>
      <c r="B270" s="25" t="s">
        <v>577</v>
      </c>
      <c r="C270" s="25" t="s">
        <v>555</v>
      </c>
      <c r="D270" s="25">
        <v>361</v>
      </c>
      <c r="E270" s="25">
        <v>374</v>
      </c>
      <c r="F270" s="25">
        <v>735</v>
      </c>
      <c r="G270" s="27">
        <v>2.5245317508812675E-4</v>
      </c>
    </row>
    <row r="271" spans="1:7">
      <c r="A271" s="25" t="s">
        <v>578</v>
      </c>
      <c r="B271" s="25" t="s">
        <v>579</v>
      </c>
      <c r="C271" s="25" t="s">
        <v>555</v>
      </c>
      <c r="D271" s="25">
        <v>85</v>
      </c>
      <c r="E271" s="25">
        <v>78</v>
      </c>
      <c r="F271" s="25">
        <v>163</v>
      </c>
      <c r="G271" s="27">
        <v>5.5986214339271648E-5</v>
      </c>
    </row>
    <row r="272" spans="1:7">
      <c r="A272" s="25" t="s">
        <v>580</v>
      </c>
      <c r="B272" s="25" t="s">
        <v>581</v>
      </c>
      <c r="C272" s="25" t="s">
        <v>555</v>
      </c>
      <c r="D272" s="25">
        <v>999</v>
      </c>
      <c r="E272" s="25">
        <v>995</v>
      </c>
      <c r="F272" s="25">
        <v>1994</v>
      </c>
      <c r="G272" s="27">
        <v>6.8488657296016976E-4</v>
      </c>
    </row>
    <row r="273" spans="1:7">
      <c r="A273" s="25" t="s">
        <v>582</v>
      </c>
      <c r="B273" s="25" t="s">
        <v>583</v>
      </c>
      <c r="C273" s="25" t="s">
        <v>555</v>
      </c>
      <c r="D273" s="25">
        <v>164</v>
      </c>
      <c r="E273" s="25">
        <v>173</v>
      </c>
      <c r="F273" s="25">
        <v>337</v>
      </c>
      <c r="G273" s="27">
        <v>1.1575063946217513E-4</v>
      </c>
    </row>
    <row r="274" spans="1:7">
      <c r="A274" s="25" t="s">
        <v>584</v>
      </c>
      <c r="B274" s="25" t="s">
        <v>585</v>
      </c>
      <c r="C274" s="25" t="s">
        <v>555</v>
      </c>
      <c r="D274" s="25">
        <v>120</v>
      </c>
      <c r="E274" s="25">
        <v>116</v>
      </c>
      <c r="F274" s="25">
        <v>236</v>
      </c>
      <c r="G274" s="27">
        <v>8.1059794994282886E-5</v>
      </c>
    </row>
    <row r="275" spans="1:7">
      <c r="A275" s="25" t="s">
        <v>586</v>
      </c>
      <c r="B275" s="25" t="s">
        <v>587</v>
      </c>
      <c r="C275" s="25" t="s">
        <v>555</v>
      </c>
      <c r="D275" s="25">
        <v>341</v>
      </c>
      <c r="E275" s="25">
        <v>310</v>
      </c>
      <c r="F275" s="25">
        <v>651</v>
      </c>
      <c r="G275" s="27">
        <v>2.2360138364948371E-4</v>
      </c>
    </row>
    <row r="276" spans="1:7">
      <c r="A276" s="25" t="s">
        <v>588</v>
      </c>
      <c r="B276" s="25" t="s">
        <v>589</v>
      </c>
      <c r="C276" s="25" t="s">
        <v>555</v>
      </c>
      <c r="D276" s="25">
        <v>118</v>
      </c>
      <c r="E276" s="25">
        <v>102</v>
      </c>
      <c r="F276" s="25">
        <v>220</v>
      </c>
      <c r="G276" s="27">
        <v>7.556421567263658E-5</v>
      </c>
    </row>
    <row r="277" spans="1:7">
      <c r="A277" s="25" t="s">
        <v>590</v>
      </c>
      <c r="B277" s="25" t="s">
        <v>591</v>
      </c>
      <c r="C277" s="25" t="s">
        <v>555</v>
      </c>
      <c r="D277" s="25">
        <v>2771</v>
      </c>
      <c r="E277" s="25">
        <v>2831</v>
      </c>
      <c r="F277" s="25">
        <v>5602</v>
      </c>
      <c r="G277" s="27">
        <v>1.9241397099914097E-3</v>
      </c>
    </row>
    <row r="278" spans="1:7">
      <c r="A278" s="25" t="s">
        <v>592</v>
      </c>
      <c r="B278" s="25" t="s">
        <v>593</v>
      </c>
      <c r="C278" s="25" t="s">
        <v>555</v>
      </c>
      <c r="D278" s="25">
        <v>1125</v>
      </c>
      <c r="E278" s="25">
        <v>1216</v>
      </c>
      <c r="F278" s="25">
        <v>2341</v>
      </c>
      <c r="G278" s="27">
        <v>8.0407194949837387E-4</v>
      </c>
    </row>
    <row r="279" spans="1:7">
      <c r="A279" s="25" t="s">
        <v>594</v>
      </c>
      <c r="B279" s="25" t="s">
        <v>595</v>
      </c>
      <c r="C279" s="25" t="s">
        <v>555</v>
      </c>
      <c r="D279" s="25">
        <v>433</v>
      </c>
      <c r="E279" s="25">
        <v>469</v>
      </c>
      <c r="F279" s="25">
        <v>902</v>
      </c>
      <c r="G279" s="27">
        <v>3.0981328425780998E-4</v>
      </c>
    </row>
    <row r="280" spans="1:7">
      <c r="A280" s="25" t="s">
        <v>596</v>
      </c>
      <c r="B280" s="25" t="s">
        <v>597</v>
      </c>
      <c r="C280" s="25" t="s">
        <v>555</v>
      </c>
      <c r="D280" s="25">
        <v>297</v>
      </c>
      <c r="E280" s="25">
        <v>351</v>
      </c>
      <c r="F280" s="25">
        <v>648</v>
      </c>
      <c r="G280" s="27">
        <v>2.2257096252667501E-4</v>
      </c>
    </row>
    <row r="281" spans="1:7">
      <c r="A281" s="25" t="s">
        <v>598</v>
      </c>
      <c r="B281" s="25" t="s">
        <v>599</v>
      </c>
      <c r="C281" s="25" t="s">
        <v>555</v>
      </c>
      <c r="D281" s="25">
        <v>630</v>
      </c>
      <c r="E281" s="25">
        <v>624</v>
      </c>
      <c r="F281" s="25">
        <v>1254</v>
      </c>
      <c r="G281" s="27">
        <v>4.3071602933402852E-4</v>
      </c>
    </row>
    <row r="282" spans="1:7">
      <c r="A282" s="25" t="s">
        <v>600</v>
      </c>
      <c r="B282" s="25" t="s">
        <v>601</v>
      </c>
      <c r="C282" s="25" t="s">
        <v>555</v>
      </c>
      <c r="D282" s="25">
        <v>33</v>
      </c>
      <c r="E282" s="25">
        <v>38</v>
      </c>
      <c r="F282" s="25">
        <v>71</v>
      </c>
      <c r="G282" s="27">
        <v>2.4386633239805444E-5</v>
      </c>
    </row>
    <row r="283" spans="1:7">
      <c r="A283" s="25" t="s">
        <v>602</v>
      </c>
      <c r="B283" s="25" t="s">
        <v>603</v>
      </c>
      <c r="C283" s="25" t="s">
        <v>555</v>
      </c>
      <c r="D283" s="25">
        <v>23</v>
      </c>
      <c r="E283" s="25">
        <v>32</v>
      </c>
      <c r="F283" s="25">
        <v>55</v>
      </c>
      <c r="G283" s="27">
        <v>1.8891053918159145E-5</v>
      </c>
    </row>
    <row r="284" spans="1:7">
      <c r="A284" s="25" t="s">
        <v>604</v>
      </c>
      <c r="B284" s="25" t="s">
        <v>605</v>
      </c>
      <c r="C284" s="25" t="s">
        <v>555</v>
      </c>
      <c r="D284" s="25">
        <v>56</v>
      </c>
      <c r="E284" s="25">
        <v>51</v>
      </c>
      <c r="F284" s="25">
        <v>107</v>
      </c>
      <c r="G284" s="27">
        <v>3.6751686713509612E-5</v>
      </c>
    </row>
    <row r="285" spans="1:7">
      <c r="A285" s="25" t="s">
        <v>606</v>
      </c>
      <c r="B285" s="25" t="s">
        <v>607</v>
      </c>
      <c r="C285" s="25" t="s">
        <v>555</v>
      </c>
      <c r="D285" s="25">
        <v>50</v>
      </c>
      <c r="E285" s="25">
        <v>44</v>
      </c>
      <c r="F285" s="25">
        <v>94</v>
      </c>
      <c r="G285" s="27">
        <v>3.2286528514671998E-5</v>
      </c>
    </row>
    <row r="286" spans="1:7">
      <c r="A286" s="25" t="s">
        <v>608</v>
      </c>
      <c r="B286" s="25" t="s">
        <v>609</v>
      </c>
      <c r="C286" s="25" t="s">
        <v>555</v>
      </c>
      <c r="D286" s="25">
        <v>1246</v>
      </c>
      <c r="E286" s="25">
        <v>1409</v>
      </c>
      <c r="F286" s="25">
        <v>2655</v>
      </c>
      <c r="G286" s="27">
        <v>9.1192269368568237E-4</v>
      </c>
    </row>
    <row r="287" spans="1:7">
      <c r="A287" s="25" t="s">
        <v>610</v>
      </c>
      <c r="B287" s="25" t="s">
        <v>611</v>
      </c>
      <c r="C287" s="25" t="s">
        <v>555</v>
      </c>
      <c r="D287" s="25">
        <v>89</v>
      </c>
      <c r="E287" s="25">
        <v>89</v>
      </c>
      <c r="F287" s="25">
        <v>178</v>
      </c>
      <c r="G287" s="27">
        <v>6.1138319953315059E-5</v>
      </c>
    </row>
    <row r="288" spans="1:7">
      <c r="A288" s="25" t="s">
        <v>612</v>
      </c>
      <c r="B288" s="25" t="s">
        <v>613</v>
      </c>
      <c r="C288" s="25" t="s">
        <v>555</v>
      </c>
      <c r="D288" s="25">
        <v>125</v>
      </c>
      <c r="E288" s="25">
        <v>140</v>
      </c>
      <c r="F288" s="25">
        <v>265</v>
      </c>
      <c r="G288" s="27">
        <v>9.1020532514766799E-5</v>
      </c>
    </row>
    <row r="289" spans="1:7">
      <c r="A289" s="25" t="s">
        <v>614</v>
      </c>
      <c r="B289" s="25" t="s">
        <v>615</v>
      </c>
      <c r="C289" s="25" t="s">
        <v>555</v>
      </c>
      <c r="D289" s="25">
        <v>1364</v>
      </c>
      <c r="E289" s="25">
        <v>1483</v>
      </c>
      <c r="F289" s="25">
        <v>2847</v>
      </c>
      <c r="G289" s="27">
        <v>9.7786964554543799E-4</v>
      </c>
    </row>
    <row r="290" spans="1:7">
      <c r="A290" s="25" t="s">
        <v>616</v>
      </c>
      <c r="B290" s="25" t="s">
        <v>617</v>
      </c>
      <c r="C290" s="25" t="s">
        <v>555</v>
      </c>
      <c r="D290" s="25">
        <v>189</v>
      </c>
      <c r="E290" s="25">
        <v>182</v>
      </c>
      <c r="F290" s="25">
        <v>371</v>
      </c>
      <c r="G290" s="27">
        <v>1.274287455206735E-4</v>
      </c>
    </row>
    <row r="291" spans="1:7">
      <c r="A291" s="25" t="s">
        <v>618</v>
      </c>
      <c r="B291" s="25" t="s">
        <v>619</v>
      </c>
      <c r="C291" s="25" t="s">
        <v>555</v>
      </c>
      <c r="D291" s="25">
        <v>205</v>
      </c>
      <c r="E291" s="25">
        <v>202</v>
      </c>
      <c r="F291" s="25">
        <v>407</v>
      </c>
      <c r="G291" s="27">
        <v>1.3979379899437767E-4</v>
      </c>
    </row>
    <row r="292" spans="1:7">
      <c r="A292" s="25" t="s">
        <v>620</v>
      </c>
      <c r="B292" s="25" t="s">
        <v>621</v>
      </c>
      <c r="C292" s="25" t="s">
        <v>555</v>
      </c>
      <c r="D292" s="25">
        <v>6</v>
      </c>
      <c r="E292" s="25">
        <v>5</v>
      </c>
      <c r="F292" s="25">
        <v>11</v>
      </c>
      <c r="G292" s="27">
        <v>3.7782107836318293E-6</v>
      </c>
    </row>
    <row r="293" spans="1:7">
      <c r="A293" s="25" t="s">
        <v>622</v>
      </c>
      <c r="B293" s="25" t="s">
        <v>623</v>
      </c>
      <c r="C293" s="25" t="s">
        <v>555</v>
      </c>
      <c r="D293" s="25">
        <v>10</v>
      </c>
      <c r="E293" s="25">
        <v>13</v>
      </c>
      <c r="F293" s="25">
        <v>23</v>
      </c>
      <c r="G293" s="27">
        <v>7.8998952748665519E-6</v>
      </c>
    </row>
    <row r="294" spans="1:7">
      <c r="A294" s="25" t="s">
        <v>624</v>
      </c>
      <c r="B294" s="25" t="s">
        <v>625</v>
      </c>
      <c r="C294" s="25" t="s">
        <v>555</v>
      </c>
      <c r="D294" s="25">
        <v>461</v>
      </c>
      <c r="E294" s="25">
        <v>414</v>
      </c>
      <c r="F294" s="25">
        <v>875</v>
      </c>
      <c r="G294" s="27">
        <v>3.0053949415253189E-4</v>
      </c>
    </row>
    <row r="295" spans="1:7">
      <c r="A295" s="25" t="s">
        <v>626</v>
      </c>
      <c r="B295" s="25" t="s">
        <v>627</v>
      </c>
      <c r="C295" s="25" t="s">
        <v>555</v>
      </c>
      <c r="D295" s="25">
        <v>1280</v>
      </c>
      <c r="E295" s="25">
        <v>1321</v>
      </c>
      <c r="F295" s="25">
        <v>2601</v>
      </c>
      <c r="G295" s="27">
        <v>8.9337511347512618E-4</v>
      </c>
    </row>
    <row r="296" spans="1:7">
      <c r="A296" s="25" t="s">
        <v>628</v>
      </c>
      <c r="B296" s="25" t="s">
        <v>629</v>
      </c>
      <c r="C296" s="25" t="s">
        <v>555</v>
      </c>
      <c r="D296" s="25">
        <v>150</v>
      </c>
      <c r="E296" s="25">
        <v>120</v>
      </c>
      <c r="F296" s="25">
        <v>270</v>
      </c>
      <c r="G296" s="27">
        <v>9.273790105278126E-5</v>
      </c>
    </row>
    <row r="297" spans="1:7">
      <c r="A297" s="25" t="s">
        <v>630</v>
      </c>
      <c r="B297" s="25" t="s">
        <v>631</v>
      </c>
      <c r="C297" s="25" t="s">
        <v>555</v>
      </c>
      <c r="D297" s="25">
        <v>222</v>
      </c>
      <c r="E297" s="25">
        <v>235</v>
      </c>
      <c r="F297" s="25">
        <v>457</v>
      </c>
      <c r="G297" s="27">
        <v>1.5696748437452236E-4</v>
      </c>
    </row>
    <row r="298" spans="1:7">
      <c r="A298" s="25" t="s">
        <v>632</v>
      </c>
      <c r="B298" s="25" t="s">
        <v>633</v>
      </c>
      <c r="C298" s="25" t="s">
        <v>555</v>
      </c>
      <c r="D298" s="25">
        <v>477</v>
      </c>
      <c r="E298" s="25">
        <v>421</v>
      </c>
      <c r="F298" s="25">
        <v>898</v>
      </c>
      <c r="G298" s="27">
        <v>3.084393894273984E-4</v>
      </c>
    </row>
    <row r="299" spans="1:7">
      <c r="A299" s="25" t="s">
        <v>634</v>
      </c>
      <c r="B299" s="25" t="s">
        <v>635</v>
      </c>
      <c r="C299" s="25" t="s">
        <v>555</v>
      </c>
      <c r="D299" s="25">
        <v>45</v>
      </c>
      <c r="E299" s="25">
        <v>51</v>
      </c>
      <c r="F299" s="25">
        <v>96</v>
      </c>
      <c r="G299" s="27">
        <v>3.2973475929877781E-5</v>
      </c>
    </row>
    <row r="300" spans="1:7">
      <c r="A300" s="25" t="s">
        <v>636</v>
      </c>
      <c r="B300" s="25" t="s">
        <v>637</v>
      </c>
      <c r="C300" s="25" t="s">
        <v>555</v>
      </c>
      <c r="D300" s="25">
        <v>52</v>
      </c>
      <c r="E300" s="25">
        <v>52</v>
      </c>
      <c r="F300" s="25">
        <v>104</v>
      </c>
      <c r="G300" s="27">
        <v>3.5721265590700927E-5</v>
      </c>
    </row>
    <row r="301" spans="1:7">
      <c r="A301" s="25" t="s">
        <v>638</v>
      </c>
      <c r="B301" s="25" t="s">
        <v>639</v>
      </c>
      <c r="C301" s="25" t="s">
        <v>555</v>
      </c>
      <c r="D301" s="25">
        <v>422</v>
      </c>
      <c r="E301" s="25">
        <v>387</v>
      </c>
      <c r="F301" s="25">
        <v>809</v>
      </c>
      <c r="G301" s="27">
        <v>2.778702294507409E-4</v>
      </c>
    </row>
    <row r="302" spans="1:7">
      <c r="A302" s="25" t="s">
        <v>640</v>
      </c>
      <c r="B302" s="25" t="s">
        <v>641</v>
      </c>
      <c r="C302" s="25" t="s">
        <v>555</v>
      </c>
      <c r="D302" s="25">
        <v>92</v>
      </c>
      <c r="E302" s="25">
        <v>90</v>
      </c>
      <c r="F302" s="25">
        <v>182</v>
      </c>
      <c r="G302" s="27">
        <v>6.2512214783726626E-5</v>
      </c>
    </row>
    <row r="303" spans="1:7">
      <c r="A303" s="25" t="s">
        <v>642</v>
      </c>
      <c r="B303" s="25" t="s">
        <v>643</v>
      </c>
      <c r="C303" s="25" t="s">
        <v>555</v>
      </c>
      <c r="D303" s="25">
        <v>381</v>
      </c>
      <c r="E303" s="25">
        <v>392</v>
      </c>
      <c r="F303" s="25">
        <v>773</v>
      </c>
      <c r="G303" s="27">
        <v>2.6550517597703673E-4</v>
      </c>
    </row>
    <row r="304" spans="1:7">
      <c r="A304" s="25" t="s">
        <v>644</v>
      </c>
      <c r="B304" s="25" t="s">
        <v>645</v>
      </c>
      <c r="C304" s="25" t="s">
        <v>555</v>
      </c>
      <c r="D304" s="25">
        <v>11171</v>
      </c>
      <c r="E304" s="25">
        <v>12084</v>
      </c>
      <c r="F304" s="25">
        <v>23255</v>
      </c>
      <c r="G304" s="27">
        <v>7.9874810703052905E-3</v>
      </c>
    </row>
    <row r="305" spans="1:7">
      <c r="A305" s="25" t="s">
        <v>646</v>
      </c>
      <c r="B305" s="25" t="s">
        <v>144</v>
      </c>
      <c r="C305" s="25" t="s">
        <v>555</v>
      </c>
      <c r="D305" s="25">
        <v>316</v>
      </c>
      <c r="E305" s="25">
        <v>325</v>
      </c>
      <c r="F305" s="25">
        <v>641</v>
      </c>
      <c r="G305" s="27">
        <v>2.2016664657345476E-4</v>
      </c>
    </row>
    <row r="306" spans="1:7">
      <c r="A306" s="25" t="s">
        <v>647</v>
      </c>
      <c r="B306" s="25" t="s">
        <v>648</v>
      </c>
      <c r="C306" s="25" t="s">
        <v>555</v>
      </c>
      <c r="D306" s="25">
        <v>367</v>
      </c>
      <c r="E306" s="25">
        <v>376</v>
      </c>
      <c r="F306" s="25">
        <v>743</v>
      </c>
      <c r="G306" s="27">
        <v>2.5520096474894991E-4</v>
      </c>
    </row>
    <row r="307" spans="1:7">
      <c r="A307" s="25" t="s">
        <v>649</v>
      </c>
      <c r="B307" s="25" t="s">
        <v>650</v>
      </c>
      <c r="C307" s="25" t="s">
        <v>555</v>
      </c>
      <c r="D307" s="25">
        <v>234</v>
      </c>
      <c r="E307" s="25">
        <v>246</v>
      </c>
      <c r="F307" s="25">
        <v>480</v>
      </c>
      <c r="G307" s="27">
        <v>1.648673796493889E-4</v>
      </c>
    </row>
    <row r="308" spans="1:7">
      <c r="A308" s="25" t="s">
        <v>651</v>
      </c>
      <c r="B308" s="25" t="s">
        <v>652</v>
      </c>
      <c r="C308" s="25" t="s">
        <v>555</v>
      </c>
      <c r="D308" s="25">
        <v>98</v>
      </c>
      <c r="E308" s="25">
        <v>108</v>
      </c>
      <c r="F308" s="25">
        <v>206</v>
      </c>
      <c r="G308" s="27">
        <v>7.0755583766196078E-5</v>
      </c>
    </row>
    <row r="309" spans="1:7">
      <c r="A309" s="25" t="s">
        <v>653</v>
      </c>
      <c r="B309" s="25" t="s">
        <v>654</v>
      </c>
      <c r="C309" s="25" t="s">
        <v>555</v>
      </c>
      <c r="D309" s="25">
        <v>83</v>
      </c>
      <c r="E309" s="25">
        <v>87</v>
      </c>
      <c r="F309" s="25">
        <v>170</v>
      </c>
      <c r="G309" s="27">
        <v>5.8390530292491906E-5</v>
      </c>
    </row>
    <row r="310" spans="1:7">
      <c r="A310" s="25" t="s">
        <v>655</v>
      </c>
      <c r="B310" s="25" t="s">
        <v>656</v>
      </c>
      <c r="C310" s="25" t="s">
        <v>555</v>
      </c>
      <c r="D310" s="25">
        <v>460</v>
      </c>
      <c r="E310" s="25">
        <v>517</v>
      </c>
      <c r="F310" s="25">
        <v>977</v>
      </c>
      <c r="G310" s="27">
        <v>3.3557381232802698E-4</v>
      </c>
    </row>
    <row r="311" spans="1:7">
      <c r="A311" s="25" t="s">
        <v>657</v>
      </c>
      <c r="B311" s="25" t="s">
        <v>658</v>
      </c>
      <c r="C311" s="25" t="s">
        <v>555</v>
      </c>
      <c r="D311" s="25">
        <v>529</v>
      </c>
      <c r="E311" s="25">
        <v>519</v>
      </c>
      <c r="F311" s="25">
        <v>1048</v>
      </c>
      <c r="G311" s="27">
        <v>3.5996044556783246E-4</v>
      </c>
    </row>
    <row r="312" spans="1:7">
      <c r="A312" s="25" t="s">
        <v>659</v>
      </c>
      <c r="B312" s="25" t="s">
        <v>660</v>
      </c>
      <c r="C312" s="25" t="s">
        <v>555</v>
      </c>
      <c r="D312" s="25">
        <v>444</v>
      </c>
      <c r="E312" s="25">
        <v>456</v>
      </c>
      <c r="F312" s="25">
        <v>900</v>
      </c>
      <c r="G312" s="27">
        <v>3.0912633684260422E-4</v>
      </c>
    </row>
    <row r="313" spans="1:7">
      <c r="A313" s="25" t="s">
        <v>661</v>
      </c>
      <c r="B313" s="25" t="s">
        <v>662</v>
      </c>
      <c r="C313" s="25" t="s">
        <v>555</v>
      </c>
      <c r="D313" s="25">
        <v>41</v>
      </c>
      <c r="E313" s="25">
        <v>31</v>
      </c>
      <c r="F313" s="25">
        <v>72</v>
      </c>
      <c r="G313" s="27">
        <v>2.4730106947408336E-5</v>
      </c>
    </row>
    <row r="314" spans="1:7">
      <c r="A314" s="25" t="s">
        <v>663</v>
      </c>
      <c r="B314" s="25" t="s">
        <v>664</v>
      </c>
      <c r="C314" s="25" t="s">
        <v>555</v>
      </c>
      <c r="D314" s="25">
        <v>102</v>
      </c>
      <c r="E314" s="25">
        <v>96</v>
      </c>
      <c r="F314" s="25">
        <v>198</v>
      </c>
      <c r="G314" s="27">
        <v>6.8007794105372931E-5</v>
      </c>
    </row>
    <row r="315" spans="1:7">
      <c r="A315" s="25" t="s">
        <v>665</v>
      </c>
      <c r="B315" s="25" t="s">
        <v>666</v>
      </c>
      <c r="C315" s="25" t="s">
        <v>555</v>
      </c>
      <c r="D315" s="25">
        <v>660</v>
      </c>
      <c r="E315" s="25">
        <v>681</v>
      </c>
      <c r="F315" s="25">
        <v>1341</v>
      </c>
      <c r="G315" s="27">
        <v>4.6059824189548026E-4</v>
      </c>
    </row>
    <row r="316" spans="1:7">
      <c r="A316" s="25" t="s">
        <v>667</v>
      </c>
      <c r="B316" s="25" t="s">
        <v>668</v>
      </c>
      <c r="C316" s="25" t="s">
        <v>555</v>
      </c>
      <c r="D316" s="25">
        <v>67</v>
      </c>
      <c r="E316" s="25">
        <v>64</v>
      </c>
      <c r="F316" s="25">
        <v>131</v>
      </c>
      <c r="G316" s="27">
        <v>4.4995055695979057E-5</v>
      </c>
    </row>
    <row r="317" spans="1:7">
      <c r="A317" s="25" t="s">
        <v>669</v>
      </c>
      <c r="B317" s="25" t="s">
        <v>670</v>
      </c>
      <c r="C317" s="25" t="s">
        <v>555</v>
      </c>
      <c r="D317" s="25">
        <v>1626</v>
      </c>
      <c r="E317" s="25">
        <v>1662</v>
      </c>
      <c r="F317" s="25">
        <v>3288</v>
      </c>
      <c r="G317" s="27">
        <v>1.129341550598314E-3</v>
      </c>
    </row>
    <row r="318" spans="1:7">
      <c r="A318" s="25" t="s">
        <v>671</v>
      </c>
      <c r="B318" s="25" t="s">
        <v>672</v>
      </c>
      <c r="C318" s="25" t="s">
        <v>555</v>
      </c>
      <c r="D318" s="25">
        <v>3757</v>
      </c>
      <c r="E318" s="25">
        <v>3992</v>
      </c>
      <c r="F318" s="25">
        <v>7749</v>
      </c>
      <c r="G318" s="27">
        <v>2.6615777602148221E-3</v>
      </c>
    </row>
    <row r="319" spans="1:7">
      <c r="A319" s="25" t="s">
        <v>673</v>
      </c>
      <c r="B319" s="25" t="s">
        <v>674</v>
      </c>
      <c r="C319" s="25" t="s">
        <v>555</v>
      </c>
      <c r="D319" s="25">
        <v>33</v>
      </c>
      <c r="E319" s="25">
        <v>20</v>
      </c>
      <c r="F319" s="25">
        <v>53</v>
      </c>
      <c r="G319" s="27">
        <v>1.8204106502953358E-5</v>
      </c>
    </row>
    <row r="320" spans="1:7">
      <c r="A320" s="25" t="s">
        <v>675</v>
      </c>
      <c r="B320" s="25" t="s">
        <v>676</v>
      </c>
      <c r="C320" s="25" t="s">
        <v>555</v>
      </c>
      <c r="D320" s="25">
        <v>779</v>
      </c>
      <c r="E320" s="25">
        <v>759</v>
      </c>
      <c r="F320" s="25">
        <v>1538</v>
      </c>
      <c r="G320" s="27">
        <v>5.2826256229325031E-4</v>
      </c>
    </row>
    <row r="321" spans="1:7">
      <c r="A321" s="25" t="s">
        <v>677</v>
      </c>
      <c r="B321" s="25" t="s">
        <v>678</v>
      </c>
      <c r="C321" s="25" t="s">
        <v>555</v>
      </c>
      <c r="D321" s="25">
        <v>344</v>
      </c>
      <c r="E321" s="25">
        <v>326</v>
      </c>
      <c r="F321" s="25">
        <v>670</v>
      </c>
      <c r="G321" s="27">
        <v>2.3012738409393868E-4</v>
      </c>
    </row>
    <row r="322" spans="1:7">
      <c r="A322" s="25" t="s">
        <v>679</v>
      </c>
      <c r="B322" s="25" t="s">
        <v>680</v>
      </c>
      <c r="C322" s="25" t="s">
        <v>555</v>
      </c>
      <c r="D322" s="25">
        <v>172</v>
      </c>
      <c r="E322" s="25">
        <v>152</v>
      </c>
      <c r="F322" s="25">
        <v>324</v>
      </c>
      <c r="G322" s="27">
        <v>1.1128548126333751E-4</v>
      </c>
    </row>
    <row r="323" spans="1:7">
      <c r="A323" s="25" t="s">
        <v>681</v>
      </c>
      <c r="B323" s="25" t="s">
        <v>682</v>
      </c>
      <c r="C323" s="25" t="s">
        <v>555</v>
      </c>
      <c r="D323" s="25">
        <v>203</v>
      </c>
      <c r="E323" s="25">
        <v>238</v>
      </c>
      <c r="F323" s="25">
        <v>441</v>
      </c>
      <c r="G323" s="27">
        <v>1.5147190505287607E-4</v>
      </c>
    </row>
    <row r="324" spans="1:7">
      <c r="A324" s="25" t="s">
        <v>683</v>
      </c>
      <c r="B324" s="25" t="s">
        <v>684</v>
      </c>
      <c r="C324" s="25" t="s">
        <v>555</v>
      </c>
      <c r="D324" s="25">
        <v>1881</v>
      </c>
      <c r="E324" s="25">
        <v>2085</v>
      </c>
      <c r="F324" s="25">
        <v>3966</v>
      </c>
      <c r="G324" s="27">
        <v>1.3622167243530759E-3</v>
      </c>
    </row>
    <row r="325" spans="1:7">
      <c r="A325" s="25" t="s">
        <v>685</v>
      </c>
      <c r="B325" s="25" t="s">
        <v>686</v>
      </c>
      <c r="C325" s="25" t="s">
        <v>555</v>
      </c>
      <c r="D325" s="25">
        <v>457</v>
      </c>
      <c r="E325" s="25">
        <v>499</v>
      </c>
      <c r="F325" s="25">
        <v>956</v>
      </c>
      <c r="G325" s="27">
        <v>3.2836086446836623E-4</v>
      </c>
    </row>
    <row r="326" spans="1:7">
      <c r="A326" s="25" t="s">
        <v>687</v>
      </c>
      <c r="B326" s="25" t="s">
        <v>688</v>
      </c>
      <c r="C326" s="25" t="s">
        <v>555</v>
      </c>
      <c r="D326" s="25">
        <v>555</v>
      </c>
      <c r="E326" s="25">
        <v>583</v>
      </c>
      <c r="F326" s="25">
        <v>1138</v>
      </c>
      <c r="G326" s="27">
        <v>3.9087307925209287E-4</v>
      </c>
    </row>
    <row r="327" spans="1:7">
      <c r="A327" s="25" t="s">
        <v>689</v>
      </c>
      <c r="B327" s="25" t="s">
        <v>690</v>
      </c>
      <c r="C327" s="25" t="s">
        <v>555</v>
      </c>
      <c r="D327" s="25">
        <v>284</v>
      </c>
      <c r="E327" s="25">
        <v>317</v>
      </c>
      <c r="F327" s="25">
        <v>601</v>
      </c>
      <c r="G327" s="27">
        <v>2.0642769826933902E-4</v>
      </c>
    </row>
    <row r="328" spans="1:7">
      <c r="A328" s="25" t="s">
        <v>691</v>
      </c>
      <c r="B328" s="25" t="s">
        <v>692</v>
      </c>
      <c r="C328" s="25" t="s">
        <v>555</v>
      </c>
      <c r="D328" s="25">
        <v>4857</v>
      </c>
      <c r="E328" s="25">
        <v>5229</v>
      </c>
      <c r="F328" s="25">
        <v>10086</v>
      </c>
      <c r="G328" s="27">
        <v>3.4642758148827842E-3</v>
      </c>
    </row>
    <row r="329" spans="1:7">
      <c r="A329" s="25" t="s">
        <v>693</v>
      </c>
      <c r="B329" s="25" t="s">
        <v>694</v>
      </c>
      <c r="C329" s="25" t="s">
        <v>555</v>
      </c>
      <c r="D329" s="25">
        <v>287</v>
      </c>
      <c r="E329" s="25">
        <v>308</v>
      </c>
      <c r="F329" s="25">
        <v>595</v>
      </c>
      <c r="G329" s="27">
        <v>2.0436685602372168E-4</v>
      </c>
    </row>
    <row r="330" spans="1:7">
      <c r="A330" s="25" t="s">
        <v>695</v>
      </c>
      <c r="B330" s="25" t="s">
        <v>696</v>
      </c>
      <c r="C330" s="25" t="s">
        <v>555</v>
      </c>
      <c r="D330" s="25">
        <v>21</v>
      </c>
      <c r="E330" s="25">
        <v>16</v>
      </c>
      <c r="F330" s="25">
        <v>37</v>
      </c>
      <c r="G330" s="27">
        <v>1.2708527181307061E-5</v>
      </c>
    </row>
    <row r="331" spans="1:7">
      <c r="A331" s="25" t="s">
        <v>697</v>
      </c>
      <c r="B331" s="25" t="s">
        <v>698</v>
      </c>
      <c r="C331" s="25" t="s">
        <v>555</v>
      </c>
      <c r="D331" s="25">
        <v>1107</v>
      </c>
      <c r="E331" s="25">
        <v>1153</v>
      </c>
      <c r="F331" s="25">
        <v>2260</v>
      </c>
      <c r="G331" s="27">
        <v>7.7625057918253942E-4</v>
      </c>
    </row>
    <row r="332" spans="1:7">
      <c r="A332" s="25" t="s">
        <v>699</v>
      </c>
      <c r="B332" s="25" t="s">
        <v>700</v>
      </c>
      <c r="C332" s="25" t="s">
        <v>555</v>
      </c>
      <c r="D332" s="25">
        <v>200</v>
      </c>
      <c r="E332" s="25">
        <v>195</v>
      </c>
      <c r="F332" s="25">
        <v>395</v>
      </c>
      <c r="G332" s="27">
        <v>1.3567211450314295E-4</v>
      </c>
    </row>
    <row r="333" spans="1:7">
      <c r="A333" s="25" t="s">
        <v>701</v>
      </c>
      <c r="B333" s="25" t="s">
        <v>702</v>
      </c>
      <c r="C333" s="25" t="s">
        <v>555</v>
      </c>
      <c r="D333" s="25">
        <v>145</v>
      </c>
      <c r="E333" s="25">
        <v>160</v>
      </c>
      <c r="F333" s="25">
        <v>305</v>
      </c>
      <c r="G333" s="27">
        <v>1.0475948081888253E-4</v>
      </c>
    </row>
    <row r="334" spans="1:7">
      <c r="A334" s="25" t="s">
        <v>703</v>
      </c>
      <c r="B334" s="25" t="s">
        <v>704</v>
      </c>
      <c r="C334" s="25" t="s">
        <v>555</v>
      </c>
      <c r="D334" s="25">
        <v>217</v>
      </c>
      <c r="E334" s="25">
        <v>248</v>
      </c>
      <c r="F334" s="25">
        <v>465</v>
      </c>
      <c r="G334" s="27">
        <v>1.5971527403534549E-4</v>
      </c>
    </row>
    <row r="335" spans="1:7">
      <c r="A335" s="25" t="s">
        <v>705</v>
      </c>
      <c r="B335" s="25" t="s">
        <v>706</v>
      </c>
      <c r="C335" s="25" t="s">
        <v>555</v>
      </c>
      <c r="D335" s="25">
        <v>614</v>
      </c>
      <c r="E335" s="25">
        <v>643</v>
      </c>
      <c r="F335" s="25">
        <v>1257</v>
      </c>
      <c r="G335" s="27">
        <v>4.3174645045683719E-4</v>
      </c>
    </row>
    <row r="336" spans="1:7">
      <c r="A336" s="25" t="s">
        <v>707</v>
      </c>
      <c r="B336" s="25" t="s">
        <v>708</v>
      </c>
      <c r="C336" s="25" t="s">
        <v>555</v>
      </c>
      <c r="D336" s="25">
        <v>393</v>
      </c>
      <c r="E336" s="25">
        <v>335</v>
      </c>
      <c r="F336" s="25">
        <v>728</v>
      </c>
      <c r="G336" s="27">
        <v>2.500488591349065E-4</v>
      </c>
    </row>
    <row r="337" spans="1:7">
      <c r="A337" s="25" t="s">
        <v>709</v>
      </c>
      <c r="B337" s="25" t="s">
        <v>710</v>
      </c>
      <c r="C337" s="25" t="s">
        <v>555</v>
      </c>
      <c r="D337" s="25">
        <v>231</v>
      </c>
      <c r="E337" s="25">
        <v>234</v>
      </c>
      <c r="F337" s="25">
        <v>465</v>
      </c>
      <c r="G337" s="27">
        <v>1.5971527403534549E-4</v>
      </c>
    </row>
    <row r="338" spans="1:7">
      <c r="A338" s="25" t="s">
        <v>711</v>
      </c>
      <c r="B338" s="25" t="s">
        <v>712</v>
      </c>
      <c r="C338" s="25" t="s">
        <v>555</v>
      </c>
      <c r="D338" s="25">
        <v>237</v>
      </c>
      <c r="E338" s="25">
        <v>270</v>
      </c>
      <c r="F338" s="25">
        <v>507</v>
      </c>
      <c r="G338" s="27">
        <v>1.7414116975466703E-4</v>
      </c>
    </row>
    <row r="339" spans="1:7">
      <c r="A339" s="25" t="s">
        <v>713</v>
      </c>
      <c r="B339" s="25" t="s">
        <v>714</v>
      </c>
      <c r="C339" s="25" t="s">
        <v>555</v>
      </c>
      <c r="D339" s="25">
        <v>732</v>
      </c>
      <c r="E339" s="25">
        <v>798</v>
      </c>
      <c r="F339" s="25">
        <v>1530</v>
      </c>
      <c r="G339" s="27">
        <v>5.2551477263242715E-4</v>
      </c>
    </row>
    <row r="340" spans="1:7">
      <c r="A340" s="25" t="s">
        <v>715</v>
      </c>
      <c r="B340" s="25" t="s">
        <v>716</v>
      </c>
      <c r="C340" s="25" t="s">
        <v>555</v>
      </c>
      <c r="D340" s="25">
        <v>104</v>
      </c>
      <c r="E340" s="25">
        <v>107</v>
      </c>
      <c r="F340" s="25">
        <v>211</v>
      </c>
      <c r="G340" s="27">
        <v>7.2472952304210539E-5</v>
      </c>
    </row>
    <row r="341" spans="1:7">
      <c r="A341" s="25" t="s">
        <v>717</v>
      </c>
      <c r="B341" s="25" t="s">
        <v>718</v>
      </c>
      <c r="C341" s="25" t="s">
        <v>555</v>
      </c>
      <c r="D341" s="25">
        <v>326</v>
      </c>
      <c r="E341" s="25">
        <v>316</v>
      </c>
      <c r="F341" s="25">
        <v>642</v>
      </c>
      <c r="G341" s="27">
        <v>2.2051012028105767E-4</v>
      </c>
    </row>
    <row r="342" spans="1:7">
      <c r="A342" s="25" t="s">
        <v>719</v>
      </c>
      <c r="B342" s="25" t="s">
        <v>720</v>
      </c>
      <c r="C342" s="25" t="s">
        <v>555</v>
      </c>
      <c r="D342" s="25">
        <v>581</v>
      </c>
      <c r="E342" s="25">
        <v>621</v>
      </c>
      <c r="F342" s="25">
        <v>1202</v>
      </c>
      <c r="G342" s="27">
        <v>4.1285539653867804E-4</v>
      </c>
    </row>
    <row r="343" spans="1:7">
      <c r="A343" s="25" t="s">
        <v>721</v>
      </c>
      <c r="B343" s="25" t="s">
        <v>722</v>
      </c>
      <c r="C343" s="25" t="s">
        <v>555</v>
      </c>
      <c r="D343" s="25">
        <v>123</v>
      </c>
      <c r="E343" s="25">
        <v>110</v>
      </c>
      <c r="F343" s="25">
        <v>233</v>
      </c>
      <c r="G343" s="27">
        <v>8.0029373871474201E-5</v>
      </c>
    </row>
    <row r="344" spans="1:7">
      <c r="A344" s="25" t="s">
        <v>723</v>
      </c>
      <c r="B344" s="25" t="s">
        <v>724</v>
      </c>
      <c r="C344" s="25" t="s">
        <v>555</v>
      </c>
      <c r="D344" s="25">
        <v>214</v>
      </c>
      <c r="E344" s="25">
        <v>209</v>
      </c>
      <c r="F344" s="25">
        <v>423</v>
      </c>
      <c r="G344" s="27">
        <v>1.4528937831602399E-4</v>
      </c>
    </row>
    <row r="345" spans="1:7">
      <c r="A345" s="25" t="s">
        <v>725</v>
      </c>
      <c r="B345" s="25" t="s">
        <v>726</v>
      </c>
      <c r="C345" s="25" t="s">
        <v>555</v>
      </c>
      <c r="D345" s="25">
        <v>917</v>
      </c>
      <c r="E345" s="25">
        <v>957</v>
      </c>
      <c r="F345" s="25">
        <v>1874</v>
      </c>
      <c r="G345" s="27">
        <v>6.4366972804782258E-4</v>
      </c>
    </row>
    <row r="346" spans="1:7">
      <c r="A346" s="25" t="s">
        <v>727</v>
      </c>
      <c r="B346" s="25" t="s">
        <v>728</v>
      </c>
      <c r="C346" s="25" t="s">
        <v>555</v>
      </c>
      <c r="D346" s="25">
        <v>177</v>
      </c>
      <c r="E346" s="25">
        <v>156</v>
      </c>
      <c r="F346" s="25">
        <v>333</v>
      </c>
      <c r="G346" s="27">
        <v>1.1437674463176356E-4</v>
      </c>
    </row>
    <row r="347" spans="1:7">
      <c r="A347" s="25" t="s">
        <v>729</v>
      </c>
      <c r="B347" s="25" t="s">
        <v>730</v>
      </c>
      <c r="C347" s="25" t="s">
        <v>555</v>
      </c>
      <c r="D347" s="25">
        <v>1884</v>
      </c>
      <c r="E347" s="25">
        <v>1955</v>
      </c>
      <c r="F347" s="25">
        <v>3839</v>
      </c>
      <c r="G347" s="27">
        <v>1.3185955634875083E-3</v>
      </c>
    </row>
    <row r="348" spans="1:7">
      <c r="A348" s="25" t="s">
        <v>731</v>
      </c>
      <c r="B348" s="25" t="s">
        <v>732</v>
      </c>
      <c r="C348" s="25" t="s">
        <v>555</v>
      </c>
      <c r="D348" s="25">
        <v>210</v>
      </c>
      <c r="E348" s="25">
        <v>204</v>
      </c>
      <c r="F348" s="25">
        <v>414</v>
      </c>
      <c r="G348" s="27">
        <v>1.4219811494759795E-4</v>
      </c>
    </row>
    <row r="349" spans="1:7">
      <c r="A349" s="25" t="s">
        <v>733</v>
      </c>
      <c r="B349" s="25" t="s">
        <v>734</v>
      </c>
      <c r="C349" s="25" t="s">
        <v>555</v>
      </c>
      <c r="D349" s="25">
        <v>1895</v>
      </c>
      <c r="E349" s="25">
        <v>2125</v>
      </c>
      <c r="F349" s="25">
        <v>4020</v>
      </c>
      <c r="G349" s="27">
        <v>1.3807643045636322E-3</v>
      </c>
    </row>
    <row r="350" spans="1:7">
      <c r="A350" s="25" t="s">
        <v>735</v>
      </c>
      <c r="B350" s="25" t="s">
        <v>736</v>
      </c>
      <c r="C350" s="25" t="s">
        <v>555</v>
      </c>
      <c r="D350" s="25">
        <v>674</v>
      </c>
      <c r="E350" s="25">
        <v>685</v>
      </c>
      <c r="F350" s="25">
        <v>1359</v>
      </c>
      <c r="G350" s="27">
        <v>4.6678076863233234E-4</v>
      </c>
    </row>
    <row r="351" spans="1:7">
      <c r="A351" s="25" t="s">
        <v>737</v>
      </c>
      <c r="B351" s="25" t="s">
        <v>738</v>
      </c>
      <c r="C351" s="25" t="s">
        <v>555</v>
      </c>
      <c r="D351" s="25">
        <v>482</v>
      </c>
      <c r="E351" s="25">
        <v>465</v>
      </c>
      <c r="F351" s="25">
        <v>947</v>
      </c>
      <c r="G351" s="27">
        <v>3.2526960109994021E-4</v>
      </c>
    </row>
    <row r="352" spans="1:7">
      <c r="A352" s="25" t="s">
        <v>739</v>
      </c>
      <c r="B352" s="25" t="s">
        <v>740</v>
      </c>
      <c r="C352" s="25" t="s">
        <v>555</v>
      </c>
      <c r="D352" s="25">
        <v>453</v>
      </c>
      <c r="E352" s="25">
        <v>323</v>
      </c>
      <c r="F352" s="25">
        <v>776</v>
      </c>
      <c r="G352" s="27">
        <v>2.6653559709984541E-4</v>
      </c>
    </row>
    <row r="353" spans="1:7">
      <c r="A353" s="25" t="s">
        <v>741</v>
      </c>
      <c r="B353" s="25" t="s">
        <v>742</v>
      </c>
      <c r="C353" s="25" t="s">
        <v>555</v>
      </c>
      <c r="D353" s="25">
        <v>411</v>
      </c>
      <c r="E353" s="25">
        <v>433</v>
      </c>
      <c r="F353" s="25">
        <v>844</v>
      </c>
      <c r="G353" s="27">
        <v>2.8989180921684216E-4</v>
      </c>
    </row>
    <row r="354" spans="1:7">
      <c r="A354" s="25" t="s">
        <v>743</v>
      </c>
      <c r="B354" s="25" t="s">
        <v>744</v>
      </c>
      <c r="C354" s="25" t="s">
        <v>555</v>
      </c>
      <c r="D354" s="25">
        <v>143</v>
      </c>
      <c r="E354" s="25">
        <v>135</v>
      </c>
      <c r="F354" s="25">
        <v>278</v>
      </c>
      <c r="G354" s="27">
        <v>9.5485690713604406E-5</v>
      </c>
    </row>
    <row r="355" spans="1:7">
      <c r="A355" s="25" t="s">
        <v>745</v>
      </c>
      <c r="B355" s="25" t="s">
        <v>746</v>
      </c>
      <c r="C355" s="25" t="s">
        <v>555</v>
      </c>
      <c r="D355" s="25">
        <v>152</v>
      </c>
      <c r="E355" s="25">
        <v>141</v>
      </c>
      <c r="F355" s="25">
        <v>293</v>
      </c>
      <c r="G355" s="27">
        <v>1.0063779632764782E-4</v>
      </c>
    </row>
    <row r="356" spans="1:7">
      <c r="A356" s="25" t="s">
        <v>747</v>
      </c>
      <c r="B356" s="25" t="s">
        <v>748</v>
      </c>
      <c r="C356" s="25" t="s">
        <v>555</v>
      </c>
      <c r="D356" s="25">
        <v>134</v>
      </c>
      <c r="E356" s="25">
        <v>123</v>
      </c>
      <c r="F356" s="25">
        <v>257</v>
      </c>
      <c r="G356" s="27">
        <v>8.8272742853943639E-5</v>
      </c>
    </row>
    <row r="357" spans="1:7">
      <c r="A357" s="25" t="s">
        <v>749</v>
      </c>
      <c r="B357" s="25" t="s">
        <v>750</v>
      </c>
      <c r="C357" s="25" t="s">
        <v>555</v>
      </c>
      <c r="D357" s="25">
        <v>516</v>
      </c>
      <c r="E357" s="25">
        <v>443</v>
      </c>
      <c r="F357" s="25">
        <v>959</v>
      </c>
      <c r="G357" s="27">
        <v>3.293912855911749E-4</v>
      </c>
    </row>
    <row r="358" spans="1:7">
      <c r="A358" s="25" t="s">
        <v>751</v>
      </c>
      <c r="B358" s="25" t="s">
        <v>752</v>
      </c>
      <c r="C358" s="25" t="s">
        <v>555</v>
      </c>
      <c r="D358" s="25">
        <v>433</v>
      </c>
      <c r="E358" s="25">
        <v>428</v>
      </c>
      <c r="F358" s="25">
        <v>861</v>
      </c>
      <c r="G358" s="27">
        <v>2.9573086224609133E-4</v>
      </c>
    </row>
    <row r="359" spans="1:7">
      <c r="A359" s="25" t="s">
        <v>753</v>
      </c>
      <c r="B359" s="25" t="s">
        <v>754</v>
      </c>
      <c r="C359" s="25" t="s">
        <v>555</v>
      </c>
      <c r="D359" s="25">
        <v>498</v>
      </c>
      <c r="E359" s="25">
        <v>532</v>
      </c>
      <c r="F359" s="25">
        <v>1030</v>
      </c>
      <c r="G359" s="27">
        <v>3.5377791883098037E-4</v>
      </c>
    </row>
    <row r="360" spans="1:7">
      <c r="A360" s="25" t="s">
        <v>755</v>
      </c>
      <c r="B360" s="25" t="s">
        <v>756</v>
      </c>
      <c r="C360" s="25" t="s">
        <v>555</v>
      </c>
      <c r="D360" s="25">
        <v>92</v>
      </c>
      <c r="E360" s="25">
        <v>100</v>
      </c>
      <c r="F360" s="25">
        <v>192</v>
      </c>
      <c r="G360" s="27">
        <v>6.5946951859755562E-5</v>
      </c>
    </row>
    <row r="361" spans="1:7">
      <c r="A361" s="25" t="s">
        <v>757</v>
      </c>
      <c r="B361" s="25" t="s">
        <v>758</v>
      </c>
      <c r="C361" s="25" t="s">
        <v>555</v>
      </c>
      <c r="D361" s="25">
        <v>8</v>
      </c>
      <c r="E361" s="25">
        <v>7</v>
      </c>
      <c r="F361" s="25">
        <v>15</v>
      </c>
      <c r="G361" s="27">
        <v>5.1521056140434033E-6</v>
      </c>
    </row>
    <row r="362" spans="1:7">
      <c r="A362" s="25" t="s">
        <v>759</v>
      </c>
      <c r="B362" s="25" t="s">
        <v>760</v>
      </c>
      <c r="C362" s="25" t="s">
        <v>555</v>
      </c>
      <c r="D362" s="25">
        <v>1188</v>
      </c>
      <c r="E362" s="25">
        <v>1223</v>
      </c>
      <c r="F362" s="25">
        <v>2411</v>
      </c>
      <c r="G362" s="27">
        <v>8.2811510903057638E-4</v>
      </c>
    </row>
    <row r="363" spans="1:7">
      <c r="A363" s="25" t="s">
        <v>761</v>
      </c>
      <c r="B363" s="25" t="s">
        <v>762</v>
      </c>
      <c r="C363" s="25" t="s">
        <v>555</v>
      </c>
      <c r="D363" s="25">
        <v>75</v>
      </c>
      <c r="E363" s="25">
        <v>70</v>
      </c>
      <c r="F363" s="25">
        <v>145</v>
      </c>
      <c r="G363" s="27">
        <v>4.9803687602419566E-5</v>
      </c>
    </row>
    <row r="364" spans="1:7">
      <c r="A364" s="25" t="s">
        <v>763</v>
      </c>
      <c r="B364" s="25" t="s">
        <v>764</v>
      </c>
      <c r="C364" s="25" t="s">
        <v>555</v>
      </c>
      <c r="D364" s="25">
        <v>498</v>
      </c>
      <c r="E364" s="25">
        <v>485</v>
      </c>
      <c r="F364" s="25">
        <v>983</v>
      </c>
      <c r="G364" s="27">
        <v>3.3763465457364438E-4</v>
      </c>
    </row>
    <row r="365" spans="1:7">
      <c r="A365" s="25" t="s">
        <v>765</v>
      </c>
      <c r="B365" s="25" t="s">
        <v>766</v>
      </c>
      <c r="C365" s="25" t="s">
        <v>555</v>
      </c>
      <c r="D365" s="25">
        <v>282</v>
      </c>
      <c r="E365" s="25">
        <v>322</v>
      </c>
      <c r="F365" s="25">
        <v>604</v>
      </c>
      <c r="G365" s="27">
        <v>2.0745811939214772E-4</v>
      </c>
    </row>
    <row r="366" spans="1:7">
      <c r="A366" s="25" t="s">
        <v>767</v>
      </c>
      <c r="B366" s="25" t="s">
        <v>768</v>
      </c>
      <c r="C366" s="25" t="s">
        <v>555</v>
      </c>
      <c r="D366" s="25">
        <v>101</v>
      </c>
      <c r="E366" s="25">
        <v>128</v>
      </c>
      <c r="F366" s="25">
        <v>229</v>
      </c>
      <c r="G366" s="27">
        <v>7.8655479041062621E-5</v>
      </c>
    </row>
    <row r="367" spans="1:7">
      <c r="A367" s="25" t="s">
        <v>769</v>
      </c>
      <c r="B367" s="25" t="s">
        <v>770</v>
      </c>
      <c r="C367" s="25" t="s">
        <v>555</v>
      </c>
      <c r="D367" s="25">
        <v>2469</v>
      </c>
      <c r="E367" s="25">
        <v>2512</v>
      </c>
      <c r="F367" s="25">
        <v>4981</v>
      </c>
      <c r="G367" s="27">
        <v>1.7108425375700128E-3</v>
      </c>
    </row>
    <row r="368" spans="1:7">
      <c r="A368" s="25" t="s">
        <v>771</v>
      </c>
      <c r="B368" s="25" t="s">
        <v>772</v>
      </c>
      <c r="C368" s="25" t="s">
        <v>555</v>
      </c>
      <c r="D368" s="25">
        <v>52</v>
      </c>
      <c r="E368" s="25">
        <v>45</v>
      </c>
      <c r="F368" s="25">
        <v>97</v>
      </c>
      <c r="G368" s="27">
        <v>3.3316949637480676E-5</v>
      </c>
    </row>
    <row r="369" spans="1:7">
      <c r="A369" s="25" t="s">
        <v>773</v>
      </c>
      <c r="B369" s="25" t="s">
        <v>774</v>
      </c>
      <c r="C369" s="25" t="s">
        <v>555</v>
      </c>
      <c r="D369" s="25">
        <v>155</v>
      </c>
      <c r="E369" s="25">
        <v>146</v>
      </c>
      <c r="F369" s="25">
        <v>301</v>
      </c>
      <c r="G369" s="27">
        <v>1.0338558598847096E-4</v>
      </c>
    </row>
    <row r="370" spans="1:7">
      <c r="A370" s="25" t="s">
        <v>775</v>
      </c>
      <c r="B370" s="25" t="s">
        <v>776</v>
      </c>
      <c r="C370" s="25" t="s">
        <v>555</v>
      </c>
      <c r="D370" s="25">
        <v>178</v>
      </c>
      <c r="E370" s="25">
        <v>191</v>
      </c>
      <c r="F370" s="25">
        <v>369</v>
      </c>
      <c r="G370" s="27">
        <v>1.2674179810546771E-4</v>
      </c>
    </row>
    <row r="371" spans="1:7">
      <c r="A371" s="25" t="s">
        <v>777</v>
      </c>
      <c r="B371" s="25" t="s">
        <v>778</v>
      </c>
      <c r="C371" s="25" t="s">
        <v>555</v>
      </c>
      <c r="D371" s="25">
        <v>183</v>
      </c>
      <c r="E371" s="25">
        <v>218</v>
      </c>
      <c r="F371" s="25">
        <v>401</v>
      </c>
      <c r="G371" s="27">
        <v>1.3773295674876032E-4</v>
      </c>
    </row>
    <row r="372" spans="1:7">
      <c r="A372" s="25" t="s">
        <v>779</v>
      </c>
      <c r="B372" s="25" t="s">
        <v>780</v>
      </c>
      <c r="C372" s="25" t="s">
        <v>555</v>
      </c>
      <c r="D372" s="25">
        <v>1085</v>
      </c>
      <c r="E372" s="25">
        <v>1149</v>
      </c>
      <c r="F372" s="25">
        <v>2234</v>
      </c>
      <c r="G372" s="27">
        <v>7.6732026278486423E-4</v>
      </c>
    </row>
    <row r="373" spans="1:7">
      <c r="A373" s="25" t="s">
        <v>781</v>
      </c>
      <c r="B373" s="25" t="s">
        <v>782</v>
      </c>
      <c r="C373" s="25" t="s">
        <v>555</v>
      </c>
      <c r="D373" s="25">
        <v>111</v>
      </c>
      <c r="E373" s="25">
        <v>110</v>
      </c>
      <c r="F373" s="25">
        <v>221</v>
      </c>
      <c r="G373" s="27">
        <v>7.5907689380239475E-5</v>
      </c>
    </row>
    <row r="374" spans="1:7">
      <c r="A374" s="25" t="s">
        <v>783</v>
      </c>
      <c r="B374" s="25" t="s">
        <v>784</v>
      </c>
      <c r="C374" s="25" t="s">
        <v>555</v>
      </c>
      <c r="D374" s="25">
        <v>98</v>
      </c>
      <c r="E374" s="25">
        <v>81</v>
      </c>
      <c r="F374" s="25">
        <v>179</v>
      </c>
      <c r="G374" s="27">
        <v>6.1481793660917941E-5</v>
      </c>
    </row>
    <row r="375" spans="1:7">
      <c r="A375" s="25" t="s">
        <v>785</v>
      </c>
      <c r="B375" s="25" t="s">
        <v>786</v>
      </c>
      <c r="C375" s="25" t="s">
        <v>555</v>
      </c>
      <c r="D375" s="25">
        <v>87</v>
      </c>
      <c r="E375" s="25">
        <v>105</v>
      </c>
      <c r="F375" s="25">
        <v>192</v>
      </c>
      <c r="G375" s="27">
        <v>6.5946951859755562E-5</v>
      </c>
    </row>
    <row r="376" spans="1:7">
      <c r="A376" s="25" t="s">
        <v>787</v>
      </c>
      <c r="B376" s="25" t="s">
        <v>788</v>
      </c>
      <c r="C376" s="25" t="s">
        <v>555</v>
      </c>
      <c r="D376" s="25">
        <v>794</v>
      </c>
      <c r="E376" s="25">
        <v>815</v>
      </c>
      <c r="F376" s="25">
        <v>1609</v>
      </c>
      <c r="G376" s="27">
        <v>5.5264919553305578E-4</v>
      </c>
    </row>
    <row r="377" spans="1:7">
      <c r="A377" s="25" t="s">
        <v>789</v>
      </c>
      <c r="B377" s="25" t="s">
        <v>790</v>
      </c>
      <c r="C377" s="25" t="s">
        <v>555</v>
      </c>
      <c r="D377" s="25">
        <v>47</v>
      </c>
      <c r="E377" s="25">
        <v>54</v>
      </c>
      <c r="F377" s="25">
        <v>101</v>
      </c>
      <c r="G377" s="27">
        <v>3.4690844467892249E-5</v>
      </c>
    </row>
    <row r="378" spans="1:7">
      <c r="A378" s="25" t="s">
        <v>791</v>
      </c>
      <c r="B378" s="25" t="s">
        <v>792</v>
      </c>
      <c r="C378" s="25" t="s">
        <v>555</v>
      </c>
      <c r="D378" s="25">
        <v>518</v>
      </c>
      <c r="E378" s="25">
        <v>521</v>
      </c>
      <c r="F378" s="25">
        <v>1039</v>
      </c>
      <c r="G378" s="27">
        <v>3.5686918219940639E-4</v>
      </c>
    </row>
    <row r="379" spans="1:7">
      <c r="A379" s="25" t="s">
        <v>793</v>
      </c>
      <c r="B379" s="25" t="s">
        <v>794</v>
      </c>
      <c r="C379" s="25" t="s">
        <v>555</v>
      </c>
      <c r="D379" s="25">
        <v>175</v>
      </c>
      <c r="E379" s="25">
        <v>181</v>
      </c>
      <c r="F379" s="25">
        <v>356</v>
      </c>
      <c r="G379" s="27">
        <v>1.2227663990663012E-4</v>
      </c>
    </row>
    <row r="380" spans="1:7">
      <c r="A380" s="25" t="s">
        <v>795</v>
      </c>
      <c r="B380" s="25" t="s">
        <v>796</v>
      </c>
      <c r="C380" s="25" t="s">
        <v>555</v>
      </c>
      <c r="D380" s="25">
        <v>354</v>
      </c>
      <c r="E380" s="25">
        <v>357</v>
      </c>
      <c r="F380" s="25">
        <v>711</v>
      </c>
      <c r="G380" s="27">
        <v>2.4420980610565733E-4</v>
      </c>
    </row>
    <row r="381" spans="1:7">
      <c r="A381" s="25" t="s">
        <v>797</v>
      </c>
      <c r="B381" s="25" t="s">
        <v>798</v>
      </c>
      <c r="C381" s="25" t="s">
        <v>555</v>
      </c>
      <c r="D381" s="25">
        <v>52</v>
      </c>
      <c r="E381" s="25">
        <v>61</v>
      </c>
      <c r="F381" s="25">
        <v>113</v>
      </c>
      <c r="G381" s="27">
        <v>3.8812528959126975E-5</v>
      </c>
    </row>
    <row r="382" spans="1:7">
      <c r="A382" s="25" t="s">
        <v>799</v>
      </c>
      <c r="B382" s="25" t="s">
        <v>800</v>
      </c>
      <c r="C382" s="25" t="s">
        <v>555</v>
      </c>
      <c r="D382" s="25">
        <v>24</v>
      </c>
      <c r="E382" s="25">
        <v>26</v>
      </c>
      <c r="F382" s="25">
        <v>50</v>
      </c>
      <c r="G382" s="27">
        <v>1.7173685380144677E-5</v>
      </c>
    </row>
    <row r="383" spans="1:7">
      <c r="A383" s="25" t="s">
        <v>801</v>
      </c>
      <c r="B383" s="25" t="s">
        <v>802</v>
      </c>
      <c r="C383" s="25" t="s">
        <v>555</v>
      </c>
      <c r="D383" s="25">
        <v>403</v>
      </c>
      <c r="E383" s="25">
        <v>375</v>
      </c>
      <c r="F383" s="25">
        <v>778</v>
      </c>
      <c r="G383" s="27">
        <v>2.6722254451505117E-4</v>
      </c>
    </row>
    <row r="384" spans="1:7">
      <c r="A384" s="25" t="s">
        <v>803</v>
      </c>
      <c r="B384" s="25" t="s">
        <v>804</v>
      </c>
      <c r="C384" s="25" t="s">
        <v>555</v>
      </c>
      <c r="D384" s="25">
        <v>368</v>
      </c>
      <c r="E384" s="25">
        <v>431</v>
      </c>
      <c r="F384" s="25">
        <v>799</v>
      </c>
      <c r="G384" s="27">
        <v>2.7443549237471198E-4</v>
      </c>
    </row>
    <row r="385" spans="1:7">
      <c r="A385" s="25" t="s">
        <v>805</v>
      </c>
      <c r="B385" s="25" t="s">
        <v>806</v>
      </c>
      <c r="C385" s="25" t="s">
        <v>555</v>
      </c>
      <c r="D385" s="25">
        <v>506</v>
      </c>
      <c r="E385" s="25">
        <v>499</v>
      </c>
      <c r="F385" s="25">
        <v>1005</v>
      </c>
      <c r="G385" s="27">
        <v>3.4519107614090804E-4</v>
      </c>
    </row>
    <row r="386" spans="1:7">
      <c r="A386" s="25" t="s">
        <v>807</v>
      </c>
      <c r="B386" s="25" t="s">
        <v>808</v>
      </c>
      <c r="C386" s="25" t="s">
        <v>555</v>
      </c>
      <c r="D386" s="25">
        <v>228</v>
      </c>
      <c r="E386" s="25">
        <v>220</v>
      </c>
      <c r="F386" s="25">
        <v>448</v>
      </c>
      <c r="G386" s="27">
        <v>1.5387622100609632E-4</v>
      </c>
    </row>
    <row r="387" spans="1:7">
      <c r="A387" s="25" t="s">
        <v>809</v>
      </c>
      <c r="B387" s="25" t="s">
        <v>810</v>
      </c>
      <c r="C387" s="25" t="s">
        <v>555</v>
      </c>
      <c r="D387" s="25">
        <v>293</v>
      </c>
      <c r="E387" s="25">
        <v>313</v>
      </c>
      <c r="F387" s="25">
        <v>606</v>
      </c>
      <c r="G387" s="27">
        <v>2.0814506680735351E-4</v>
      </c>
    </row>
    <row r="388" spans="1:7">
      <c r="A388" s="25" t="s">
        <v>811</v>
      </c>
      <c r="B388" s="25" t="s">
        <v>812</v>
      </c>
      <c r="C388" s="25" t="s">
        <v>555</v>
      </c>
      <c r="D388" s="25">
        <v>2016</v>
      </c>
      <c r="E388" s="25">
        <v>2292</v>
      </c>
      <c r="F388" s="25">
        <v>4308</v>
      </c>
      <c r="G388" s="27">
        <v>1.4796847323532655E-3</v>
      </c>
    </row>
    <row r="389" spans="1:7">
      <c r="A389" s="25" t="s">
        <v>813</v>
      </c>
      <c r="B389" s="25" t="s">
        <v>814</v>
      </c>
      <c r="C389" s="25" t="s">
        <v>555</v>
      </c>
      <c r="D389" s="25">
        <v>328</v>
      </c>
      <c r="E389" s="25">
        <v>292</v>
      </c>
      <c r="F389" s="25">
        <v>620</v>
      </c>
      <c r="G389" s="27">
        <v>2.1295369871379401E-4</v>
      </c>
    </row>
    <row r="390" spans="1:7">
      <c r="A390" s="25" t="s">
        <v>815</v>
      </c>
      <c r="B390" s="25" t="s">
        <v>816</v>
      </c>
      <c r="C390" s="25" t="s">
        <v>555</v>
      </c>
      <c r="D390" s="25">
        <v>438</v>
      </c>
      <c r="E390" s="25">
        <v>436</v>
      </c>
      <c r="F390" s="25">
        <v>874</v>
      </c>
      <c r="G390" s="27">
        <v>3.0019602044492898E-4</v>
      </c>
    </row>
    <row r="391" spans="1:7">
      <c r="A391" s="25" t="s">
        <v>817</v>
      </c>
      <c r="B391" s="25" t="s">
        <v>818</v>
      </c>
      <c r="C391" s="25" t="s">
        <v>555</v>
      </c>
      <c r="D391" s="25">
        <v>560</v>
      </c>
      <c r="E391" s="25">
        <v>577</v>
      </c>
      <c r="F391" s="25">
        <v>1137</v>
      </c>
      <c r="G391" s="27">
        <v>3.9052960554448996E-4</v>
      </c>
    </row>
    <row r="392" spans="1:7">
      <c r="A392" s="25" t="s">
        <v>819</v>
      </c>
      <c r="B392" s="25" t="s">
        <v>820</v>
      </c>
      <c r="C392" s="25" t="s">
        <v>555</v>
      </c>
      <c r="D392" s="25">
        <v>6762</v>
      </c>
      <c r="E392" s="25">
        <v>7207</v>
      </c>
      <c r="F392" s="25">
        <v>13969</v>
      </c>
      <c r="G392" s="27">
        <v>4.7979842215048205E-3</v>
      </c>
    </row>
    <row r="393" spans="1:7">
      <c r="A393" s="26" t="s">
        <v>821</v>
      </c>
      <c r="B393" s="26" t="s">
        <v>822</v>
      </c>
      <c r="C393" s="26" t="s">
        <v>823</v>
      </c>
      <c r="D393" s="26">
        <v>97321</v>
      </c>
      <c r="E393" s="26">
        <v>104511</v>
      </c>
      <c r="F393" s="26">
        <v>201832</v>
      </c>
      <c r="G393" s="28">
        <v>6.9323985352907208E-2</v>
      </c>
    </row>
    <row r="394" spans="1:7">
      <c r="A394" s="25" t="s">
        <v>824</v>
      </c>
      <c r="B394" s="25" t="s">
        <v>825</v>
      </c>
      <c r="C394" s="25" t="s">
        <v>823</v>
      </c>
      <c r="D394" s="25">
        <v>4094</v>
      </c>
      <c r="E394" s="25">
        <v>4207</v>
      </c>
      <c r="F394" s="25">
        <v>8301</v>
      </c>
      <c r="G394" s="27">
        <v>2.8511752468116194E-3</v>
      </c>
    </row>
    <row r="395" spans="1:7">
      <c r="A395" s="25" t="s">
        <v>826</v>
      </c>
      <c r="B395" s="25" t="s">
        <v>827</v>
      </c>
      <c r="C395" s="25" t="s">
        <v>823</v>
      </c>
      <c r="D395" s="25">
        <v>563</v>
      </c>
      <c r="E395" s="25">
        <v>571</v>
      </c>
      <c r="F395" s="25">
        <v>1134</v>
      </c>
      <c r="G395" s="27">
        <v>3.8949918442168129E-4</v>
      </c>
    </row>
    <row r="396" spans="1:7">
      <c r="A396" s="25" t="s">
        <v>828</v>
      </c>
      <c r="B396" s="25" t="s">
        <v>829</v>
      </c>
      <c r="C396" s="25" t="s">
        <v>823</v>
      </c>
      <c r="D396" s="25">
        <v>9465</v>
      </c>
      <c r="E396" s="25">
        <v>10746</v>
      </c>
      <c r="F396" s="25">
        <v>20211</v>
      </c>
      <c r="G396" s="27">
        <v>6.9419471043620819E-3</v>
      </c>
    </row>
    <row r="397" spans="1:7">
      <c r="A397" s="25" t="s">
        <v>830</v>
      </c>
      <c r="B397" s="25" t="s">
        <v>831</v>
      </c>
      <c r="C397" s="25" t="s">
        <v>823</v>
      </c>
      <c r="D397" s="25">
        <v>242</v>
      </c>
      <c r="E397" s="25">
        <v>283</v>
      </c>
      <c r="F397" s="25">
        <v>525</v>
      </c>
      <c r="G397" s="27">
        <v>1.8032369649151911E-4</v>
      </c>
    </row>
    <row r="398" spans="1:7">
      <c r="A398" s="25" t="s">
        <v>832</v>
      </c>
      <c r="B398" s="25" t="s">
        <v>833</v>
      </c>
      <c r="C398" s="25" t="s">
        <v>823</v>
      </c>
      <c r="D398" s="25">
        <v>1718</v>
      </c>
      <c r="E398" s="25">
        <v>1704</v>
      </c>
      <c r="F398" s="25">
        <v>3422</v>
      </c>
      <c r="G398" s="27">
        <v>1.1753670274171019E-3</v>
      </c>
    </row>
    <row r="399" spans="1:7">
      <c r="A399" s="25" t="s">
        <v>834</v>
      </c>
      <c r="B399" s="25" t="s">
        <v>835</v>
      </c>
      <c r="C399" s="25" t="s">
        <v>823</v>
      </c>
      <c r="D399" s="25">
        <v>548</v>
      </c>
      <c r="E399" s="25">
        <v>651</v>
      </c>
      <c r="F399" s="25">
        <v>1199</v>
      </c>
      <c r="G399" s="27">
        <v>4.1182497541586937E-4</v>
      </c>
    </row>
    <row r="400" spans="1:7">
      <c r="A400" s="25" t="s">
        <v>836</v>
      </c>
      <c r="B400" s="25" t="s">
        <v>837</v>
      </c>
      <c r="C400" s="25" t="s">
        <v>823</v>
      </c>
      <c r="D400" s="25">
        <v>294</v>
      </c>
      <c r="E400" s="25">
        <v>320</v>
      </c>
      <c r="F400" s="25">
        <v>614</v>
      </c>
      <c r="G400" s="27">
        <v>2.1089285646817664E-4</v>
      </c>
    </row>
    <row r="401" spans="1:7">
      <c r="A401" s="25" t="s">
        <v>838</v>
      </c>
      <c r="B401" s="25" t="s">
        <v>839</v>
      </c>
      <c r="C401" s="25" t="s">
        <v>823</v>
      </c>
      <c r="D401" s="25">
        <v>8011</v>
      </c>
      <c r="E401" s="25">
        <v>9048</v>
      </c>
      <c r="F401" s="25">
        <v>17059</v>
      </c>
      <c r="G401" s="27">
        <v>5.8593179779977611E-3</v>
      </c>
    </row>
    <row r="402" spans="1:7">
      <c r="A402" s="25" t="s">
        <v>840</v>
      </c>
      <c r="B402" s="25" t="s">
        <v>841</v>
      </c>
      <c r="C402" s="25" t="s">
        <v>823</v>
      </c>
      <c r="D402" s="25">
        <v>558</v>
      </c>
      <c r="E402" s="25">
        <v>564</v>
      </c>
      <c r="F402" s="25">
        <v>1122</v>
      </c>
      <c r="G402" s="27">
        <v>3.8537749993044655E-4</v>
      </c>
    </row>
    <row r="403" spans="1:7">
      <c r="A403" s="25" t="s">
        <v>842</v>
      </c>
      <c r="B403" s="25" t="s">
        <v>843</v>
      </c>
      <c r="C403" s="25" t="s">
        <v>823</v>
      </c>
      <c r="D403" s="25">
        <v>779</v>
      </c>
      <c r="E403" s="25">
        <v>731</v>
      </c>
      <c r="F403" s="25">
        <v>1510</v>
      </c>
      <c r="G403" s="27">
        <v>5.1864529848036931E-4</v>
      </c>
    </row>
    <row r="404" spans="1:7">
      <c r="A404" s="25" t="s">
        <v>844</v>
      </c>
      <c r="B404" s="25" t="s">
        <v>845</v>
      </c>
      <c r="C404" s="25" t="s">
        <v>823</v>
      </c>
      <c r="D404" s="25">
        <v>3509</v>
      </c>
      <c r="E404" s="25">
        <v>3738</v>
      </c>
      <c r="F404" s="25">
        <v>7247</v>
      </c>
      <c r="G404" s="27">
        <v>2.4891539589981695E-3</v>
      </c>
    </row>
    <row r="405" spans="1:7">
      <c r="A405" s="25" t="s">
        <v>846</v>
      </c>
      <c r="B405" s="25" t="s">
        <v>847</v>
      </c>
      <c r="C405" s="25" t="s">
        <v>823</v>
      </c>
      <c r="D405" s="25">
        <v>1025</v>
      </c>
      <c r="E405" s="25">
        <v>1166</v>
      </c>
      <c r="F405" s="25">
        <v>2191</v>
      </c>
      <c r="G405" s="27">
        <v>7.5255089335793976E-4</v>
      </c>
    </row>
    <row r="406" spans="1:7">
      <c r="A406" s="25" t="s">
        <v>848</v>
      </c>
      <c r="B406" s="25" t="s">
        <v>849</v>
      </c>
      <c r="C406" s="25" t="s">
        <v>823</v>
      </c>
      <c r="D406" s="25">
        <v>499</v>
      </c>
      <c r="E406" s="25">
        <v>548</v>
      </c>
      <c r="F406" s="25">
        <v>1047</v>
      </c>
      <c r="G406" s="27">
        <v>3.5961697186022955E-4</v>
      </c>
    </row>
    <row r="407" spans="1:7">
      <c r="A407" s="25" t="s">
        <v>850</v>
      </c>
      <c r="B407" s="25" t="s">
        <v>390</v>
      </c>
      <c r="C407" s="25" t="s">
        <v>823</v>
      </c>
      <c r="D407" s="25">
        <v>328</v>
      </c>
      <c r="E407" s="25">
        <v>324</v>
      </c>
      <c r="F407" s="25">
        <v>652</v>
      </c>
      <c r="G407" s="27">
        <v>2.2394485735708659E-4</v>
      </c>
    </row>
    <row r="408" spans="1:7">
      <c r="A408" s="25" t="s">
        <v>851</v>
      </c>
      <c r="B408" s="25" t="s">
        <v>852</v>
      </c>
      <c r="C408" s="25" t="s">
        <v>823</v>
      </c>
      <c r="D408" s="25">
        <v>4417</v>
      </c>
      <c r="E408" s="25">
        <v>4782</v>
      </c>
      <c r="F408" s="25">
        <v>9199</v>
      </c>
      <c r="G408" s="27">
        <v>3.1596146362390179E-3</v>
      </c>
    </row>
    <row r="409" spans="1:7">
      <c r="A409" s="25" t="s">
        <v>853</v>
      </c>
      <c r="B409" s="25" t="s">
        <v>854</v>
      </c>
      <c r="C409" s="25" t="s">
        <v>823</v>
      </c>
      <c r="D409" s="25">
        <v>550</v>
      </c>
      <c r="E409" s="25">
        <v>548</v>
      </c>
      <c r="F409" s="25">
        <v>1098</v>
      </c>
      <c r="G409" s="27">
        <v>3.7713413094797712E-4</v>
      </c>
    </row>
    <row r="410" spans="1:7">
      <c r="A410" s="25" t="s">
        <v>855</v>
      </c>
      <c r="B410" s="25" t="s">
        <v>856</v>
      </c>
      <c r="C410" s="25" t="s">
        <v>823</v>
      </c>
      <c r="D410" s="25">
        <v>195</v>
      </c>
      <c r="E410" s="25">
        <v>220</v>
      </c>
      <c r="F410" s="25">
        <v>415</v>
      </c>
      <c r="G410" s="27">
        <v>1.4254158865520083E-4</v>
      </c>
    </row>
    <row r="411" spans="1:7">
      <c r="A411" s="25" t="s">
        <v>857</v>
      </c>
      <c r="B411" s="25" t="s">
        <v>858</v>
      </c>
      <c r="C411" s="25" t="s">
        <v>823</v>
      </c>
      <c r="D411" s="25">
        <v>733</v>
      </c>
      <c r="E411" s="25">
        <v>723</v>
      </c>
      <c r="F411" s="25">
        <v>1456</v>
      </c>
      <c r="G411" s="27">
        <v>5.00097718269813E-4</v>
      </c>
    </row>
    <row r="412" spans="1:7">
      <c r="A412" s="25" t="s">
        <v>859</v>
      </c>
      <c r="B412" s="25" t="s">
        <v>860</v>
      </c>
      <c r="C412" s="25" t="s">
        <v>823</v>
      </c>
      <c r="D412" s="25">
        <v>547</v>
      </c>
      <c r="E412" s="25">
        <v>602</v>
      </c>
      <c r="F412" s="25">
        <v>1149</v>
      </c>
      <c r="G412" s="27">
        <v>3.946512900357247E-4</v>
      </c>
    </row>
    <row r="413" spans="1:7">
      <c r="A413" s="25" t="s">
        <v>861</v>
      </c>
      <c r="B413" s="25" t="s">
        <v>862</v>
      </c>
      <c r="C413" s="25" t="s">
        <v>823</v>
      </c>
      <c r="D413" s="25">
        <v>2405</v>
      </c>
      <c r="E413" s="25">
        <v>2566</v>
      </c>
      <c r="F413" s="25">
        <v>4971</v>
      </c>
      <c r="G413" s="27">
        <v>1.7074078004939838E-3</v>
      </c>
    </row>
    <row r="414" spans="1:7">
      <c r="A414" s="25" t="s">
        <v>863</v>
      </c>
      <c r="B414" s="25" t="s">
        <v>864</v>
      </c>
      <c r="C414" s="25" t="s">
        <v>823</v>
      </c>
      <c r="D414" s="25">
        <v>5292</v>
      </c>
      <c r="E414" s="25">
        <v>5646</v>
      </c>
      <c r="F414" s="25">
        <v>10938</v>
      </c>
      <c r="G414" s="27">
        <v>3.7569154137604499E-3</v>
      </c>
    </row>
    <row r="415" spans="1:7">
      <c r="A415" s="25" t="s">
        <v>865</v>
      </c>
      <c r="B415" s="25" t="s">
        <v>866</v>
      </c>
      <c r="C415" s="25" t="s">
        <v>823</v>
      </c>
      <c r="D415" s="25">
        <v>183</v>
      </c>
      <c r="E415" s="25">
        <v>193</v>
      </c>
      <c r="F415" s="25">
        <v>376</v>
      </c>
      <c r="G415" s="27">
        <v>1.2914611405868799E-4</v>
      </c>
    </row>
    <row r="416" spans="1:7">
      <c r="A416" s="25" t="s">
        <v>867</v>
      </c>
      <c r="B416" s="25" t="s">
        <v>688</v>
      </c>
      <c r="C416" s="25" t="s">
        <v>823</v>
      </c>
      <c r="D416" s="25">
        <v>593</v>
      </c>
      <c r="E416" s="25">
        <v>593</v>
      </c>
      <c r="F416" s="25">
        <v>1186</v>
      </c>
      <c r="G416" s="27">
        <v>4.0735981721703177E-4</v>
      </c>
    </row>
    <row r="417" spans="1:7">
      <c r="A417" s="25" t="s">
        <v>868</v>
      </c>
      <c r="B417" s="25" t="s">
        <v>869</v>
      </c>
      <c r="C417" s="25" t="s">
        <v>823</v>
      </c>
      <c r="D417" s="25">
        <v>7174</v>
      </c>
      <c r="E417" s="25">
        <v>7992</v>
      </c>
      <c r="F417" s="25">
        <v>15166</v>
      </c>
      <c r="G417" s="27">
        <v>5.209122249505484E-3</v>
      </c>
    </row>
    <row r="418" spans="1:7">
      <c r="A418" s="25" t="s">
        <v>870</v>
      </c>
      <c r="B418" s="25" t="s">
        <v>871</v>
      </c>
      <c r="C418" s="25" t="s">
        <v>823</v>
      </c>
      <c r="D418" s="25">
        <v>4765</v>
      </c>
      <c r="E418" s="25">
        <v>5107</v>
      </c>
      <c r="F418" s="25">
        <v>9872</v>
      </c>
      <c r="G418" s="27">
        <v>3.3907724414557654E-3</v>
      </c>
    </row>
    <row r="419" spans="1:7">
      <c r="A419" s="25" t="s">
        <v>872</v>
      </c>
      <c r="B419" s="25" t="s">
        <v>873</v>
      </c>
      <c r="C419" s="25" t="s">
        <v>823</v>
      </c>
      <c r="D419" s="25">
        <v>7311</v>
      </c>
      <c r="E419" s="25">
        <v>7802</v>
      </c>
      <c r="F419" s="25">
        <v>15113</v>
      </c>
      <c r="G419" s="27">
        <v>5.1909181430025301E-3</v>
      </c>
    </row>
    <row r="420" spans="1:7">
      <c r="A420" s="25" t="s">
        <v>874</v>
      </c>
      <c r="B420" s="25" t="s">
        <v>875</v>
      </c>
      <c r="C420" s="25" t="s">
        <v>823</v>
      </c>
      <c r="D420" s="25">
        <v>466</v>
      </c>
      <c r="E420" s="25">
        <v>454</v>
      </c>
      <c r="F420" s="25">
        <v>920</v>
      </c>
      <c r="G420" s="27">
        <v>3.1599581099466206E-4</v>
      </c>
    </row>
    <row r="421" spans="1:7">
      <c r="A421" s="25" t="s">
        <v>876</v>
      </c>
      <c r="B421" s="25" t="s">
        <v>877</v>
      </c>
      <c r="C421" s="25" t="s">
        <v>823</v>
      </c>
      <c r="D421" s="25">
        <v>1054</v>
      </c>
      <c r="E421" s="25">
        <v>1017</v>
      </c>
      <c r="F421" s="25">
        <v>2071</v>
      </c>
      <c r="G421" s="27">
        <v>7.1133404844559258E-4</v>
      </c>
    </row>
    <row r="422" spans="1:7">
      <c r="A422" s="25" t="s">
        <v>878</v>
      </c>
      <c r="B422" s="25" t="s">
        <v>879</v>
      </c>
      <c r="C422" s="25" t="s">
        <v>823</v>
      </c>
      <c r="D422" s="25">
        <v>1282</v>
      </c>
      <c r="E422" s="25">
        <v>1296</v>
      </c>
      <c r="F422" s="25">
        <v>2578</v>
      </c>
      <c r="G422" s="27">
        <v>8.8547521820025955E-4</v>
      </c>
    </row>
    <row r="423" spans="1:7">
      <c r="A423" s="25" t="s">
        <v>880</v>
      </c>
      <c r="B423" s="25" t="s">
        <v>881</v>
      </c>
      <c r="C423" s="25" t="s">
        <v>823</v>
      </c>
      <c r="D423" s="25">
        <v>805</v>
      </c>
      <c r="E423" s="25">
        <v>814</v>
      </c>
      <c r="F423" s="25">
        <v>1619</v>
      </c>
      <c r="G423" s="27">
        <v>5.5608393260908465E-4</v>
      </c>
    </row>
    <row r="424" spans="1:7">
      <c r="A424" s="25" t="s">
        <v>882</v>
      </c>
      <c r="B424" s="25" t="s">
        <v>883</v>
      </c>
      <c r="C424" s="25" t="s">
        <v>823</v>
      </c>
      <c r="D424" s="25">
        <v>8229</v>
      </c>
      <c r="E424" s="25">
        <v>8768</v>
      </c>
      <c r="F424" s="25">
        <v>16997</v>
      </c>
      <c r="G424" s="27">
        <v>5.8380226081263817E-3</v>
      </c>
    </row>
    <row r="425" spans="1:7">
      <c r="A425" s="25" t="s">
        <v>884</v>
      </c>
      <c r="B425" s="25" t="s">
        <v>885</v>
      </c>
      <c r="C425" s="25" t="s">
        <v>823</v>
      </c>
      <c r="D425" s="25">
        <v>2534</v>
      </c>
      <c r="E425" s="25">
        <v>2551</v>
      </c>
      <c r="F425" s="25">
        <v>5085</v>
      </c>
      <c r="G425" s="27">
        <v>1.7465638031607137E-3</v>
      </c>
    </row>
    <row r="426" spans="1:7">
      <c r="A426" s="25" t="s">
        <v>886</v>
      </c>
      <c r="B426" s="25" t="s">
        <v>887</v>
      </c>
      <c r="C426" s="25" t="s">
        <v>823</v>
      </c>
      <c r="D426" s="25">
        <v>4080</v>
      </c>
      <c r="E426" s="25">
        <v>4650</v>
      </c>
      <c r="F426" s="25">
        <v>8730</v>
      </c>
      <c r="G426" s="27">
        <v>2.9985254673732609E-3</v>
      </c>
    </row>
    <row r="427" spans="1:7">
      <c r="A427" s="25" t="s">
        <v>888</v>
      </c>
      <c r="B427" s="25" t="s">
        <v>889</v>
      </c>
      <c r="C427" s="25" t="s">
        <v>823</v>
      </c>
      <c r="D427" s="25">
        <v>1117</v>
      </c>
      <c r="E427" s="25">
        <v>1046</v>
      </c>
      <c r="F427" s="25">
        <v>2163</v>
      </c>
      <c r="G427" s="27">
        <v>7.4293362954505875E-4</v>
      </c>
    </row>
    <row r="428" spans="1:7">
      <c r="A428" s="25" t="s">
        <v>890</v>
      </c>
      <c r="B428" s="25" t="s">
        <v>891</v>
      </c>
      <c r="C428" s="25" t="s">
        <v>823</v>
      </c>
      <c r="D428" s="25">
        <v>5626</v>
      </c>
      <c r="E428" s="25">
        <v>5955</v>
      </c>
      <c r="F428" s="25">
        <v>11581</v>
      </c>
      <c r="G428" s="27">
        <v>3.9777690077491103E-3</v>
      </c>
    </row>
    <row r="429" spans="1:7">
      <c r="A429" s="25" t="s">
        <v>892</v>
      </c>
      <c r="B429" s="25" t="s">
        <v>893</v>
      </c>
      <c r="C429" s="25" t="s">
        <v>823</v>
      </c>
      <c r="D429" s="25">
        <v>6330</v>
      </c>
      <c r="E429" s="25">
        <v>6585</v>
      </c>
      <c r="F429" s="25">
        <v>12915</v>
      </c>
      <c r="G429" s="27">
        <v>4.4359629336913706E-3</v>
      </c>
    </row>
    <row r="430" spans="1:7" s="23" customFormat="1" ht="11.5">
      <c r="A430" s="26" t="s">
        <v>894</v>
      </c>
      <c r="B430" s="26" t="s">
        <v>895</v>
      </c>
      <c r="C430" s="26" t="s">
        <v>896</v>
      </c>
      <c r="D430" s="26">
        <v>155524</v>
      </c>
      <c r="E430" s="26">
        <v>161461</v>
      </c>
      <c r="F430" s="26">
        <v>316985</v>
      </c>
      <c r="G430" s="28">
        <v>0.10887601320450321</v>
      </c>
    </row>
    <row r="431" spans="1:7">
      <c r="A431" s="25" t="s">
        <v>897</v>
      </c>
      <c r="B431" s="25" t="s">
        <v>898</v>
      </c>
      <c r="C431" s="25" t="s">
        <v>896</v>
      </c>
      <c r="D431" s="25">
        <v>2344</v>
      </c>
      <c r="E431" s="25">
        <v>2511</v>
      </c>
      <c r="F431" s="25">
        <v>4855</v>
      </c>
      <c r="G431" s="27">
        <v>1.6675648504120481E-3</v>
      </c>
    </row>
    <row r="432" spans="1:7">
      <c r="A432" s="25" t="s">
        <v>899</v>
      </c>
      <c r="B432" s="25" t="s">
        <v>900</v>
      </c>
      <c r="C432" s="25" t="s">
        <v>896</v>
      </c>
      <c r="D432" s="25">
        <v>5112</v>
      </c>
      <c r="E432" s="25">
        <v>5338</v>
      </c>
      <c r="F432" s="25">
        <v>10450</v>
      </c>
      <c r="G432" s="27">
        <v>3.5893002444502375E-3</v>
      </c>
    </row>
    <row r="433" spans="1:7">
      <c r="A433" s="25" t="s">
        <v>901</v>
      </c>
      <c r="B433" s="25" t="s">
        <v>902</v>
      </c>
      <c r="C433" s="25" t="s">
        <v>896</v>
      </c>
      <c r="D433" s="25">
        <v>291</v>
      </c>
      <c r="E433" s="25">
        <v>298</v>
      </c>
      <c r="F433" s="25">
        <v>589</v>
      </c>
      <c r="G433" s="27">
        <v>2.0230601377810431E-4</v>
      </c>
    </row>
    <row r="434" spans="1:7">
      <c r="A434" s="25" t="s">
        <v>903</v>
      </c>
      <c r="B434" s="25" t="s">
        <v>904</v>
      </c>
      <c r="C434" s="25" t="s">
        <v>896</v>
      </c>
      <c r="D434" s="25">
        <v>408</v>
      </c>
      <c r="E434" s="25">
        <v>399</v>
      </c>
      <c r="F434" s="25">
        <v>807</v>
      </c>
      <c r="G434" s="27">
        <v>2.7718328203553508E-4</v>
      </c>
    </row>
    <row r="435" spans="1:7">
      <c r="A435" s="25" t="s">
        <v>905</v>
      </c>
      <c r="B435" s="25" t="s">
        <v>906</v>
      </c>
      <c r="C435" s="25" t="s">
        <v>896</v>
      </c>
      <c r="D435" s="25">
        <v>2256</v>
      </c>
      <c r="E435" s="25">
        <v>2292</v>
      </c>
      <c r="F435" s="25">
        <v>4548</v>
      </c>
      <c r="G435" s="27">
        <v>1.5621184221779598E-3</v>
      </c>
    </row>
    <row r="436" spans="1:7">
      <c r="A436" s="25" t="s">
        <v>907</v>
      </c>
      <c r="B436" s="25" t="s">
        <v>908</v>
      </c>
      <c r="C436" s="25" t="s">
        <v>896</v>
      </c>
      <c r="D436" s="25">
        <v>291</v>
      </c>
      <c r="E436" s="25">
        <v>304</v>
      </c>
      <c r="F436" s="25">
        <v>595</v>
      </c>
      <c r="G436" s="27">
        <v>2.0436685602372168E-4</v>
      </c>
    </row>
    <row r="437" spans="1:7">
      <c r="A437" s="25" t="s">
        <v>909</v>
      </c>
      <c r="B437" s="25" t="s">
        <v>910</v>
      </c>
      <c r="C437" s="25" t="s">
        <v>896</v>
      </c>
      <c r="D437" s="25">
        <v>654</v>
      </c>
      <c r="E437" s="25">
        <v>650</v>
      </c>
      <c r="F437" s="25">
        <v>1304</v>
      </c>
      <c r="G437" s="27">
        <v>4.4788971471417319E-4</v>
      </c>
    </row>
    <row r="438" spans="1:7">
      <c r="A438" s="25" t="s">
        <v>911</v>
      </c>
      <c r="B438" s="25" t="s">
        <v>912</v>
      </c>
      <c r="C438" s="25" t="s">
        <v>896</v>
      </c>
      <c r="D438" s="25">
        <v>1219</v>
      </c>
      <c r="E438" s="25">
        <v>1273</v>
      </c>
      <c r="F438" s="25">
        <v>2492</v>
      </c>
      <c r="G438" s="27">
        <v>8.5593647934641072E-4</v>
      </c>
    </row>
    <row r="439" spans="1:7">
      <c r="A439" s="25" t="s">
        <v>913</v>
      </c>
      <c r="B439" s="25" t="s">
        <v>914</v>
      </c>
      <c r="C439" s="25" t="s">
        <v>896</v>
      </c>
      <c r="D439" s="25">
        <v>838</v>
      </c>
      <c r="E439" s="25">
        <v>838</v>
      </c>
      <c r="F439" s="25">
        <v>1676</v>
      </c>
      <c r="G439" s="27">
        <v>5.7566193394244963E-4</v>
      </c>
    </row>
    <row r="440" spans="1:7">
      <c r="A440" s="25" t="s">
        <v>915</v>
      </c>
      <c r="B440" s="25" t="s">
        <v>916</v>
      </c>
      <c r="C440" s="25" t="s">
        <v>896</v>
      </c>
      <c r="D440" s="25">
        <v>199</v>
      </c>
      <c r="E440" s="25">
        <v>180</v>
      </c>
      <c r="F440" s="25">
        <v>379</v>
      </c>
      <c r="G440" s="27">
        <v>1.3017653518149666E-4</v>
      </c>
    </row>
    <row r="441" spans="1:7">
      <c r="A441" s="25" t="s">
        <v>917</v>
      </c>
      <c r="B441" s="25" t="s">
        <v>918</v>
      </c>
      <c r="C441" s="25" t="s">
        <v>896</v>
      </c>
      <c r="D441" s="25">
        <v>2080</v>
      </c>
      <c r="E441" s="25">
        <v>2167</v>
      </c>
      <c r="F441" s="25">
        <v>4247</v>
      </c>
      <c r="G441" s="27">
        <v>1.4587328361894889E-3</v>
      </c>
    </row>
    <row r="442" spans="1:7">
      <c r="A442" s="25" t="s">
        <v>919</v>
      </c>
      <c r="B442" s="25" t="s">
        <v>920</v>
      </c>
      <c r="C442" s="25" t="s">
        <v>896</v>
      </c>
      <c r="D442" s="25">
        <v>766</v>
      </c>
      <c r="E442" s="25">
        <v>765</v>
      </c>
      <c r="F442" s="25">
        <v>1531</v>
      </c>
      <c r="G442" s="27">
        <v>5.2585824634003E-4</v>
      </c>
    </row>
    <row r="443" spans="1:7">
      <c r="A443" s="25" t="s">
        <v>921</v>
      </c>
      <c r="B443" s="25" t="s">
        <v>922</v>
      </c>
      <c r="C443" s="25" t="s">
        <v>896</v>
      </c>
      <c r="D443" s="25">
        <v>24448</v>
      </c>
      <c r="E443" s="25">
        <v>25426</v>
      </c>
      <c r="F443" s="25">
        <v>49874</v>
      </c>
      <c r="G443" s="27">
        <v>1.7130407692986713E-2</v>
      </c>
    </row>
    <row r="444" spans="1:7">
      <c r="A444" s="25" t="s">
        <v>923</v>
      </c>
      <c r="B444" s="25" t="s">
        <v>924</v>
      </c>
      <c r="C444" s="25" t="s">
        <v>896</v>
      </c>
      <c r="D444" s="25">
        <v>383</v>
      </c>
      <c r="E444" s="25">
        <v>395</v>
      </c>
      <c r="F444" s="25">
        <v>778</v>
      </c>
      <c r="G444" s="27">
        <v>2.6722254451505117E-4</v>
      </c>
    </row>
    <row r="445" spans="1:7">
      <c r="A445" s="25" t="s">
        <v>925</v>
      </c>
      <c r="B445" s="25" t="s">
        <v>926</v>
      </c>
      <c r="C445" s="25" t="s">
        <v>896</v>
      </c>
      <c r="D445" s="25">
        <v>260</v>
      </c>
      <c r="E445" s="25">
        <v>196</v>
      </c>
      <c r="F445" s="25">
        <v>456</v>
      </c>
      <c r="G445" s="27">
        <v>1.5662401066691945E-4</v>
      </c>
    </row>
    <row r="446" spans="1:7">
      <c r="A446" s="25" t="s">
        <v>927</v>
      </c>
      <c r="B446" s="25" t="s">
        <v>928</v>
      </c>
      <c r="C446" s="25" t="s">
        <v>896</v>
      </c>
      <c r="D446" s="25">
        <v>8756</v>
      </c>
      <c r="E446" s="25">
        <v>9261</v>
      </c>
      <c r="F446" s="25">
        <v>18017</v>
      </c>
      <c r="G446" s="27">
        <v>6.1883657898813334E-3</v>
      </c>
    </row>
    <row r="447" spans="1:7">
      <c r="A447" s="25" t="s">
        <v>929</v>
      </c>
      <c r="B447" s="25" t="s">
        <v>930</v>
      </c>
      <c r="C447" s="25" t="s">
        <v>896</v>
      </c>
      <c r="D447" s="25">
        <v>541</v>
      </c>
      <c r="E447" s="25">
        <v>544</v>
      </c>
      <c r="F447" s="25">
        <v>1085</v>
      </c>
      <c r="G447" s="27">
        <v>3.7266897274913953E-4</v>
      </c>
    </row>
    <row r="448" spans="1:7">
      <c r="A448" s="25" t="s">
        <v>931</v>
      </c>
      <c r="B448" s="25" t="s">
        <v>932</v>
      </c>
      <c r="C448" s="25" t="s">
        <v>896</v>
      </c>
      <c r="D448" s="25">
        <v>911</v>
      </c>
      <c r="E448" s="25">
        <v>931</v>
      </c>
      <c r="F448" s="25">
        <v>1842</v>
      </c>
      <c r="G448" s="27">
        <v>6.3267856940452994E-4</v>
      </c>
    </row>
    <row r="449" spans="1:7">
      <c r="A449" s="25" t="s">
        <v>933</v>
      </c>
      <c r="B449" s="25" t="s">
        <v>934</v>
      </c>
      <c r="C449" s="25" t="s">
        <v>896</v>
      </c>
      <c r="D449" s="25">
        <v>1853</v>
      </c>
      <c r="E449" s="25">
        <v>1906</v>
      </c>
      <c r="F449" s="25">
        <v>3759</v>
      </c>
      <c r="G449" s="27">
        <v>1.2911176668792769E-3</v>
      </c>
    </row>
    <row r="450" spans="1:7">
      <c r="A450" s="25" t="s">
        <v>935</v>
      </c>
      <c r="B450" s="25" t="s">
        <v>936</v>
      </c>
      <c r="C450" s="25" t="s">
        <v>896</v>
      </c>
      <c r="D450" s="25">
        <v>381</v>
      </c>
      <c r="E450" s="25">
        <v>369</v>
      </c>
      <c r="F450" s="25">
        <v>750</v>
      </c>
      <c r="G450" s="27">
        <v>2.5760528070217016E-4</v>
      </c>
    </row>
    <row r="451" spans="1:7">
      <c r="A451" s="25" t="s">
        <v>937</v>
      </c>
      <c r="B451" s="25" t="s">
        <v>938</v>
      </c>
      <c r="C451" s="25" t="s">
        <v>896</v>
      </c>
      <c r="D451" s="25">
        <v>1356</v>
      </c>
      <c r="E451" s="25">
        <v>1373</v>
      </c>
      <c r="F451" s="25">
        <v>2729</v>
      </c>
      <c r="G451" s="27">
        <v>9.3733974804829652E-4</v>
      </c>
    </row>
    <row r="452" spans="1:7">
      <c r="A452" s="25" t="s">
        <v>939</v>
      </c>
      <c r="B452" s="25" t="s">
        <v>940</v>
      </c>
      <c r="C452" s="25" t="s">
        <v>896</v>
      </c>
      <c r="D452" s="25">
        <v>1439</v>
      </c>
      <c r="E452" s="25">
        <v>1440</v>
      </c>
      <c r="F452" s="25">
        <v>2879</v>
      </c>
      <c r="G452" s="27">
        <v>9.8886080418873062E-4</v>
      </c>
    </row>
    <row r="453" spans="1:7">
      <c r="A453" s="25" t="s">
        <v>941</v>
      </c>
      <c r="B453" s="25" t="s">
        <v>942</v>
      </c>
      <c r="C453" s="25" t="s">
        <v>896</v>
      </c>
      <c r="D453" s="25">
        <v>649</v>
      </c>
      <c r="E453" s="25">
        <v>677</v>
      </c>
      <c r="F453" s="25">
        <v>1326</v>
      </c>
      <c r="G453" s="27">
        <v>4.5544613628143685E-4</v>
      </c>
    </row>
    <row r="454" spans="1:7">
      <c r="A454" s="25" t="s">
        <v>943</v>
      </c>
      <c r="B454" s="25" t="s">
        <v>944</v>
      </c>
      <c r="C454" s="25" t="s">
        <v>896</v>
      </c>
      <c r="D454" s="25">
        <v>838</v>
      </c>
      <c r="E454" s="25">
        <v>844</v>
      </c>
      <c r="F454" s="25">
        <v>1682</v>
      </c>
      <c r="G454" s="27">
        <v>5.7772277618806697E-4</v>
      </c>
    </row>
    <row r="455" spans="1:7">
      <c r="A455" s="25" t="s">
        <v>945</v>
      </c>
      <c r="B455" s="25" t="s">
        <v>946</v>
      </c>
      <c r="C455" s="25" t="s">
        <v>896</v>
      </c>
      <c r="D455" s="25">
        <v>675</v>
      </c>
      <c r="E455" s="25">
        <v>691</v>
      </c>
      <c r="F455" s="25">
        <v>1366</v>
      </c>
      <c r="G455" s="27">
        <v>4.6918508458555259E-4</v>
      </c>
    </row>
    <row r="456" spans="1:7">
      <c r="A456" s="25" t="s">
        <v>947</v>
      </c>
      <c r="B456" s="25" t="s">
        <v>635</v>
      </c>
      <c r="C456" s="25" t="s">
        <v>896</v>
      </c>
      <c r="D456" s="25">
        <v>1607</v>
      </c>
      <c r="E456" s="25">
        <v>1638</v>
      </c>
      <c r="F456" s="25">
        <v>3245</v>
      </c>
      <c r="G456" s="27">
        <v>1.1145721811713896E-3</v>
      </c>
    </row>
    <row r="457" spans="1:7">
      <c r="A457" s="25" t="s">
        <v>948</v>
      </c>
      <c r="B457" s="25" t="s">
        <v>949</v>
      </c>
      <c r="C457" s="25" t="s">
        <v>896</v>
      </c>
      <c r="D457" s="25">
        <v>1685</v>
      </c>
      <c r="E457" s="25">
        <v>1697</v>
      </c>
      <c r="F457" s="25">
        <v>3382</v>
      </c>
      <c r="G457" s="27">
        <v>1.161628079112986E-3</v>
      </c>
    </row>
    <row r="458" spans="1:7">
      <c r="A458" s="25" t="s">
        <v>950</v>
      </c>
      <c r="B458" s="25" t="s">
        <v>951</v>
      </c>
      <c r="C458" s="25" t="s">
        <v>896</v>
      </c>
      <c r="D458" s="25">
        <v>1569</v>
      </c>
      <c r="E458" s="25">
        <v>1543</v>
      </c>
      <c r="F458" s="25">
        <v>3112</v>
      </c>
      <c r="G458" s="27">
        <v>1.0688901780602047E-3</v>
      </c>
    </row>
    <row r="459" spans="1:7">
      <c r="A459" s="25" t="s">
        <v>952</v>
      </c>
      <c r="B459" s="25" t="s">
        <v>953</v>
      </c>
      <c r="C459" s="25" t="s">
        <v>896</v>
      </c>
      <c r="D459" s="25">
        <v>1673</v>
      </c>
      <c r="E459" s="25">
        <v>1746</v>
      </c>
      <c r="F459" s="25">
        <v>3419</v>
      </c>
      <c r="G459" s="27">
        <v>1.174336606294293E-3</v>
      </c>
    </row>
    <row r="460" spans="1:7">
      <c r="A460" s="25" t="s">
        <v>954</v>
      </c>
      <c r="B460" s="25" t="s">
        <v>955</v>
      </c>
      <c r="C460" s="25" t="s">
        <v>896</v>
      </c>
      <c r="D460" s="25">
        <v>1181</v>
      </c>
      <c r="E460" s="25">
        <v>1177</v>
      </c>
      <c r="F460" s="25">
        <v>2358</v>
      </c>
      <c r="G460" s="27">
        <v>8.0991100252762304E-4</v>
      </c>
    </row>
    <row r="461" spans="1:7">
      <c r="A461" s="25" t="s">
        <v>956</v>
      </c>
      <c r="B461" s="25" t="s">
        <v>957</v>
      </c>
      <c r="C461" s="25" t="s">
        <v>896</v>
      </c>
      <c r="D461" s="25">
        <v>521</v>
      </c>
      <c r="E461" s="25">
        <v>510</v>
      </c>
      <c r="F461" s="25">
        <v>1031</v>
      </c>
      <c r="G461" s="27">
        <v>3.5412139253858328E-4</v>
      </c>
    </row>
    <row r="462" spans="1:7">
      <c r="A462" s="25" t="s">
        <v>958</v>
      </c>
      <c r="B462" s="25" t="s">
        <v>959</v>
      </c>
      <c r="C462" s="25" t="s">
        <v>896</v>
      </c>
      <c r="D462" s="25">
        <v>314</v>
      </c>
      <c r="E462" s="25">
        <v>282</v>
      </c>
      <c r="F462" s="25">
        <v>596</v>
      </c>
      <c r="G462" s="27">
        <v>2.0471032973132456E-4</v>
      </c>
    </row>
    <row r="463" spans="1:7">
      <c r="A463" s="25" t="s">
        <v>960</v>
      </c>
      <c r="B463" s="25" t="s">
        <v>961</v>
      </c>
      <c r="C463" s="25" t="s">
        <v>896</v>
      </c>
      <c r="D463" s="25">
        <v>400</v>
      </c>
      <c r="E463" s="25">
        <v>380</v>
      </c>
      <c r="F463" s="25">
        <v>780</v>
      </c>
      <c r="G463" s="27">
        <v>2.6790949193025699E-4</v>
      </c>
    </row>
    <row r="464" spans="1:7">
      <c r="A464" s="25" t="s">
        <v>962</v>
      </c>
      <c r="B464" s="25" t="s">
        <v>963</v>
      </c>
      <c r="C464" s="25" t="s">
        <v>896</v>
      </c>
      <c r="D464" s="25">
        <v>2201</v>
      </c>
      <c r="E464" s="25">
        <v>2280</v>
      </c>
      <c r="F464" s="25">
        <v>4481</v>
      </c>
      <c r="G464" s="27">
        <v>1.5391056837685661E-3</v>
      </c>
    </row>
    <row r="465" spans="1:7">
      <c r="A465" s="25" t="s">
        <v>964</v>
      </c>
      <c r="B465" s="25" t="s">
        <v>965</v>
      </c>
      <c r="C465" s="25" t="s">
        <v>896</v>
      </c>
      <c r="D465" s="25">
        <v>236</v>
      </c>
      <c r="E465" s="25">
        <v>265</v>
      </c>
      <c r="F465" s="25">
        <v>501</v>
      </c>
      <c r="G465" s="27">
        <v>1.7208032750904968E-4</v>
      </c>
    </row>
    <row r="466" spans="1:7">
      <c r="A466" s="25" t="s">
        <v>966</v>
      </c>
      <c r="B466" s="25" t="s">
        <v>967</v>
      </c>
      <c r="C466" s="25" t="s">
        <v>896</v>
      </c>
      <c r="D466" s="25">
        <v>200</v>
      </c>
      <c r="E466" s="25">
        <v>215</v>
      </c>
      <c r="F466" s="25">
        <v>415</v>
      </c>
      <c r="G466" s="27">
        <v>1.4254158865520083E-4</v>
      </c>
    </row>
    <row r="467" spans="1:7">
      <c r="A467" s="25" t="s">
        <v>968</v>
      </c>
      <c r="B467" s="25" t="s">
        <v>969</v>
      </c>
      <c r="C467" s="25" t="s">
        <v>896</v>
      </c>
      <c r="D467" s="25">
        <v>21313</v>
      </c>
      <c r="E467" s="25">
        <v>22173</v>
      </c>
      <c r="F467" s="25">
        <v>43486</v>
      </c>
      <c r="G467" s="27">
        <v>1.493629764881943E-2</v>
      </c>
    </row>
    <row r="468" spans="1:7">
      <c r="A468" s="25" t="s">
        <v>970</v>
      </c>
      <c r="B468" s="25" t="s">
        <v>971</v>
      </c>
      <c r="C468" s="25" t="s">
        <v>896</v>
      </c>
      <c r="D468" s="25">
        <v>1130</v>
      </c>
      <c r="E468" s="25">
        <v>1125</v>
      </c>
      <c r="F468" s="25">
        <v>2255</v>
      </c>
      <c r="G468" s="27">
        <v>7.7453321064452493E-4</v>
      </c>
    </row>
    <row r="469" spans="1:7">
      <c r="A469" s="25" t="s">
        <v>972</v>
      </c>
      <c r="B469" s="25" t="s">
        <v>973</v>
      </c>
      <c r="C469" s="25" t="s">
        <v>896</v>
      </c>
      <c r="D469" s="25">
        <v>10540</v>
      </c>
      <c r="E469" s="25">
        <v>11087</v>
      </c>
      <c r="F469" s="25">
        <v>21627</v>
      </c>
      <c r="G469" s="27">
        <v>7.4283058743277791E-3</v>
      </c>
    </row>
    <row r="470" spans="1:7">
      <c r="A470" s="25" t="s">
        <v>974</v>
      </c>
      <c r="B470" s="25" t="s">
        <v>975</v>
      </c>
      <c r="C470" s="25" t="s">
        <v>896</v>
      </c>
      <c r="D470" s="25">
        <v>260</v>
      </c>
      <c r="E470" s="25">
        <v>282</v>
      </c>
      <c r="F470" s="25">
        <v>542</v>
      </c>
      <c r="G470" s="27">
        <v>1.8616274952076831E-4</v>
      </c>
    </row>
    <row r="471" spans="1:7">
      <c r="A471" s="25" t="s">
        <v>976</v>
      </c>
      <c r="B471" s="25" t="s">
        <v>977</v>
      </c>
      <c r="C471" s="25" t="s">
        <v>896</v>
      </c>
      <c r="D471" s="25">
        <v>7054</v>
      </c>
      <c r="E471" s="25">
        <v>7304</v>
      </c>
      <c r="F471" s="25">
        <v>14358</v>
      </c>
      <c r="G471" s="27">
        <v>4.9315954937623457E-3</v>
      </c>
    </row>
    <row r="472" spans="1:7">
      <c r="A472" s="25" t="s">
        <v>978</v>
      </c>
      <c r="B472" s="25" t="s">
        <v>979</v>
      </c>
      <c r="C472" s="25" t="s">
        <v>896</v>
      </c>
      <c r="D472" s="25">
        <v>9383</v>
      </c>
      <c r="E472" s="25">
        <v>9950</v>
      </c>
      <c r="F472" s="25">
        <v>19333</v>
      </c>
      <c r="G472" s="27">
        <v>6.6403771890867413E-3</v>
      </c>
    </row>
    <row r="473" spans="1:7">
      <c r="A473" s="25" t="s">
        <v>980</v>
      </c>
      <c r="B473" s="25" t="s">
        <v>981</v>
      </c>
      <c r="C473" s="25" t="s">
        <v>896</v>
      </c>
      <c r="D473" s="25">
        <v>433</v>
      </c>
      <c r="E473" s="25">
        <v>451</v>
      </c>
      <c r="F473" s="25">
        <v>884</v>
      </c>
      <c r="G473" s="27">
        <v>3.036307575209579E-4</v>
      </c>
    </row>
    <row r="474" spans="1:7">
      <c r="A474" s="25" t="s">
        <v>982</v>
      </c>
      <c r="B474" s="25" t="s">
        <v>983</v>
      </c>
      <c r="C474" s="25" t="s">
        <v>896</v>
      </c>
      <c r="D474" s="25">
        <v>452</v>
      </c>
      <c r="E474" s="25">
        <v>427</v>
      </c>
      <c r="F474" s="25">
        <v>879</v>
      </c>
      <c r="G474" s="27">
        <v>3.0191338898294347E-4</v>
      </c>
    </row>
    <row r="475" spans="1:7">
      <c r="A475" s="25" t="s">
        <v>984</v>
      </c>
      <c r="B475" s="25" t="s">
        <v>985</v>
      </c>
      <c r="C475" s="25" t="s">
        <v>896</v>
      </c>
      <c r="D475" s="25">
        <v>1149</v>
      </c>
      <c r="E475" s="25">
        <v>1122</v>
      </c>
      <c r="F475" s="25">
        <v>2271</v>
      </c>
      <c r="G475" s="27">
        <v>7.8002878996617125E-4</v>
      </c>
    </row>
    <row r="476" spans="1:7">
      <c r="A476" s="25" t="s">
        <v>986</v>
      </c>
      <c r="B476" s="25" t="s">
        <v>987</v>
      </c>
      <c r="C476" s="25" t="s">
        <v>896</v>
      </c>
      <c r="D476" s="25">
        <v>6919</v>
      </c>
      <c r="E476" s="25">
        <v>7198</v>
      </c>
      <c r="F476" s="25">
        <v>14117</v>
      </c>
      <c r="G476" s="27">
        <v>4.8488183302300486E-3</v>
      </c>
    </row>
    <row r="477" spans="1:7">
      <c r="A477" s="25" t="s">
        <v>988</v>
      </c>
      <c r="B477" s="25" t="s">
        <v>989</v>
      </c>
      <c r="C477" s="25" t="s">
        <v>896</v>
      </c>
      <c r="D477" s="25">
        <v>9202</v>
      </c>
      <c r="E477" s="25">
        <v>9392</v>
      </c>
      <c r="F477" s="25">
        <v>18594</v>
      </c>
      <c r="G477" s="27">
        <v>6.3865501191682026E-3</v>
      </c>
    </row>
    <row r="478" spans="1:7">
      <c r="A478" s="25" t="s">
        <v>990</v>
      </c>
      <c r="B478" s="25" t="s">
        <v>991</v>
      </c>
      <c r="C478" s="25" t="s">
        <v>896</v>
      </c>
      <c r="D478" s="25">
        <v>16498</v>
      </c>
      <c r="E478" s="25">
        <v>17467</v>
      </c>
      <c r="F478" s="25">
        <v>33965</v>
      </c>
      <c r="G478" s="27">
        <v>1.166608447873228E-2</v>
      </c>
    </row>
    <row r="479" spans="1:7">
      <c r="A479" s="25" t="s">
        <v>992</v>
      </c>
      <c r="B479" s="25" t="s">
        <v>993</v>
      </c>
      <c r="C479" s="25" t="s">
        <v>896</v>
      </c>
      <c r="D479" s="25">
        <v>656</v>
      </c>
      <c r="E479" s="25">
        <v>682</v>
      </c>
      <c r="F479" s="25">
        <v>1338</v>
      </c>
      <c r="G479" s="27">
        <v>4.5956782077267159E-4</v>
      </c>
    </row>
    <row r="480" spans="1:7" s="23" customFormat="1" ht="11.5">
      <c r="A480" s="26" t="s">
        <v>994</v>
      </c>
      <c r="B480" s="26" t="s">
        <v>995</v>
      </c>
      <c r="C480" s="26" t="s">
        <v>996</v>
      </c>
      <c r="D480" s="26">
        <v>62701</v>
      </c>
      <c r="E480" s="26">
        <v>66679</v>
      </c>
      <c r="F480" s="26">
        <v>129380</v>
      </c>
      <c r="G480" s="28">
        <v>4.4438628289662371E-2</v>
      </c>
    </row>
    <row r="481" spans="1:7">
      <c r="A481" s="25" t="s">
        <v>997</v>
      </c>
      <c r="B481" s="25" t="s">
        <v>998</v>
      </c>
      <c r="C481" s="25" t="s">
        <v>996</v>
      </c>
      <c r="D481" s="25">
        <v>1403</v>
      </c>
      <c r="E481" s="25">
        <v>1506</v>
      </c>
      <c r="F481" s="25">
        <v>2909</v>
      </c>
      <c r="G481" s="27">
        <v>9.9916501541681734E-4</v>
      </c>
    </row>
    <row r="482" spans="1:7">
      <c r="A482" s="25" t="s">
        <v>999</v>
      </c>
      <c r="B482" s="25" t="s">
        <v>1000</v>
      </c>
      <c r="C482" s="25" t="s">
        <v>996</v>
      </c>
      <c r="D482" s="25">
        <v>75</v>
      </c>
      <c r="E482" s="25">
        <v>78</v>
      </c>
      <c r="F482" s="25">
        <v>153</v>
      </c>
      <c r="G482" s="27">
        <v>5.2551477263242712E-5</v>
      </c>
    </row>
    <row r="483" spans="1:7">
      <c r="A483" s="25" t="s">
        <v>1001</v>
      </c>
      <c r="B483" s="25" t="s">
        <v>1002</v>
      </c>
      <c r="C483" s="25" t="s">
        <v>996</v>
      </c>
      <c r="D483" s="25">
        <v>272</v>
      </c>
      <c r="E483" s="25">
        <v>283</v>
      </c>
      <c r="F483" s="25">
        <v>555</v>
      </c>
      <c r="G483" s="27">
        <v>1.9062790771960593E-4</v>
      </c>
    </row>
    <row r="484" spans="1:7">
      <c r="A484" s="25" t="s">
        <v>1003</v>
      </c>
      <c r="B484" s="25" t="s">
        <v>1004</v>
      </c>
      <c r="C484" s="25" t="s">
        <v>996</v>
      </c>
      <c r="D484" s="25">
        <v>323</v>
      </c>
      <c r="E484" s="25">
        <v>318</v>
      </c>
      <c r="F484" s="25">
        <v>641</v>
      </c>
      <c r="G484" s="27">
        <v>2.2016664657345476E-4</v>
      </c>
    </row>
    <row r="485" spans="1:7">
      <c r="A485" s="25" t="s">
        <v>1005</v>
      </c>
      <c r="B485" s="25" t="s">
        <v>1006</v>
      </c>
      <c r="C485" s="25" t="s">
        <v>996</v>
      </c>
      <c r="D485" s="25">
        <v>194</v>
      </c>
      <c r="E485" s="25">
        <v>199</v>
      </c>
      <c r="F485" s="25">
        <v>393</v>
      </c>
      <c r="G485" s="27">
        <v>1.3498516708793716E-4</v>
      </c>
    </row>
    <row r="486" spans="1:7">
      <c r="A486" s="25" t="s">
        <v>1007</v>
      </c>
      <c r="B486" s="25" t="s">
        <v>1008</v>
      </c>
      <c r="C486" s="25" t="s">
        <v>996</v>
      </c>
      <c r="D486" s="25">
        <v>89</v>
      </c>
      <c r="E486" s="25">
        <v>111</v>
      </c>
      <c r="F486" s="25">
        <v>200</v>
      </c>
      <c r="G486" s="27">
        <v>6.8694741520578708E-5</v>
      </c>
    </row>
    <row r="487" spans="1:7">
      <c r="A487" s="25" t="s">
        <v>1009</v>
      </c>
      <c r="B487" s="25" t="s">
        <v>1010</v>
      </c>
      <c r="C487" s="25" t="s">
        <v>996</v>
      </c>
      <c r="D487" s="25">
        <v>836</v>
      </c>
      <c r="E487" s="25">
        <v>856</v>
      </c>
      <c r="F487" s="25">
        <v>1692</v>
      </c>
      <c r="G487" s="27">
        <v>5.8115751326409594E-4</v>
      </c>
    </row>
    <row r="488" spans="1:7">
      <c r="A488" s="25" t="s">
        <v>1011</v>
      </c>
      <c r="B488" s="25" t="s">
        <v>1012</v>
      </c>
      <c r="C488" s="25" t="s">
        <v>996</v>
      </c>
      <c r="D488" s="25">
        <v>1002</v>
      </c>
      <c r="E488" s="25">
        <v>1059</v>
      </c>
      <c r="F488" s="25">
        <v>2061</v>
      </c>
      <c r="G488" s="27">
        <v>7.078993113695636E-4</v>
      </c>
    </row>
    <row r="489" spans="1:7">
      <c r="A489" s="25" t="s">
        <v>1013</v>
      </c>
      <c r="B489" s="25" t="s">
        <v>1014</v>
      </c>
      <c r="C489" s="25" t="s">
        <v>996</v>
      </c>
      <c r="D489" s="25">
        <v>649</v>
      </c>
      <c r="E489" s="25">
        <v>678</v>
      </c>
      <c r="F489" s="25">
        <v>1327</v>
      </c>
      <c r="G489" s="27">
        <v>4.5578960998903976E-4</v>
      </c>
    </row>
    <row r="490" spans="1:7">
      <c r="A490" s="25" t="s">
        <v>1015</v>
      </c>
      <c r="B490" s="25" t="s">
        <v>1016</v>
      </c>
      <c r="C490" s="25" t="s">
        <v>996</v>
      </c>
      <c r="D490" s="25">
        <v>227</v>
      </c>
      <c r="E490" s="25">
        <v>242</v>
      </c>
      <c r="F490" s="25">
        <v>469</v>
      </c>
      <c r="G490" s="27">
        <v>1.6108916886575707E-4</v>
      </c>
    </row>
    <row r="491" spans="1:7">
      <c r="A491" s="25" t="s">
        <v>1017</v>
      </c>
      <c r="B491" s="25" t="s">
        <v>1018</v>
      </c>
      <c r="C491" s="25" t="s">
        <v>996</v>
      </c>
      <c r="D491" s="25">
        <v>138</v>
      </c>
      <c r="E491" s="25">
        <v>129</v>
      </c>
      <c r="F491" s="25">
        <v>267</v>
      </c>
      <c r="G491" s="27">
        <v>9.1707479929972575E-5</v>
      </c>
    </row>
    <row r="492" spans="1:7">
      <c r="A492" s="25" t="s">
        <v>1019</v>
      </c>
      <c r="B492" s="25" t="s">
        <v>1020</v>
      </c>
      <c r="C492" s="25" t="s">
        <v>996</v>
      </c>
      <c r="D492" s="25">
        <v>207</v>
      </c>
      <c r="E492" s="25">
        <v>207</v>
      </c>
      <c r="F492" s="25">
        <v>414</v>
      </c>
      <c r="G492" s="27">
        <v>1.4219811494759795E-4</v>
      </c>
    </row>
    <row r="493" spans="1:7">
      <c r="A493" s="25" t="s">
        <v>1021</v>
      </c>
      <c r="B493" s="25" t="s">
        <v>1022</v>
      </c>
      <c r="C493" s="25" t="s">
        <v>996</v>
      </c>
      <c r="D493" s="25">
        <v>310</v>
      </c>
      <c r="E493" s="25">
        <v>294</v>
      </c>
      <c r="F493" s="25">
        <v>604</v>
      </c>
      <c r="G493" s="27">
        <v>2.0745811939214772E-4</v>
      </c>
    </row>
    <row r="494" spans="1:7">
      <c r="A494" s="25" t="s">
        <v>1023</v>
      </c>
      <c r="B494" s="25" t="s">
        <v>1024</v>
      </c>
      <c r="C494" s="25" t="s">
        <v>996</v>
      </c>
      <c r="D494" s="25">
        <v>431</v>
      </c>
      <c r="E494" s="25">
        <v>446</v>
      </c>
      <c r="F494" s="25">
        <v>877</v>
      </c>
      <c r="G494" s="27">
        <v>3.0122644156773765E-4</v>
      </c>
    </row>
    <row r="495" spans="1:7">
      <c r="A495" s="25" t="s">
        <v>1025</v>
      </c>
      <c r="B495" s="25" t="s">
        <v>1026</v>
      </c>
      <c r="C495" s="25" t="s">
        <v>996</v>
      </c>
      <c r="D495" s="25">
        <v>520</v>
      </c>
      <c r="E495" s="25">
        <v>555</v>
      </c>
      <c r="F495" s="25">
        <v>1075</v>
      </c>
      <c r="G495" s="27">
        <v>3.6923423567311055E-4</v>
      </c>
    </row>
    <row r="496" spans="1:7">
      <c r="A496" s="25" t="s">
        <v>1027</v>
      </c>
      <c r="B496" s="25" t="s">
        <v>1028</v>
      </c>
      <c r="C496" s="25" t="s">
        <v>996</v>
      </c>
      <c r="D496" s="25">
        <v>99</v>
      </c>
      <c r="E496" s="25">
        <v>152</v>
      </c>
      <c r="F496" s="25">
        <v>251</v>
      </c>
      <c r="G496" s="27">
        <v>8.6211900608326283E-5</v>
      </c>
    </row>
    <row r="497" spans="1:7">
      <c r="A497" s="25" t="s">
        <v>1029</v>
      </c>
      <c r="B497" s="25" t="s">
        <v>1030</v>
      </c>
      <c r="C497" s="25" t="s">
        <v>996</v>
      </c>
      <c r="D497" s="25">
        <v>57</v>
      </c>
      <c r="E497" s="25">
        <v>72</v>
      </c>
      <c r="F497" s="25">
        <v>129</v>
      </c>
      <c r="G497" s="27">
        <v>4.4308108280773267E-5</v>
      </c>
    </row>
    <row r="498" spans="1:7">
      <c r="A498" s="25" t="s">
        <v>1031</v>
      </c>
      <c r="B498" s="25" t="s">
        <v>1032</v>
      </c>
      <c r="C498" s="25" t="s">
        <v>996</v>
      </c>
      <c r="D498" s="25">
        <v>250</v>
      </c>
      <c r="E498" s="25">
        <v>281</v>
      </c>
      <c r="F498" s="25">
        <v>531</v>
      </c>
      <c r="G498" s="27">
        <v>1.8238453873713648E-4</v>
      </c>
    </row>
    <row r="499" spans="1:7">
      <c r="A499" s="25" t="s">
        <v>1033</v>
      </c>
      <c r="B499" s="25" t="s">
        <v>1034</v>
      </c>
      <c r="C499" s="25" t="s">
        <v>996</v>
      </c>
      <c r="D499" s="25">
        <v>519</v>
      </c>
      <c r="E499" s="25">
        <v>514</v>
      </c>
      <c r="F499" s="25">
        <v>1033</v>
      </c>
      <c r="G499" s="27">
        <v>3.5480833995378905E-4</v>
      </c>
    </row>
    <row r="500" spans="1:7">
      <c r="A500" s="25" t="s">
        <v>1035</v>
      </c>
      <c r="B500" s="25" t="s">
        <v>1036</v>
      </c>
      <c r="C500" s="25" t="s">
        <v>996</v>
      </c>
      <c r="D500" s="25">
        <v>489</v>
      </c>
      <c r="E500" s="25">
        <v>504</v>
      </c>
      <c r="F500" s="25">
        <v>993</v>
      </c>
      <c r="G500" s="27">
        <v>3.410693916496733E-4</v>
      </c>
    </row>
    <row r="501" spans="1:7">
      <c r="A501" s="25" t="s">
        <v>1037</v>
      </c>
      <c r="B501" s="25" t="s">
        <v>1038</v>
      </c>
      <c r="C501" s="25" t="s">
        <v>996</v>
      </c>
      <c r="D501" s="25">
        <v>120</v>
      </c>
      <c r="E501" s="25">
        <v>132</v>
      </c>
      <c r="F501" s="25">
        <v>252</v>
      </c>
      <c r="G501" s="27">
        <v>8.6555374315929178E-5</v>
      </c>
    </row>
    <row r="502" spans="1:7">
      <c r="A502" s="25" t="s">
        <v>1039</v>
      </c>
      <c r="B502" s="25" t="s">
        <v>1040</v>
      </c>
      <c r="C502" s="25" t="s">
        <v>996</v>
      </c>
      <c r="D502" s="25">
        <v>230</v>
      </c>
      <c r="E502" s="25">
        <v>246</v>
      </c>
      <c r="F502" s="25">
        <v>476</v>
      </c>
      <c r="G502" s="27">
        <v>1.6349348481897732E-4</v>
      </c>
    </row>
    <row r="503" spans="1:7">
      <c r="A503" s="25" t="s">
        <v>1041</v>
      </c>
      <c r="B503" s="25" t="s">
        <v>1042</v>
      </c>
      <c r="C503" s="25" t="s">
        <v>996</v>
      </c>
      <c r="D503" s="25">
        <v>3949</v>
      </c>
      <c r="E503" s="25">
        <v>4507</v>
      </c>
      <c r="F503" s="25">
        <v>8456</v>
      </c>
      <c r="G503" s="27">
        <v>2.9044136714900678E-3</v>
      </c>
    </row>
    <row r="504" spans="1:7">
      <c r="A504" s="25" t="s">
        <v>1043</v>
      </c>
      <c r="B504" s="25" t="s">
        <v>1044</v>
      </c>
      <c r="C504" s="25" t="s">
        <v>996</v>
      </c>
      <c r="D504" s="25">
        <v>142</v>
      </c>
      <c r="E504" s="25">
        <v>154</v>
      </c>
      <c r="F504" s="25">
        <v>296</v>
      </c>
      <c r="G504" s="27">
        <v>1.0166821745045649E-4</v>
      </c>
    </row>
    <row r="505" spans="1:7">
      <c r="A505" s="25" t="s">
        <v>1045</v>
      </c>
      <c r="B505" s="25" t="s">
        <v>1046</v>
      </c>
      <c r="C505" s="25" t="s">
        <v>996</v>
      </c>
      <c r="D505" s="25">
        <v>195</v>
      </c>
      <c r="E505" s="25">
        <v>213</v>
      </c>
      <c r="F505" s="25">
        <v>408</v>
      </c>
      <c r="G505" s="27">
        <v>1.4013727270198058E-4</v>
      </c>
    </row>
    <row r="506" spans="1:7">
      <c r="A506" s="25" t="s">
        <v>1047</v>
      </c>
      <c r="B506" s="25" t="s">
        <v>1048</v>
      </c>
      <c r="C506" s="25" t="s">
        <v>996</v>
      </c>
      <c r="D506" s="25">
        <v>214</v>
      </c>
      <c r="E506" s="25">
        <v>245</v>
      </c>
      <c r="F506" s="25">
        <v>459</v>
      </c>
      <c r="G506" s="27">
        <v>1.5765443178972815E-4</v>
      </c>
    </row>
    <row r="507" spans="1:7">
      <c r="A507" s="25" t="s">
        <v>1049</v>
      </c>
      <c r="B507" s="25" t="s">
        <v>1050</v>
      </c>
      <c r="C507" s="25" t="s">
        <v>996</v>
      </c>
      <c r="D507" s="25">
        <v>524</v>
      </c>
      <c r="E507" s="25">
        <v>483</v>
      </c>
      <c r="F507" s="25">
        <v>1007</v>
      </c>
      <c r="G507" s="27">
        <v>3.458780235561138E-4</v>
      </c>
    </row>
    <row r="508" spans="1:7">
      <c r="A508" s="25" t="s">
        <v>1051</v>
      </c>
      <c r="B508" s="25" t="s">
        <v>1052</v>
      </c>
      <c r="C508" s="25" t="s">
        <v>996</v>
      </c>
      <c r="D508" s="25">
        <v>420</v>
      </c>
      <c r="E508" s="25">
        <v>439</v>
      </c>
      <c r="F508" s="25">
        <v>859</v>
      </c>
      <c r="G508" s="27">
        <v>2.9504391483088557E-4</v>
      </c>
    </row>
    <row r="509" spans="1:7">
      <c r="A509" s="25" t="s">
        <v>1053</v>
      </c>
      <c r="B509" s="25" t="s">
        <v>1054</v>
      </c>
      <c r="C509" s="25" t="s">
        <v>996</v>
      </c>
      <c r="D509" s="25">
        <v>227</v>
      </c>
      <c r="E509" s="25">
        <v>235</v>
      </c>
      <c r="F509" s="25">
        <v>462</v>
      </c>
      <c r="G509" s="27">
        <v>1.5868485291253682E-4</v>
      </c>
    </row>
    <row r="510" spans="1:7">
      <c r="A510" s="25" t="s">
        <v>1055</v>
      </c>
      <c r="B510" s="25" t="s">
        <v>1056</v>
      </c>
      <c r="C510" s="25" t="s">
        <v>996</v>
      </c>
      <c r="D510" s="25">
        <v>298</v>
      </c>
      <c r="E510" s="25">
        <v>286</v>
      </c>
      <c r="F510" s="25">
        <v>584</v>
      </c>
      <c r="G510" s="27">
        <v>2.0058864524008984E-4</v>
      </c>
    </row>
    <row r="511" spans="1:7">
      <c r="A511" s="25" t="s">
        <v>1057</v>
      </c>
      <c r="B511" s="25" t="s">
        <v>1058</v>
      </c>
      <c r="C511" s="25" t="s">
        <v>996</v>
      </c>
      <c r="D511" s="25">
        <v>381</v>
      </c>
      <c r="E511" s="25">
        <v>398</v>
      </c>
      <c r="F511" s="25">
        <v>779</v>
      </c>
      <c r="G511" s="27">
        <v>2.6756601822265408E-4</v>
      </c>
    </row>
    <row r="512" spans="1:7">
      <c r="A512" s="25" t="s">
        <v>1059</v>
      </c>
      <c r="B512" s="25" t="s">
        <v>1060</v>
      </c>
      <c r="C512" s="25" t="s">
        <v>996</v>
      </c>
      <c r="D512" s="25">
        <v>104</v>
      </c>
      <c r="E512" s="25">
        <v>87</v>
      </c>
      <c r="F512" s="25">
        <v>191</v>
      </c>
      <c r="G512" s="27">
        <v>6.5603478152152667E-5</v>
      </c>
    </row>
    <row r="513" spans="1:7">
      <c r="A513" s="25" t="s">
        <v>1061</v>
      </c>
      <c r="B513" s="25" t="s">
        <v>1062</v>
      </c>
      <c r="C513" s="25" t="s">
        <v>996</v>
      </c>
      <c r="D513" s="25">
        <v>325</v>
      </c>
      <c r="E513" s="25">
        <v>328</v>
      </c>
      <c r="F513" s="25">
        <v>653</v>
      </c>
      <c r="G513" s="27">
        <v>2.242883310646895E-4</v>
      </c>
    </row>
    <row r="514" spans="1:7">
      <c r="A514" s="25" t="s">
        <v>1063</v>
      </c>
      <c r="B514" s="25" t="s">
        <v>1064</v>
      </c>
      <c r="C514" s="25" t="s">
        <v>996</v>
      </c>
      <c r="D514" s="25">
        <v>133</v>
      </c>
      <c r="E514" s="25">
        <v>137</v>
      </c>
      <c r="F514" s="25">
        <v>270</v>
      </c>
      <c r="G514" s="27">
        <v>9.273790105278126E-5</v>
      </c>
    </row>
    <row r="515" spans="1:7">
      <c r="A515" s="25" t="s">
        <v>1065</v>
      </c>
      <c r="B515" s="25" t="s">
        <v>1066</v>
      </c>
      <c r="C515" s="25" t="s">
        <v>996</v>
      </c>
      <c r="D515" s="25">
        <v>52</v>
      </c>
      <c r="E515" s="25">
        <v>41</v>
      </c>
      <c r="F515" s="25">
        <v>93</v>
      </c>
      <c r="G515" s="27">
        <v>3.1943054807069103E-5</v>
      </c>
    </row>
    <row r="516" spans="1:7">
      <c r="A516" s="25" t="s">
        <v>1067</v>
      </c>
      <c r="B516" s="25" t="s">
        <v>1068</v>
      </c>
      <c r="C516" s="25" t="s">
        <v>996</v>
      </c>
      <c r="D516" s="25">
        <v>388</v>
      </c>
      <c r="E516" s="25">
        <v>376</v>
      </c>
      <c r="F516" s="25">
        <v>764</v>
      </c>
      <c r="G516" s="27">
        <v>2.6241391260861067E-4</v>
      </c>
    </row>
    <row r="517" spans="1:7">
      <c r="A517" s="25" t="s">
        <v>1069</v>
      </c>
      <c r="B517" s="25" t="s">
        <v>1070</v>
      </c>
      <c r="C517" s="25" t="s">
        <v>996</v>
      </c>
      <c r="D517" s="25">
        <v>211</v>
      </c>
      <c r="E517" s="25">
        <v>213</v>
      </c>
      <c r="F517" s="25">
        <v>424</v>
      </c>
      <c r="G517" s="27">
        <v>1.4563285202362687E-4</v>
      </c>
    </row>
    <row r="518" spans="1:7">
      <c r="A518" s="25" t="s">
        <v>1071</v>
      </c>
      <c r="B518" s="25" t="s">
        <v>1072</v>
      </c>
      <c r="C518" s="25" t="s">
        <v>996</v>
      </c>
      <c r="D518" s="25">
        <v>210</v>
      </c>
      <c r="E518" s="25">
        <v>192</v>
      </c>
      <c r="F518" s="25">
        <v>402</v>
      </c>
      <c r="G518" s="27">
        <v>1.3807643045636321E-4</v>
      </c>
    </row>
    <row r="519" spans="1:7">
      <c r="A519" s="25" t="s">
        <v>1073</v>
      </c>
      <c r="B519" s="25" t="s">
        <v>1074</v>
      </c>
      <c r="C519" s="25" t="s">
        <v>996</v>
      </c>
      <c r="D519" s="25">
        <v>312</v>
      </c>
      <c r="E519" s="25">
        <v>297</v>
      </c>
      <c r="F519" s="25">
        <v>609</v>
      </c>
      <c r="G519" s="27">
        <v>2.0917548793016218E-4</v>
      </c>
    </row>
    <row r="520" spans="1:7">
      <c r="A520" s="25" t="s">
        <v>1075</v>
      </c>
      <c r="B520" s="25" t="s">
        <v>1076</v>
      </c>
      <c r="C520" s="25" t="s">
        <v>996</v>
      </c>
      <c r="D520" s="25">
        <v>2427</v>
      </c>
      <c r="E520" s="25">
        <v>2673</v>
      </c>
      <c r="F520" s="25">
        <v>5100</v>
      </c>
      <c r="G520" s="27">
        <v>1.7517159087747571E-3</v>
      </c>
    </row>
    <row r="521" spans="1:7">
      <c r="A521" s="25" t="s">
        <v>1077</v>
      </c>
      <c r="B521" s="25" t="s">
        <v>1078</v>
      </c>
      <c r="C521" s="25" t="s">
        <v>996</v>
      </c>
      <c r="D521" s="25">
        <v>133</v>
      </c>
      <c r="E521" s="25">
        <v>118</v>
      </c>
      <c r="F521" s="25">
        <v>251</v>
      </c>
      <c r="G521" s="27">
        <v>8.6211900608326283E-5</v>
      </c>
    </row>
    <row r="522" spans="1:7">
      <c r="A522" s="25" t="s">
        <v>1079</v>
      </c>
      <c r="B522" s="25" t="s">
        <v>1080</v>
      </c>
      <c r="C522" s="25" t="s">
        <v>996</v>
      </c>
      <c r="D522" s="25">
        <v>304</v>
      </c>
      <c r="E522" s="25">
        <v>314</v>
      </c>
      <c r="F522" s="25">
        <v>618</v>
      </c>
      <c r="G522" s="27">
        <v>2.1226675129858822E-4</v>
      </c>
    </row>
    <row r="523" spans="1:7">
      <c r="A523" s="25" t="s">
        <v>1081</v>
      </c>
      <c r="B523" s="25" t="s">
        <v>1082</v>
      </c>
      <c r="C523" s="25" t="s">
        <v>996</v>
      </c>
      <c r="D523" s="25">
        <v>650</v>
      </c>
      <c r="E523" s="25">
        <v>670</v>
      </c>
      <c r="F523" s="25">
        <v>1320</v>
      </c>
      <c r="G523" s="27">
        <v>4.5338529403581951E-4</v>
      </c>
    </row>
    <row r="524" spans="1:7">
      <c r="A524" s="25" t="s">
        <v>1083</v>
      </c>
      <c r="B524" s="25" t="s">
        <v>1084</v>
      </c>
      <c r="C524" s="25" t="s">
        <v>996</v>
      </c>
      <c r="D524" s="25">
        <v>145</v>
      </c>
      <c r="E524" s="25">
        <v>144</v>
      </c>
      <c r="F524" s="25">
        <v>289</v>
      </c>
      <c r="G524" s="27">
        <v>9.9263901497236237E-5</v>
      </c>
    </row>
    <row r="525" spans="1:7">
      <c r="A525" s="25" t="s">
        <v>1085</v>
      </c>
      <c r="B525" s="25" t="s">
        <v>1086</v>
      </c>
      <c r="C525" s="25" t="s">
        <v>996</v>
      </c>
      <c r="D525" s="25">
        <v>2508</v>
      </c>
      <c r="E525" s="25">
        <v>2753</v>
      </c>
      <c r="F525" s="25">
        <v>5261</v>
      </c>
      <c r="G525" s="27">
        <v>1.807015175698823E-3</v>
      </c>
    </row>
    <row r="526" spans="1:7">
      <c r="A526" s="25" t="s">
        <v>1087</v>
      </c>
      <c r="B526" s="25" t="s">
        <v>1088</v>
      </c>
      <c r="C526" s="25" t="s">
        <v>996</v>
      </c>
      <c r="D526" s="25">
        <v>184</v>
      </c>
      <c r="E526" s="25">
        <v>172</v>
      </c>
      <c r="F526" s="25">
        <v>356</v>
      </c>
      <c r="G526" s="27">
        <v>1.2227663990663012E-4</v>
      </c>
    </row>
    <row r="527" spans="1:7">
      <c r="A527" s="25" t="s">
        <v>1089</v>
      </c>
      <c r="B527" s="25" t="s">
        <v>1090</v>
      </c>
      <c r="C527" s="25" t="s">
        <v>996</v>
      </c>
      <c r="D527" s="25">
        <v>487</v>
      </c>
      <c r="E527" s="25">
        <v>495</v>
      </c>
      <c r="F527" s="25">
        <v>982</v>
      </c>
      <c r="G527" s="27">
        <v>3.3729118086604147E-4</v>
      </c>
    </row>
    <row r="528" spans="1:7">
      <c r="A528" s="25" t="s">
        <v>1091</v>
      </c>
      <c r="B528" s="25" t="s">
        <v>1092</v>
      </c>
      <c r="C528" s="25" t="s">
        <v>996</v>
      </c>
      <c r="D528" s="25">
        <v>1966</v>
      </c>
      <c r="E528" s="25">
        <v>2192</v>
      </c>
      <c r="F528" s="25">
        <v>4158</v>
      </c>
      <c r="G528" s="27">
        <v>1.4281636762128315E-3</v>
      </c>
    </row>
    <row r="529" spans="1:7">
      <c r="A529" s="25" t="s">
        <v>1093</v>
      </c>
      <c r="B529" s="25" t="s">
        <v>1094</v>
      </c>
      <c r="C529" s="25" t="s">
        <v>996</v>
      </c>
      <c r="D529" s="25">
        <v>298</v>
      </c>
      <c r="E529" s="25">
        <v>279</v>
      </c>
      <c r="F529" s="25">
        <v>577</v>
      </c>
      <c r="G529" s="27">
        <v>1.9818432928686959E-4</v>
      </c>
    </row>
    <row r="530" spans="1:7">
      <c r="A530" s="25" t="s">
        <v>1095</v>
      </c>
      <c r="B530" s="25" t="s">
        <v>1096</v>
      </c>
      <c r="C530" s="25" t="s">
        <v>996</v>
      </c>
      <c r="D530" s="25">
        <v>143</v>
      </c>
      <c r="E530" s="25">
        <v>142</v>
      </c>
      <c r="F530" s="25">
        <v>285</v>
      </c>
      <c r="G530" s="27">
        <v>9.7890006666824671E-5</v>
      </c>
    </row>
    <row r="531" spans="1:7">
      <c r="A531" s="25" t="s">
        <v>1097</v>
      </c>
      <c r="B531" s="25" t="s">
        <v>1098</v>
      </c>
      <c r="C531" s="25" t="s">
        <v>996</v>
      </c>
      <c r="D531" s="25">
        <v>218</v>
      </c>
      <c r="E531" s="25">
        <v>211</v>
      </c>
      <c r="F531" s="25">
        <v>429</v>
      </c>
      <c r="G531" s="27">
        <v>1.4735022056164133E-4</v>
      </c>
    </row>
    <row r="532" spans="1:7">
      <c r="A532" s="25" t="s">
        <v>1099</v>
      </c>
      <c r="B532" s="25" t="s">
        <v>1100</v>
      </c>
      <c r="C532" s="25" t="s">
        <v>996</v>
      </c>
      <c r="D532" s="25">
        <v>711</v>
      </c>
      <c r="E532" s="25">
        <v>703</v>
      </c>
      <c r="F532" s="25">
        <v>1414</v>
      </c>
      <c r="G532" s="27">
        <v>4.856718225504915E-4</v>
      </c>
    </row>
    <row r="533" spans="1:7">
      <c r="A533" s="25" t="s">
        <v>1101</v>
      </c>
      <c r="B533" s="25" t="s">
        <v>1102</v>
      </c>
      <c r="C533" s="25" t="s">
        <v>996</v>
      </c>
      <c r="D533" s="25">
        <v>175</v>
      </c>
      <c r="E533" s="25">
        <v>181</v>
      </c>
      <c r="F533" s="25">
        <v>356</v>
      </c>
      <c r="G533" s="27">
        <v>1.2227663990663012E-4</v>
      </c>
    </row>
    <row r="534" spans="1:7">
      <c r="A534" s="25" t="s">
        <v>1103</v>
      </c>
      <c r="B534" s="25" t="s">
        <v>1104</v>
      </c>
      <c r="C534" s="25" t="s">
        <v>996</v>
      </c>
      <c r="D534" s="25">
        <v>4278</v>
      </c>
      <c r="E534" s="25">
        <v>4718</v>
      </c>
      <c r="F534" s="25">
        <v>8996</v>
      </c>
      <c r="G534" s="27">
        <v>3.0898894735956303E-3</v>
      </c>
    </row>
    <row r="535" spans="1:7">
      <c r="A535" s="25" t="s">
        <v>1105</v>
      </c>
      <c r="B535" s="25" t="s">
        <v>1106</v>
      </c>
      <c r="C535" s="25" t="s">
        <v>996</v>
      </c>
      <c r="D535" s="25">
        <v>194</v>
      </c>
      <c r="E535" s="25">
        <v>215</v>
      </c>
      <c r="F535" s="25">
        <v>409</v>
      </c>
      <c r="G535" s="27">
        <v>1.4048074640958346E-4</v>
      </c>
    </row>
    <row r="536" spans="1:7">
      <c r="A536" s="25" t="s">
        <v>1107</v>
      </c>
      <c r="B536" s="25" t="s">
        <v>1108</v>
      </c>
      <c r="C536" s="25" t="s">
        <v>996</v>
      </c>
      <c r="D536" s="25">
        <v>219</v>
      </c>
      <c r="E536" s="25">
        <v>219</v>
      </c>
      <c r="F536" s="25">
        <v>438</v>
      </c>
      <c r="G536" s="27">
        <v>1.5044148393006737E-4</v>
      </c>
    </row>
    <row r="537" spans="1:7">
      <c r="A537" s="25" t="s">
        <v>1109</v>
      </c>
      <c r="B537" s="25" t="s">
        <v>1110</v>
      </c>
      <c r="C537" s="25" t="s">
        <v>996</v>
      </c>
      <c r="D537" s="25">
        <v>211</v>
      </c>
      <c r="E537" s="25">
        <v>229</v>
      </c>
      <c r="F537" s="25">
        <v>440</v>
      </c>
      <c r="G537" s="27">
        <v>1.5112843134527316E-4</v>
      </c>
    </row>
    <row r="538" spans="1:7">
      <c r="A538" s="25" t="s">
        <v>1111</v>
      </c>
      <c r="B538" s="25" t="s">
        <v>1112</v>
      </c>
      <c r="C538" s="25" t="s">
        <v>996</v>
      </c>
      <c r="D538" s="25">
        <v>7605</v>
      </c>
      <c r="E538" s="25">
        <v>8347</v>
      </c>
      <c r="F538" s="25">
        <v>15952</v>
      </c>
      <c r="G538" s="27">
        <v>5.4790925836813581E-3</v>
      </c>
    </row>
    <row r="539" spans="1:7">
      <c r="A539" s="25" t="s">
        <v>1113</v>
      </c>
      <c r="B539" s="25" t="s">
        <v>1114</v>
      </c>
      <c r="C539" s="25" t="s">
        <v>996</v>
      </c>
      <c r="D539" s="25">
        <v>1042</v>
      </c>
      <c r="E539" s="25">
        <v>1075</v>
      </c>
      <c r="F539" s="25">
        <v>2117</v>
      </c>
      <c r="G539" s="27">
        <v>7.2713383899532572E-4</v>
      </c>
    </row>
    <row r="540" spans="1:7">
      <c r="A540" s="25" t="s">
        <v>1115</v>
      </c>
      <c r="B540" s="25" t="s">
        <v>1116</v>
      </c>
      <c r="C540" s="25" t="s">
        <v>996</v>
      </c>
      <c r="D540" s="25">
        <v>169</v>
      </c>
      <c r="E540" s="25">
        <v>171</v>
      </c>
      <c r="F540" s="25">
        <v>340</v>
      </c>
      <c r="G540" s="27">
        <v>1.1678106058498381E-4</v>
      </c>
    </row>
    <row r="541" spans="1:7">
      <c r="A541" s="25" t="s">
        <v>1117</v>
      </c>
      <c r="B541" s="25" t="s">
        <v>1118</v>
      </c>
      <c r="C541" s="25" t="s">
        <v>996</v>
      </c>
      <c r="D541" s="25">
        <v>400</v>
      </c>
      <c r="E541" s="25">
        <v>410</v>
      </c>
      <c r="F541" s="25">
        <v>810</v>
      </c>
      <c r="G541" s="27">
        <v>2.7821370315834381E-4</v>
      </c>
    </row>
    <row r="542" spans="1:7">
      <c r="A542" s="25" t="s">
        <v>1119</v>
      </c>
      <c r="B542" s="25" t="s">
        <v>1120</v>
      </c>
      <c r="C542" s="25" t="s">
        <v>996</v>
      </c>
      <c r="D542" s="25">
        <v>253</v>
      </c>
      <c r="E542" s="25">
        <v>233</v>
      </c>
      <c r="F542" s="25">
        <v>486</v>
      </c>
      <c r="G542" s="27">
        <v>1.6692822189500627E-4</v>
      </c>
    </row>
    <row r="543" spans="1:7">
      <c r="A543" s="25" t="s">
        <v>1121</v>
      </c>
      <c r="B543" s="25" t="s">
        <v>1122</v>
      </c>
      <c r="C543" s="25" t="s">
        <v>996</v>
      </c>
      <c r="D543" s="25">
        <v>371</v>
      </c>
      <c r="E543" s="25">
        <v>391</v>
      </c>
      <c r="F543" s="25">
        <v>762</v>
      </c>
      <c r="G543" s="27">
        <v>2.617269651934049E-4</v>
      </c>
    </row>
    <row r="544" spans="1:7">
      <c r="A544" s="25" t="s">
        <v>1123</v>
      </c>
      <c r="B544" s="25" t="s">
        <v>1124</v>
      </c>
      <c r="C544" s="25" t="s">
        <v>996</v>
      </c>
      <c r="D544" s="25">
        <v>504</v>
      </c>
      <c r="E544" s="25">
        <v>478</v>
      </c>
      <c r="F544" s="25">
        <v>982</v>
      </c>
      <c r="G544" s="27">
        <v>3.3729118086604147E-4</v>
      </c>
    </row>
    <row r="545" spans="1:7">
      <c r="A545" s="25" t="s">
        <v>1125</v>
      </c>
      <c r="B545" s="25" t="s">
        <v>1126</v>
      </c>
      <c r="C545" s="25" t="s">
        <v>996</v>
      </c>
      <c r="D545" s="25">
        <v>713</v>
      </c>
      <c r="E545" s="25">
        <v>768</v>
      </c>
      <c r="F545" s="25">
        <v>1481</v>
      </c>
      <c r="G545" s="27">
        <v>5.0868456095988534E-4</v>
      </c>
    </row>
    <row r="546" spans="1:7">
      <c r="A546" s="25" t="s">
        <v>1127</v>
      </c>
      <c r="B546" s="25" t="s">
        <v>1128</v>
      </c>
      <c r="C546" s="25" t="s">
        <v>996</v>
      </c>
      <c r="D546" s="25">
        <v>441</v>
      </c>
      <c r="E546" s="25">
        <v>436</v>
      </c>
      <c r="F546" s="25">
        <v>877</v>
      </c>
      <c r="G546" s="27">
        <v>3.0122644156773765E-4</v>
      </c>
    </row>
    <row r="547" spans="1:7">
      <c r="A547" s="25" t="s">
        <v>1129</v>
      </c>
      <c r="B547" s="25" t="s">
        <v>1130</v>
      </c>
      <c r="C547" s="25" t="s">
        <v>996</v>
      </c>
      <c r="D547" s="25">
        <v>265</v>
      </c>
      <c r="E547" s="25">
        <v>285</v>
      </c>
      <c r="F547" s="25">
        <v>550</v>
      </c>
      <c r="G547" s="27">
        <v>1.8891053918159147E-4</v>
      </c>
    </row>
    <row r="548" spans="1:7">
      <c r="A548" s="25" t="s">
        <v>1131</v>
      </c>
      <c r="B548" s="25" t="s">
        <v>1132</v>
      </c>
      <c r="C548" s="25" t="s">
        <v>996</v>
      </c>
      <c r="D548" s="25">
        <v>3015</v>
      </c>
      <c r="E548" s="25">
        <v>3344</v>
      </c>
      <c r="F548" s="25">
        <v>6359</v>
      </c>
      <c r="G548" s="27">
        <v>2.1841493066468002E-3</v>
      </c>
    </row>
    <row r="549" spans="1:7">
      <c r="A549" s="25" t="s">
        <v>1133</v>
      </c>
      <c r="B549" s="25" t="s">
        <v>1134</v>
      </c>
      <c r="C549" s="25" t="s">
        <v>996</v>
      </c>
      <c r="D549" s="25">
        <v>3301</v>
      </c>
      <c r="E549" s="25">
        <v>3494</v>
      </c>
      <c r="F549" s="25">
        <v>6795</v>
      </c>
      <c r="G549" s="27">
        <v>2.3339038431616616E-3</v>
      </c>
    </row>
    <row r="550" spans="1:7">
      <c r="A550" s="25" t="s">
        <v>1135</v>
      </c>
      <c r="B550" s="25" t="s">
        <v>1136</v>
      </c>
      <c r="C550" s="25" t="s">
        <v>996</v>
      </c>
      <c r="D550" s="25">
        <v>368</v>
      </c>
      <c r="E550" s="25">
        <v>397</v>
      </c>
      <c r="F550" s="25">
        <v>765</v>
      </c>
      <c r="G550" s="27">
        <v>2.6275738631621358E-4</v>
      </c>
    </row>
    <row r="551" spans="1:7">
      <c r="A551" s="25" t="s">
        <v>1137</v>
      </c>
      <c r="B551" s="25" t="s">
        <v>1138</v>
      </c>
      <c r="C551" s="25" t="s">
        <v>996</v>
      </c>
      <c r="D551" s="25">
        <v>849</v>
      </c>
      <c r="E551" s="25">
        <v>764</v>
      </c>
      <c r="F551" s="25">
        <v>1613</v>
      </c>
      <c r="G551" s="27">
        <v>5.5402309036346731E-4</v>
      </c>
    </row>
    <row r="552" spans="1:7">
      <c r="A552" s="25" t="s">
        <v>1139</v>
      </c>
      <c r="B552" s="25" t="s">
        <v>1140</v>
      </c>
      <c r="C552" s="25" t="s">
        <v>996</v>
      </c>
      <c r="D552" s="25">
        <v>251</v>
      </c>
      <c r="E552" s="25">
        <v>227</v>
      </c>
      <c r="F552" s="25">
        <v>478</v>
      </c>
      <c r="G552" s="27">
        <v>1.6418043223418311E-4</v>
      </c>
    </row>
    <row r="553" spans="1:7">
      <c r="A553" s="25" t="s">
        <v>1141</v>
      </c>
      <c r="B553" s="25" t="s">
        <v>1142</v>
      </c>
      <c r="C553" s="25" t="s">
        <v>996</v>
      </c>
      <c r="D553" s="25">
        <v>390</v>
      </c>
      <c r="E553" s="25">
        <v>378</v>
      </c>
      <c r="F553" s="25">
        <v>768</v>
      </c>
      <c r="G553" s="27">
        <v>2.6378780743902225E-4</v>
      </c>
    </row>
    <row r="554" spans="1:7">
      <c r="A554" s="25" t="s">
        <v>1143</v>
      </c>
      <c r="B554" s="25" t="s">
        <v>1144</v>
      </c>
      <c r="C554" s="25" t="s">
        <v>996</v>
      </c>
      <c r="D554" s="25">
        <v>636</v>
      </c>
      <c r="E554" s="25">
        <v>678</v>
      </c>
      <c r="F554" s="25">
        <v>1314</v>
      </c>
      <c r="G554" s="27">
        <v>4.5132445179020216E-4</v>
      </c>
    </row>
    <row r="555" spans="1:7">
      <c r="A555" s="25" t="s">
        <v>1145</v>
      </c>
      <c r="B555" s="25" t="s">
        <v>1146</v>
      </c>
      <c r="C555" s="25" t="s">
        <v>996</v>
      </c>
      <c r="D555" s="25">
        <v>161</v>
      </c>
      <c r="E555" s="25">
        <v>167</v>
      </c>
      <c r="F555" s="25">
        <v>328</v>
      </c>
      <c r="G555" s="27">
        <v>1.1265937609374909E-4</v>
      </c>
    </row>
    <row r="556" spans="1:7">
      <c r="A556" s="25" t="s">
        <v>1147</v>
      </c>
      <c r="B556" s="25" t="s">
        <v>1148</v>
      </c>
      <c r="C556" s="25" t="s">
        <v>996</v>
      </c>
      <c r="D556" s="25">
        <v>182</v>
      </c>
      <c r="E556" s="25">
        <v>199</v>
      </c>
      <c r="F556" s="25">
        <v>381</v>
      </c>
      <c r="G556" s="27">
        <v>1.3086348259670245E-4</v>
      </c>
    </row>
    <row r="557" spans="1:7">
      <c r="A557" s="25" t="s">
        <v>1149</v>
      </c>
      <c r="B557" s="25" t="s">
        <v>1150</v>
      </c>
      <c r="C557" s="25" t="s">
        <v>996</v>
      </c>
      <c r="D557" s="25">
        <v>169</v>
      </c>
      <c r="E557" s="25">
        <v>174</v>
      </c>
      <c r="F557" s="25">
        <v>343</v>
      </c>
      <c r="G557" s="27">
        <v>1.178114817077925E-4</v>
      </c>
    </row>
    <row r="558" spans="1:7">
      <c r="A558" s="25" t="s">
        <v>1151</v>
      </c>
      <c r="B558" s="25" t="s">
        <v>1152</v>
      </c>
      <c r="C558" s="25" t="s">
        <v>996</v>
      </c>
      <c r="D558" s="25">
        <v>232</v>
      </c>
      <c r="E558" s="25">
        <v>230</v>
      </c>
      <c r="F558" s="25">
        <v>462</v>
      </c>
      <c r="G558" s="27">
        <v>1.5868485291253682E-4</v>
      </c>
    </row>
    <row r="559" spans="1:7">
      <c r="A559" s="25" t="s">
        <v>1153</v>
      </c>
      <c r="B559" s="25" t="s">
        <v>1154</v>
      </c>
      <c r="C559" s="25" t="s">
        <v>996</v>
      </c>
      <c r="D559" s="25">
        <v>1406</v>
      </c>
      <c r="E559" s="25">
        <v>1507</v>
      </c>
      <c r="F559" s="25">
        <v>2913</v>
      </c>
      <c r="G559" s="27">
        <v>1.000538910247229E-3</v>
      </c>
    </row>
    <row r="560" spans="1:7">
      <c r="A560" s="25" t="s">
        <v>1155</v>
      </c>
      <c r="B560" s="25" t="s">
        <v>1156</v>
      </c>
      <c r="C560" s="25" t="s">
        <v>996</v>
      </c>
      <c r="D560" s="25">
        <v>166</v>
      </c>
      <c r="E560" s="25">
        <v>170</v>
      </c>
      <c r="F560" s="25">
        <v>336</v>
      </c>
      <c r="G560" s="27">
        <v>1.1540716575457223E-4</v>
      </c>
    </row>
    <row r="561" spans="1:7">
      <c r="A561" s="25" t="s">
        <v>1157</v>
      </c>
      <c r="B561" s="25" t="s">
        <v>1158</v>
      </c>
      <c r="C561" s="25" t="s">
        <v>996</v>
      </c>
      <c r="D561" s="25">
        <v>479</v>
      </c>
      <c r="E561" s="25">
        <v>504</v>
      </c>
      <c r="F561" s="25">
        <v>983</v>
      </c>
      <c r="G561" s="27">
        <v>3.3763465457364438E-4</v>
      </c>
    </row>
    <row r="562" spans="1:7">
      <c r="A562" s="25" t="s">
        <v>1159</v>
      </c>
      <c r="B562" s="25" t="s">
        <v>798</v>
      </c>
      <c r="C562" s="25" t="s">
        <v>996</v>
      </c>
      <c r="D562" s="25">
        <v>349</v>
      </c>
      <c r="E562" s="25">
        <v>352</v>
      </c>
      <c r="F562" s="25">
        <v>701</v>
      </c>
      <c r="G562" s="27">
        <v>2.4077506902962838E-4</v>
      </c>
    </row>
    <row r="563" spans="1:7">
      <c r="A563" s="25" t="s">
        <v>1160</v>
      </c>
      <c r="B563" s="25" t="s">
        <v>1161</v>
      </c>
      <c r="C563" s="25" t="s">
        <v>996</v>
      </c>
      <c r="D563" s="25">
        <v>84</v>
      </c>
      <c r="E563" s="25">
        <v>85</v>
      </c>
      <c r="F563" s="25">
        <v>169</v>
      </c>
      <c r="G563" s="27">
        <v>5.8047056584889011E-5</v>
      </c>
    </row>
    <row r="564" spans="1:7">
      <c r="A564" s="25" t="s">
        <v>1162</v>
      </c>
      <c r="B564" s="25" t="s">
        <v>1163</v>
      </c>
      <c r="C564" s="25" t="s">
        <v>996</v>
      </c>
      <c r="D564" s="25">
        <v>444</v>
      </c>
      <c r="E564" s="25">
        <v>389</v>
      </c>
      <c r="F564" s="25">
        <v>833</v>
      </c>
      <c r="G564" s="27">
        <v>2.8611359843321032E-4</v>
      </c>
    </row>
    <row r="565" spans="1:7">
      <c r="A565" s="25" t="s">
        <v>1164</v>
      </c>
      <c r="B565" s="25" t="s">
        <v>1165</v>
      </c>
      <c r="C565" s="25" t="s">
        <v>996</v>
      </c>
      <c r="D565" s="25">
        <v>6680</v>
      </c>
      <c r="E565" s="25">
        <v>7105</v>
      </c>
      <c r="F565" s="25">
        <v>13785</v>
      </c>
      <c r="G565" s="27">
        <v>4.7347850593058875E-3</v>
      </c>
    </row>
    <row r="566" spans="1:7" s="23" customFormat="1" ht="11.5">
      <c r="A566" s="26" t="s">
        <v>1166</v>
      </c>
      <c r="B566" s="26" t="s">
        <v>1167</v>
      </c>
      <c r="C566" s="26" t="s">
        <v>1168</v>
      </c>
      <c r="D566" s="26">
        <v>135265</v>
      </c>
      <c r="E566" s="26">
        <v>139402</v>
      </c>
      <c r="F566" s="26">
        <v>274667</v>
      </c>
      <c r="G566" s="28">
        <v>9.4340892846163968E-2</v>
      </c>
    </row>
    <row r="567" spans="1:7">
      <c r="A567" s="25" t="s">
        <v>1169</v>
      </c>
      <c r="B567" s="25" t="s">
        <v>1170</v>
      </c>
      <c r="C567" s="25" t="s">
        <v>1168</v>
      </c>
      <c r="D567" s="25">
        <v>515</v>
      </c>
      <c r="E567" s="25">
        <v>524</v>
      </c>
      <c r="F567" s="25">
        <v>1039</v>
      </c>
      <c r="G567" s="27">
        <v>3.5686918219940639E-4</v>
      </c>
    </row>
    <row r="568" spans="1:7">
      <c r="A568" s="25" t="s">
        <v>1171</v>
      </c>
      <c r="B568" s="25" t="s">
        <v>1172</v>
      </c>
      <c r="C568" s="25" t="s">
        <v>1168</v>
      </c>
      <c r="D568" s="25">
        <v>949</v>
      </c>
      <c r="E568" s="25">
        <v>943</v>
      </c>
      <c r="F568" s="25">
        <v>1892</v>
      </c>
      <c r="G568" s="27">
        <v>6.4985225478467461E-4</v>
      </c>
    </row>
    <row r="569" spans="1:7">
      <c r="A569" s="25" t="s">
        <v>1173</v>
      </c>
      <c r="B569" s="25" t="s">
        <v>1174</v>
      </c>
      <c r="C569" s="25" t="s">
        <v>1168</v>
      </c>
      <c r="D569" s="25">
        <v>174</v>
      </c>
      <c r="E569" s="25">
        <v>143</v>
      </c>
      <c r="F569" s="25">
        <v>317</v>
      </c>
      <c r="G569" s="27">
        <v>1.0888116531011726E-4</v>
      </c>
    </row>
    <row r="570" spans="1:7">
      <c r="A570" s="25" t="s">
        <v>1175</v>
      </c>
      <c r="B570" s="25" t="s">
        <v>1176</v>
      </c>
      <c r="C570" s="25" t="s">
        <v>1168</v>
      </c>
      <c r="D570" s="25">
        <v>4852</v>
      </c>
      <c r="E570" s="25">
        <v>5188</v>
      </c>
      <c r="F570" s="25">
        <v>10040</v>
      </c>
      <c r="G570" s="27">
        <v>3.4484760243330514E-3</v>
      </c>
    </row>
    <row r="571" spans="1:7">
      <c r="A571" s="25" t="s">
        <v>1177</v>
      </c>
      <c r="B571" s="25" t="s">
        <v>1178</v>
      </c>
      <c r="C571" s="25" t="s">
        <v>1168</v>
      </c>
      <c r="D571" s="25">
        <v>141</v>
      </c>
      <c r="E571" s="25">
        <v>135</v>
      </c>
      <c r="F571" s="25">
        <v>276</v>
      </c>
      <c r="G571" s="27">
        <v>9.4798743298398616E-5</v>
      </c>
    </row>
    <row r="572" spans="1:7">
      <c r="A572" s="25" t="s">
        <v>1179</v>
      </c>
      <c r="B572" s="25" t="s">
        <v>1180</v>
      </c>
      <c r="C572" s="25" t="s">
        <v>1168</v>
      </c>
      <c r="D572" s="25">
        <v>497</v>
      </c>
      <c r="E572" s="25">
        <v>507</v>
      </c>
      <c r="F572" s="25">
        <v>1004</v>
      </c>
      <c r="G572" s="27">
        <v>3.4484760243330513E-4</v>
      </c>
    </row>
    <row r="573" spans="1:7">
      <c r="A573" s="25" t="s">
        <v>1181</v>
      </c>
      <c r="B573" s="25" t="s">
        <v>1182</v>
      </c>
      <c r="C573" s="25" t="s">
        <v>1168</v>
      </c>
      <c r="D573" s="25">
        <v>1882</v>
      </c>
      <c r="E573" s="25">
        <v>1982</v>
      </c>
      <c r="F573" s="25">
        <v>3864</v>
      </c>
      <c r="G573" s="27">
        <v>1.3271824061775808E-3</v>
      </c>
    </row>
    <row r="574" spans="1:7">
      <c r="A574" s="25" t="s">
        <v>1183</v>
      </c>
      <c r="B574" s="25" t="s">
        <v>1184</v>
      </c>
      <c r="C574" s="25" t="s">
        <v>1168</v>
      </c>
      <c r="D574" s="25">
        <v>78</v>
      </c>
      <c r="E574" s="25">
        <v>75</v>
      </c>
      <c r="F574" s="25">
        <v>153</v>
      </c>
      <c r="G574" s="27">
        <v>5.2551477263242712E-5</v>
      </c>
    </row>
    <row r="575" spans="1:7">
      <c r="A575" s="25" t="s">
        <v>1185</v>
      </c>
      <c r="B575" s="25" t="s">
        <v>1186</v>
      </c>
      <c r="C575" s="25" t="s">
        <v>1168</v>
      </c>
      <c r="D575" s="25">
        <v>365</v>
      </c>
      <c r="E575" s="25">
        <v>363</v>
      </c>
      <c r="F575" s="25">
        <v>728</v>
      </c>
      <c r="G575" s="27">
        <v>2.500488591349065E-4</v>
      </c>
    </row>
    <row r="576" spans="1:7">
      <c r="A576" s="25" t="s">
        <v>1187</v>
      </c>
      <c r="B576" s="25" t="s">
        <v>1188</v>
      </c>
      <c r="C576" s="25" t="s">
        <v>1168</v>
      </c>
      <c r="D576" s="25">
        <v>792</v>
      </c>
      <c r="E576" s="25">
        <v>776</v>
      </c>
      <c r="F576" s="25">
        <v>1568</v>
      </c>
      <c r="G576" s="27">
        <v>5.3856677352133713E-4</v>
      </c>
    </row>
    <row r="577" spans="1:7">
      <c r="A577" s="25" t="s">
        <v>1189</v>
      </c>
      <c r="B577" s="25" t="s">
        <v>1190</v>
      </c>
      <c r="C577" s="25" t="s">
        <v>1168</v>
      </c>
      <c r="D577" s="25">
        <v>148</v>
      </c>
      <c r="E577" s="25">
        <v>132</v>
      </c>
      <c r="F577" s="25">
        <v>280</v>
      </c>
      <c r="G577" s="27">
        <v>9.6172638128810196E-5</v>
      </c>
    </row>
    <row r="578" spans="1:7">
      <c r="A578" s="25" t="s">
        <v>1191</v>
      </c>
      <c r="B578" s="25" t="s">
        <v>1192</v>
      </c>
      <c r="C578" s="25" t="s">
        <v>1168</v>
      </c>
      <c r="D578" s="25">
        <v>210</v>
      </c>
      <c r="E578" s="25">
        <v>218</v>
      </c>
      <c r="F578" s="25">
        <v>428</v>
      </c>
      <c r="G578" s="27">
        <v>1.4700674685403845E-4</v>
      </c>
    </row>
    <row r="579" spans="1:7">
      <c r="A579" s="25" t="s">
        <v>1193</v>
      </c>
      <c r="B579" s="25" t="s">
        <v>1194</v>
      </c>
      <c r="C579" s="25" t="s">
        <v>1168</v>
      </c>
      <c r="D579" s="25">
        <v>382</v>
      </c>
      <c r="E579" s="25">
        <v>365</v>
      </c>
      <c r="F579" s="25">
        <v>747</v>
      </c>
      <c r="G579" s="27">
        <v>2.5657485957936149E-4</v>
      </c>
    </row>
    <row r="580" spans="1:7">
      <c r="A580" s="25" t="s">
        <v>1195</v>
      </c>
      <c r="B580" s="25" t="s">
        <v>1196</v>
      </c>
      <c r="C580" s="25" t="s">
        <v>1168</v>
      </c>
      <c r="D580" s="25">
        <v>82</v>
      </c>
      <c r="E580" s="25">
        <v>84</v>
      </c>
      <c r="F580" s="25">
        <v>166</v>
      </c>
      <c r="G580" s="27">
        <v>5.7016635462080333E-5</v>
      </c>
    </row>
    <row r="581" spans="1:7">
      <c r="A581" s="25" t="s">
        <v>1197</v>
      </c>
      <c r="B581" s="25" t="s">
        <v>1198</v>
      </c>
      <c r="C581" s="25" t="s">
        <v>1168</v>
      </c>
      <c r="D581" s="25">
        <v>346</v>
      </c>
      <c r="E581" s="25">
        <v>347</v>
      </c>
      <c r="F581" s="25">
        <v>693</v>
      </c>
      <c r="G581" s="27">
        <v>2.3802727936880525E-4</v>
      </c>
    </row>
    <row r="582" spans="1:7">
      <c r="A582" s="25" t="s">
        <v>1199</v>
      </c>
      <c r="B582" s="25" t="s">
        <v>1200</v>
      </c>
      <c r="C582" s="25" t="s">
        <v>1168</v>
      </c>
      <c r="D582" s="25">
        <v>148</v>
      </c>
      <c r="E582" s="25">
        <v>152</v>
      </c>
      <c r="F582" s="25">
        <v>300</v>
      </c>
      <c r="G582" s="27">
        <v>1.0304211228086807E-4</v>
      </c>
    </row>
    <row r="583" spans="1:7">
      <c r="A583" s="25" t="s">
        <v>1201</v>
      </c>
      <c r="B583" s="25" t="s">
        <v>908</v>
      </c>
      <c r="C583" s="25" t="s">
        <v>1168</v>
      </c>
      <c r="D583" s="25">
        <v>299</v>
      </c>
      <c r="E583" s="25">
        <v>290</v>
      </c>
      <c r="F583" s="25">
        <v>589</v>
      </c>
      <c r="G583" s="27">
        <v>2.0230601377810431E-4</v>
      </c>
    </row>
    <row r="584" spans="1:7">
      <c r="A584" s="25" t="s">
        <v>1202</v>
      </c>
      <c r="B584" s="25" t="s">
        <v>1203</v>
      </c>
      <c r="C584" s="25" t="s">
        <v>1168</v>
      </c>
      <c r="D584" s="25">
        <v>3702</v>
      </c>
      <c r="E584" s="25">
        <v>4034</v>
      </c>
      <c r="F584" s="25">
        <v>7736</v>
      </c>
      <c r="G584" s="27">
        <v>2.6571126020159845E-3</v>
      </c>
    </row>
    <row r="585" spans="1:7">
      <c r="A585" s="25" t="s">
        <v>1204</v>
      </c>
      <c r="B585" s="25" t="s">
        <v>1205</v>
      </c>
      <c r="C585" s="25" t="s">
        <v>1168</v>
      </c>
      <c r="D585" s="25">
        <v>250</v>
      </c>
      <c r="E585" s="25">
        <v>235</v>
      </c>
      <c r="F585" s="25">
        <v>485</v>
      </c>
      <c r="G585" s="27">
        <v>1.6658474818740337E-4</v>
      </c>
    </row>
    <row r="586" spans="1:7">
      <c r="A586" s="25" t="s">
        <v>1206</v>
      </c>
      <c r="B586" s="25" t="s">
        <v>1207</v>
      </c>
      <c r="C586" s="25" t="s">
        <v>1168</v>
      </c>
      <c r="D586" s="25">
        <v>820</v>
      </c>
      <c r="E586" s="25">
        <v>894</v>
      </c>
      <c r="F586" s="25">
        <v>1714</v>
      </c>
      <c r="G586" s="27">
        <v>5.8871393483135961E-4</v>
      </c>
    </row>
    <row r="587" spans="1:7">
      <c r="A587" s="25" t="s">
        <v>1208</v>
      </c>
      <c r="B587" s="25" t="s">
        <v>1209</v>
      </c>
      <c r="C587" s="25" t="s">
        <v>1168</v>
      </c>
      <c r="D587" s="25">
        <v>91</v>
      </c>
      <c r="E587" s="25">
        <v>84</v>
      </c>
      <c r="F587" s="25">
        <v>175</v>
      </c>
      <c r="G587" s="27">
        <v>6.0107898830506374E-5</v>
      </c>
    </row>
    <row r="588" spans="1:7">
      <c r="A588" s="25" t="s">
        <v>1210</v>
      </c>
      <c r="B588" s="25" t="s">
        <v>1211</v>
      </c>
      <c r="C588" s="25" t="s">
        <v>1168</v>
      </c>
      <c r="D588" s="25">
        <v>538</v>
      </c>
      <c r="E588" s="25">
        <v>557</v>
      </c>
      <c r="F588" s="25">
        <v>1095</v>
      </c>
      <c r="G588" s="27">
        <v>3.7610370982516845E-4</v>
      </c>
    </row>
    <row r="589" spans="1:7">
      <c r="A589" s="25" t="s">
        <v>1212</v>
      </c>
      <c r="B589" s="25" t="s">
        <v>1213</v>
      </c>
      <c r="C589" s="25" t="s">
        <v>1168</v>
      </c>
      <c r="D589" s="25">
        <v>180</v>
      </c>
      <c r="E589" s="25">
        <v>163</v>
      </c>
      <c r="F589" s="25">
        <v>343</v>
      </c>
      <c r="G589" s="27">
        <v>1.178114817077925E-4</v>
      </c>
    </row>
    <row r="590" spans="1:7">
      <c r="A590" s="25" t="s">
        <v>1214</v>
      </c>
      <c r="B590" s="25" t="s">
        <v>1215</v>
      </c>
      <c r="C590" s="25" t="s">
        <v>1168</v>
      </c>
      <c r="D590" s="25">
        <v>763</v>
      </c>
      <c r="E590" s="25">
        <v>755</v>
      </c>
      <c r="F590" s="25">
        <v>1518</v>
      </c>
      <c r="G590" s="27">
        <v>5.2139308814119247E-4</v>
      </c>
    </row>
    <row r="591" spans="1:7">
      <c r="A591" s="25" t="s">
        <v>1216</v>
      </c>
      <c r="B591" s="25" t="s">
        <v>1217</v>
      </c>
      <c r="C591" s="25" t="s">
        <v>1168</v>
      </c>
      <c r="D591" s="25">
        <v>694</v>
      </c>
      <c r="E591" s="25">
        <v>678</v>
      </c>
      <c r="F591" s="25">
        <v>1372</v>
      </c>
      <c r="G591" s="27">
        <v>4.7124592683116999E-4</v>
      </c>
    </row>
    <row r="592" spans="1:7">
      <c r="A592" s="25" t="s">
        <v>1218</v>
      </c>
      <c r="B592" s="25" t="s">
        <v>1219</v>
      </c>
      <c r="C592" s="25" t="s">
        <v>1168</v>
      </c>
      <c r="D592" s="25">
        <v>500</v>
      </c>
      <c r="E592" s="25">
        <v>488</v>
      </c>
      <c r="F592" s="25">
        <v>988</v>
      </c>
      <c r="G592" s="27">
        <v>3.3935202311165881E-4</v>
      </c>
    </row>
    <row r="593" spans="1:7">
      <c r="A593" s="25" t="s">
        <v>1220</v>
      </c>
      <c r="B593" s="25" t="s">
        <v>1221</v>
      </c>
      <c r="C593" s="25" t="s">
        <v>1168</v>
      </c>
      <c r="D593" s="25">
        <v>54</v>
      </c>
      <c r="E593" s="25">
        <v>53</v>
      </c>
      <c r="F593" s="25">
        <v>107</v>
      </c>
      <c r="G593" s="27">
        <v>3.6751686713509612E-5</v>
      </c>
    </row>
    <row r="594" spans="1:7">
      <c r="A594" s="25" t="s">
        <v>1222</v>
      </c>
      <c r="B594" s="25" t="s">
        <v>1223</v>
      </c>
      <c r="C594" s="25" t="s">
        <v>1168</v>
      </c>
      <c r="D594" s="25">
        <v>323</v>
      </c>
      <c r="E594" s="25">
        <v>352</v>
      </c>
      <c r="F594" s="25">
        <v>675</v>
      </c>
      <c r="G594" s="27">
        <v>2.3184475263195316E-4</v>
      </c>
    </row>
    <row r="595" spans="1:7">
      <c r="A595" s="25" t="s">
        <v>1224</v>
      </c>
      <c r="B595" s="25" t="s">
        <v>1225</v>
      </c>
      <c r="C595" s="25" t="s">
        <v>1168</v>
      </c>
      <c r="D595" s="25">
        <v>577</v>
      </c>
      <c r="E595" s="25">
        <v>518</v>
      </c>
      <c r="F595" s="25">
        <v>1095</v>
      </c>
      <c r="G595" s="27">
        <v>3.7610370982516845E-4</v>
      </c>
    </row>
    <row r="596" spans="1:7">
      <c r="A596" s="25" t="s">
        <v>1226</v>
      </c>
      <c r="B596" s="25" t="s">
        <v>1227</v>
      </c>
      <c r="C596" s="25" t="s">
        <v>1168</v>
      </c>
      <c r="D596" s="25">
        <v>5005</v>
      </c>
      <c r="E596" s="25">
        <v>5415</v>
      </c>
      <c r="F596" s="25">
        <v>10420</v>
      </c>
      <c r="G596" s="27">
        <v>3.5789960332221508E-3</v>
      </c>
    </row>
    <row r="597" spans="1:7">
      <c r="A597" s="25" t="s">
        <v>1228</v>
      </c>
      <c r="B597" s="25" t="s">
        <v>1229</v>
      </c>
      <c r="C597" s="25" t="s">
        <v>1168</v>
      </c>
      <c r="D597" s="25">
        <v>313</v>
      </c>
      <c r="E597" s="25">
        <v>309</v>
      </c>
      <c r="F597" s="25">
        <v>622</v>
      </c>
      <c r="G597" s="27">
        <v>2.136406461289998E-4</v>
      </c>
    </row>
    <row r="598" spans="1:7">
      <c r="A598" s="25" t="s">
        <v>1230</v>
      </c>
      <c r="B598" s="25" t="s">
        <v>1231</v>
      </c>
      <c r="C598" s="25" t="s">
        <v>1168</v>
      </c>
      <c r="D598" s="25">
        <v>129</v>
      </c>
      <c r="E598" s="25">
        <v>102</v>
      </c>
      <c r="F598" s="25">
        <v>231</v>
      </c>
      <c r="G598" s="27">
        <v>7.9342426456268411E-5</v>
      </c>
    </row>
    <row r="599" spans="1:7">
      <c r="A599" s="25" t="s">
        <v>1232</v>
      </c>
      <c r="B599" s="25" t="s">
        <v>1233</v>
      </c>
      <c r="C599" s="25" t="s">
        <v>1168</v>
      </c>
      <c r="D599" s="25">
        <v>1953</v>
      </c>
      <c r="E599" s="25">
        <v>1902</v>
      </c>
      <c r="F599" s="25">
        <v>3855</v>
      </c>
      <c r="G599" s="27">
        <v>1.3240911428091546E-3</v>
      </c>
    </row>
    <row r="600" spans="1:7">
      <c r="A600" s="25" t="s">
        <v>1234</v>
      </c>
      <c r="B600" s="25" t="s">
        <v>1235</v>
      </c>
      <c r="C600" s="25" t="s">
        <v>1168</v>
      </c>
      <c r="D600" s="25">
        <v>297</v>
      </c>
      <c r="E600" s="25">
        <v>290</v>
      </c>
      <c r="F600" s="25">
        <v>587</v>
      </c>
      <c r="G600" s="27">
        <v>2.0161906636289852E-4</v>
      </c>
    </row>
    <row r="601" spans="1:7">
      <c r="A601" s="25" t="s">
        <v>1236</v>
      </c>
      <c r="B601" s="25" t="s">
        <v>1237</v>
      </c>
      <c r="C601" s="25" t="s">
        <v>1168</v>
      </c>
      <c r="D601" s="25">
        <v>229</v>
      </c>
      <c r="E601" s="25">
        <v>209</v>
      </c>
      <c r="F601" s="25">
        <v>438</v>
      </c>
      <c r="G601" s="27">
        <v>1.5044148393006737E-4</v>
      </c>
    </row>
    <row r="602" spans="1:7">
      <c r="A602" s="25" t="s">
        <v>1238</v>
      </c>
      <c r="B602" s="25" t="s">
        <v>1239</v>
      </c>
      <c r="C602" s="25" t="s">
        <v>1168</v>
      </c>
      <c r="D602" s="25">
        <v>748</v>
      </c>
      <c r="E602" s="25">
        <v>754</v>
      </c>
      <c r="F602" s="25">
        <v>1502</v>
      </c>
      <c r="G602" s="27">
        <v>5.1589750881954615E-4</v>
      </c>
    </row>
    <row r="603" spans="1:7">
      <c r="A603" s="25" t="s">
        <v>1240</v>
      </c>
      <c r="B603" s="25" t="s">
        <v>1241</v>
      </c>
      <c r="C603" s="25" t="s">
        <v>1168</v>
      </c>
      <c r="D603" s="25">
        <v>360</v>
      </c>
      <c r="E603" s="25">
        <v>387</v>
      </c>
      <c r="F603" s="25">
        <v>747</v>
      </c>
      <c r="G603" s="27">
        <v>2.5657485957936149E-4</v>
      </c>
    </row>
    <row r="604" spans="1:7">
      <c r="A604" s="25" t="s">
        <v>1242</v>
      </c>
      <c r="B604" s="25" t="s">
        <v>1243</v>
      </c>
      <c r="C604" s="25" t="s">
        <v>1168</v>
      </c>
      <c r="D604" s="25">
        <v>10285</v>
      </c>
      <c r="E604" s="25">
        <v>11363</v>
      </c>
      <c r="F604" s="25">
        <v>21648</v>
      </c>
      <c r="G604" s="27">
        <v>7.43551882218744E-3</v>
      </c>
    </row>
    <row r="605" spans="1:7">
      <c r="A605" s="25" t="s">
        <v>1244</v>
      </c>
      <c r="B605" s="25" t="s">
        <v>1245</v>
      </c>
      <c r="C605" s="25" t="s">
        <v>1168</v>
      </c>
      <c r="D605" s="25">
        <v>308</v>
      </c>
      <c r="E605" s="25">
        <v>294</v>
      </c>
      <c r="F605" s="25">
        <v>602</v>
      </c>
      <c r="G605" s="27">
        <v>2.0677117197694193E-4</v>
      </c>
    </row>
    <row r="606" spans="1:7">
      <c r="A606" s="25" t="s">
        <v>1246</v>
      </c>
      <c r="B606" s="25" t="s">
        <v>1247</v>
      </c>
      <c r="C606" s="25" t="s">
        <v>1168</v>
      </c>
      <c r="D606" s="25">
        <v>141</v>
      </c>
      <c r="E606" s="25">
        <v>145</v>
      </c>
      <c r="F606" s="25">
        <v>286</v>
      </c>
      <c r="G606" s="27">
        <v>9.8233480374427553E-5</v>
      </c>
    </row>
    <row r="607" spans="1:7">
      <c r="A607" s="25" t="s">
        <v>1248</v>
      </c>
      <c r="B607" s="25" t="s">
        <v>1249</v>
      </c>
      <c r="C607" s="25" t="s">
        <v>1168</v>
      </c>
      <c r="D607" s="25">
        <v>240</v>
      </c>
      <c r="E607" s="25">
        <v>229</v>
      </c>
      <c r="F607" s="25">
        <v>469</v>
      </c>
      <c r="G607" s="27">
        <v>1.6108916886575707E-4</v>
      </c>
    </row>
    <row r="608" spans="1:7">
      <c r="A608" s="25" t="s">
        <v>1250</v>
      </c>
      <c r="B608" s="25" t="s">
        <v>1251</v>
      </c>
      <c r="C608" s="25" t="s">
        <v>1168</v>
      </c>
      <c r="D608" s="25">
        <v>805</v>
      </c>
      <c r="E608" s="25">
        <v>773</v>
      </c>
      <c r="F608" s="25">
        <v>1578</v>
      </c>
      <c r="G608" s="27">
        <v>5.42001510597366E-4</v>
      </c>
    </row>
    <row r="609" spans="1:7">
      <c r="A609" s="25" t="s">
        <v>1252</v>
      </c>
      <c r="B609" s="25" t="s">
        <v>1253</v>
      </c>
      <c r="C609" s="25" t="s">
        <v>1168</v>
      </c>
      <c r="D609" s="25">
        <v>92</v>
      </c>
      <c r="E609" s="25">
        <v>100</v>
      </c>
      <c r="F609" s="25">
        <v>192</v>
      </c>
      <c r="G609" s="27">
        <v>6.5946951859755562E-5</v>
      </c>
    </row>
    <row r="610" spans="1:7">
      <c r="A610" s="25" t="s">
        <v>1254</v>
      </c>
      <c r="B610" s="25" t="s">
        <v>1255</v>
      </c>
      <c r="C610" s="25" t="s">
        <v>1168</v>
      </c>
      <c r="D610" s="25">
        <v>691</v>
      </c>
      <c r="E610" s="25">
        <v>664</v>
      </c>
      <c r="F610" s="25">
        <v>1355</v>
      </c>
      <c r="G610" s="27">
        <v>4.6540687380192076E-4</v>
      </c>
    </row>
    <row r="611" spans="1:7">
      <c r="A611" s="25" t="s">
        <v>1256</v>
      </c>
      <c r="B611" s="25" t="s">
        <v>1257</v>
      </c>
      <c r="C611" s="25" t="s">
        <v>1168</v>
      </c>
      <c r="D611" s="25">
        <v>1039</v>
      </c>
      <c r="E611" s="25">
        <v>1087</v>
      </c>
      <c r="F611" s="25">
        <v>2126</v>
      </c>
      <c r="G611" s="27">
        <v>7.3022510236375173E-4</v>
      </c>
    </row>
    <row r="612" spans="1:7">
      <c r="A612" s="25" t="s">
        <v>1258</v>
      </c>
      <c r="B612" s="25" t="s">
        <v>1259</v>
      </c>
      <c r="C612" s="25" t="s">
        <v>1168</v>
      </c>
      <c r="D612" s="25">
        <v>569</v>
      </c>
      <c r="E612" s="25">
        <v>609</v>
      </c>
      <c r="F612" s="25">
        <v>1178</v>
      </c>
      <c r="G612" s="27">
        <v>4.0461202755620861E-4</v>
      </c>
    </row>
    <row r="613" spans="1:7">
      <c r="A613" s="25" t="s">
        <v>1260</v>
      </c>
      <c r="B613" s="25" t="s">
        <v>1261</v>
      </c>
      <c r="C613" s="25" t="s">
        <v>1168</v>
      </c>
      <c r="D613" s="25">
        <v>1035</v>
      </c>
      <c r="E613" s="25">
        <v>1122</v>
      </c>
      <c r="F613" s="25">
        <v>2157</v>
      </c>
      <c r="G613" s="27">
        <v>7.4087278729944141E-4</v>
      </c>
    </row>
    <row r="614" spans="1:7">
      <c r="A614" s="25" t="s">
        <v>1262</v>
      </c>
      <c r="B614" s="25" t="s">
        <v>1263</v>
      </c>
      <c r="C614" s="25" t="s">
        <v>1168</v>
      </c>
      <c r="D614" s="25">
        <v>3493</v>
      </c>
      <c r="E614" s="25">
        <v>3713</v>
      </c>
      <c r="F614" s="25">
        <v>7206</v>
      </c>
      <c r="G614" s="27">
        <v>2.4750715369864511E-3</v>
      </c>
    </row>
    <row r="615" spans="1:7">
      <c r="A615" s="25" t="s">
        <v>1264</v>
      </c>
      <c r="B615" s="25" t="s">
        <v>1265</v>
      </c>
      <c r="C615" s="25" t="s">
        <v>1168</v>
      </c>
      <c r="D615" s="25">
        <v>3142</v>
      </c>
      <c r="E615" s="25">
        <v>3310</v>
      </c>
      <c r="F615" s="25">
        <v>6452</v>
      </c>
      <c r="G615" s="27">
        <v>2.2160923614538692E-3</v>
      </c>
    </row>
    <row r="616" spans="1:7">
      <c r="A616" s="25" t="s">
        <v>1266</v>
      </c>
      <c r="B616" s="25" t="s">
        <v>1267</v>
      </c>
      <c r="C616" s="25" t="s">
        <v>1168</v>
      </c>
      <c r="D616" s="25">
        <v>23</v>
      </c>
      <c r="E616" s="25">
        <v>24</v>
      </c>
      <c r="F616" s="25">
        <v>47</v>
      </c>
      <c r="G616" s="27">
        <v>1.6143264257335999E-5</v>
      </c>
    </row>
    <row r="617" spans="1:7">
      <c r="A617" s="25" t="s">
        <v>1268</v>
      </c>
      <c r="B617" s="25" t="s">
        <v>1269</v>
      </c>
      <c r="C617" s="25" t="s">
        <v>1168</v>
      </c>
      <c r="D617" s="25">
        <v>203</v>
      </c>
      <c r="E617" s="25">
        <v>218</v>
      </c>
      <c r="F617" s="25">
        <v>421</v>
      </c>
      <c r="G617" s="27">
        <v>1.446024309008182E-4</v>
      </c>
    </row>
    <row r="618" spans="1:7">
      <c r="A618" s="25" t="s">
        <v>1270</v>
      </c>
      <c r="B618" s="25" t="s">
        <v>1271</v>
      </c>
      <c r="C618" s="25" t="s">
        <v>1168</v>
      </c>
      <c r="D618" s="25">
        <v>254</v>
      </c>
      <c r="E618" s="25">
        <v>267</v>
      </c>
      <c r="F618" s="25">
        <v>521</v>
      </c>
      <c r="G618" s="27">
        <v>1.7894980166110756E-4</v>
      </c>
    </row>
    <row r="619" spans="1:7">
      <c r="A619" s="25" t="s">
        <v>1272</v>
      </c>
      <c r="B619" s="25" t="s">
        <v>1273</v>
      </c>
      <c r="C619" s="25" t="s">
        <v>1168</v>
      </c>
      <c r="D619" s="25">
        <v>3690</v>
      </c>
      <c r="E619" s="25">
        <v>3881</v>
      </c>
      <c r="F619" s="25">
        <v>7571</v>
      </c>
      <c r="G619" s="27">
        <v>2.6004394402615073E-3</v>
      </c>
    </row>
    <row r="620" spans="1:7">
      <c r="A620" s="25" t="s">
        <v>1274</v>
      </c>
      <c r="B620" s="25" t="s">
        <v>1275</v>
      </c>
      <c r="C620" s="25" t="s">
        <v>1168</v>
      </c>
      <c r="D620" s="25">
        <v>598</v>
      </c>
      <c r="E620" s="25">
        <v>591</v>
      </c>
      <c r="F620" s="25">
        <v>1189</v>
      </c>
      <c r="G620" s="27">
        <v>4.0839023833984044E-4</v>
      </c>
    </row>
    <row r="621" spans="1:7">
      <c r="A621" s="25" t="s">
        <v>1276</v>
      </c>
      <c r="B621" s="25" t="s">
        <v>1277</v>
      </c>
      <c r="C621" s="25" t="s">
        <v>1168</v>
      </c>
      <c r="D621" s="25">
        <v>254</v>
      </c>
      <c r="E621" s="25">
        <v>289</v>
      </c>
      <c r="F621" s="25">
        <v>543</v>
      </c>
      <c r="G621" s="27">
        <v>1.8650622322837119E-4</v>
      </c>
    </row>
    <row r="622" spans="1:7">
      <c r="A622" s="25" t="s">
        <v>1278</v>
      </c>
      <c r="B622" s="25" t="s">
        <v>1279</v>
      </c>
      <c r="C622" s="25" t="s">
        <v>1168</v>
      </c>
      <c r="D622" s="25">
        <v>132</v>
      </c>
      <c r="E622" s="25">
        <v>128</v>
      </c>
      <c r="F622" s="25">
        <v>260</v>
      </c>
      <c r="G622" s="27">
        <v>8.9303163976752324E-5</v>
      </c>
    </row>
    <row r="623" spans="1:7">
      <c r="A623" s="25" t="s">
        <v>1280</v>
      </c>
      <c r="B623" s="25" t="s">
        <v>1281</v>
      </c>
      <c r="C623" s="25" t="s">
        <v>1168</v>
      </c>
      <c r="D623" s="25">
        <v>108</v>
      </c>
      <c r="E623" s="25">
        <v>97</v>
      </c>
      <c r="F623" s="25">
        <v>205</v>
      </c>
      <c r="G623" s="27">
        <v>7.0412110058593183E-5</v>
      </c>
    </row>
    <row r="624" spans="1:7">
      <c r="A624" s="25" t="s">
        <v>1282</v>
      </c>
      <c r="B624" s="25" t="s">
        <v>1283</v>
      </c>
      <c r="C624" s="25" t="s">
        <v>1168</v>
      </c>
      <c r="D624" s="25">
        <v>188</v>
      </c>
      <c r="E624" s="25">
        <v>153</v>
      </c>
      <c r="F624" s="25">
        <v>341</v>
      </c>
      <c r="G624" s="27">
        <v>1.1712453429258671E-4</v>
      </c>
    </row>
    <row r="625" spans="1:7">
      <c r="A625" s="25" t="s">
        <v>1284</v>
      </c>
      <c r="B625" s="25" t="s">
        <v>1285</v>
      </c>
      <c r="C625" s="25" t="s">
        <v>1168</v>
      </c>
      <c r="D625" s="25">
        <v>494</v>
      </c>
      <c r="E625" s="25">
        <v>474</v>
      </c>
      <c r="F625" s="25">
        <v>968</v>
      </c>
      <c r="G625" s="27">
        <v>3.3248254895960097E-4</v>
      </c>
    </row>
    <row r="626" spans="1:7">
      <c r="A626" s="25" t="s">
        <v>1286</v>
      </c>
      <c r="B626" s="25" t="s">
        <v>1287</v>
      </c>
      <c r="C626" s="25" t="s">
        <v>1168</v>
      </c>
      <c r="D626" s="25">
        <v>670</v>
      </c>
      <c r="E626" s="25">
        <v>652</v>
      </c>
      <c r="F626" s="25">
        <v>1322</v>
      </c>
      <c r="G626" s="27">
        <v>4.5407224145102527E-4</v>
      </c>
    </row>
    <row r="627" spans="1:7">
      <c r="A627" s="25" t="s">
        <v>1288</v>
      </c>
      <c r="B627" s="25" t="s">
        <v>1289</v>
      </c>
      <c r="C627" s="25" t="s">
        <v>1168</v>
      </c>
      <c r="D627" s="25">
        <v>374</v>
      </c>
      <c r="E627" s="25">
        <v>369</v>
      </c>
      <c r="F627" s="25">
        <v>743</v>
      </c>
      <c r="G627" s="27">
        <v>2.5520096474894991E-4</v>
      </c>
    </row>
    <row r="628" spans="1:7">
      <c r="A628" s="25" t="s">
        <v>1290</v>
      </c>
      <c r="B628" s="25" t="s">
        <v>1291</v>
      </c>
      <c r="C628" s="25" t="s">
        <v>1168</v>
      </c>
      <c r="D628" s="25">
        <v>259</v>
      </c>
      <c r="E628" s="25">
        <v>239</v>
      </c>
      <c r="F628" s="25">
        <v>498</v>
      </c>
      <c r="G628" s="27">
        <v>1.7104990638624099E-4</v>
      </c>
    </row>
    <row r="629" spans="1:7">
      <c r="A629" s="25" t="s">
        <v>1292</v>
      </c>
      <c r="B629" s="25" t="s">
        <v>1293</v>
      </c>
      <c r="C629" s="25" t="s">
        <v>1168</v>
      </c>
      <c r="D629" s="25">
        <v>290</v>
      </c>
      <c r="E629" s="25">
        <v>284</v>
      </c>
      <c r="F629" s="25">
        <v>574</v>
      </c>
      <c r="G629" s="27">
        <v>1.9715390816406089E-4</v>
      </c>
    </row>
    <row r="630" spans="1:7">
      <c r="A630" s="25" t="s">
        <v>1294</v>
      </c>
      <c r="B630" s="25" t="s">
        <v>1295</v>
      </c>
      <c r="C630" s="25" t="s">
        <v>1168</v>
      </c>
      <c r="D630" s="25">
        <v>652</v>
      </c>
      <c r="E630" s="25">
        <v>639</v>
      </c>
      <c r="F630" s="25">
        <v>1291</v>
      </c>
      <c r="G630" s="27">
        <v>4.4342455651533559E-4</v>
      </c>
    </row>
    <row r="631" spans="1:7">
      <c r="A631" s="25" t="s">
        <v>1296</v>
      </c>
      <c r="B631" s="25" t="s">
        <v>1297</v>
      </c>
      <c r="C631" s="25" t="s">
        <v>1168</v>
      </c>
      <c r="D631" s="25">
        <v>236</v>
      </c>
      <c r="E631" s="25">
        <v>222</v>
      </c>
      <c r="F631" s="25">
        <v>458</v>
      </c>
      <c r="G631" s="27">
        <v>1.5731095808212524E-4</v>
      </c>
    </row>
    <row r="632" spans="1:7">
      <c r="A632" s="25" t="s">
        <v>1298</v>
      </c>
      <c r="B632" s="25" t="s">
        <v>1299</v>
      </c>
      <c r="C632" s="25" t="s">
        <v>1168</v>
      </c>
      <c r="D632" s="25">
        <v>1466</v>
      </c>
      <c r="E632" s="25">
        <v>1498</v>
      </c>
      <c r="F632" s="25">
        <v>2964</v>
      </c>
      <c r="G632" s="27">
        <v>1.0180560693349766E-3</v>
      </c>
    </row>
    <row r="633" spans="1:7">
      <c r="A633" s="25" t="s">
        <v>1300</v>
      </c>
      <c r="B633" s="25" t="s">
        <v>1301</v>
      </c>
      <c r="C633" s="25" t="s">
        <v>1168</v>
      </c>
      <c r="D633" s="25">
        <v>121</v>
      </c>
      <c r="E633" s="25">
        <v>140</v>
      </c>
      <c r="F633" s="25">
        <v>261</v>
      </c>
      <c r="G633" s="27">
        <v>8.9646637684355219E-5</v>
      </c>
    </row>
    <row r="634" spans="1:7">
      <c r="A634" s="25" t="s">
        <v>1302</v>
      </c>
      <c r="B634" s="25" t="s">
        <v>1303</v>
      </c>
      <c r="C634" s="25" t="s">
        <v>1168</v>
      </c>
      <c r="D634" s="25">
        <v>69</v>
      </c>
      <c r="E634" s="25">
        <v>68</v>
      </c>
      <c r="F634" s="25">
        <v>137</v>
      </c>
      <c r="G634" s="27">
        <v>4.705589794159642E-5</v>
      </c>
    </row>
    <row r="635" spans="1:7">
      <c r="A635" s="25" t="s">
        <v>1304</v>
      </c>
      <c r="B635" s="25" t="s">
        <v>1305</v>
      </c>
      <c r="C635" s="25" t="s">
        <v>1168</v>
      </c>
      <c r="D635" s="25">
        <v>28</v>
      </c>
      <c r="E635" s="25">
        <v>30</v>
      </c>
      <c r="F635" s="25">
        <v>58</v>
      </c>
      <c r="G635" s="27">
        <v>1.9921475040967826E-5</v>
      </c>
    </row>
    <row r="636" spans="1:7">
      <c r="A636" s="25" t="s">
        <v>1306</v>
      </c>
      <c r="B636" s="25" t="s">
        <v>1307</v>
      </c>
      <c r="C636" s="25" t="s">
        <v>1168</v>
      </c>
      <c r="D636" s="25">
        <v>87</v>
      </c>
      <c r="E636" s="25">
        <v>79</v>
      </c>
      <c r="F636" s="25">
        <v>166</v>
      </c>
      <c r="G636" s="27">
        <v>5.7016635462080333E-5</v>
      </c>
    </row>
    <row r="637" spans="1:7">
      <c r="A637" s="25" t="s">
        <v>1308</v>
      </c>
      <c r="B637" s="25" t="s">
        <v>1309</v>
      </c>
      <c r="C637" s="25" t="s">
        <v>1168</v>
      </c>
      <c r="D637" s="25">
        <v>2599</v>
      </c>
      <c r="E637" s="25">
        <v>2765</v>
      </c>
      <c r="F637" s="25">
        <v>5364</v>
      </c>
      <c r="G637" s="27">
        <v>1.842392967581921E-3</v>
      </c>
    </row>
    <row r="638" spans="1:7">
      <c r="A638" s="25" t="s">
        <v>1310</v>
      </c>
      <c r="B638" s="25" t="s">
        <v>1311</v>
      </c>
      <c r="C638" s="25" t="s">
        <v>1168</v>
      </c>
      <c r="D638" s="25">
        <v>1198</v>
      </c>
      <c r="E638" s="25">
        <v>1208</v>
      </c>
      <c r="F638" s="25">
        <v>2406</v>
      </c>
      <c r="G638" s="27">
        <v>8.2639774049256189E-4</v>
      </c>
    </row>
    <row r="639" spans="1:7">
      <c r="A639" s="25" t="s">
        <v>1312</v>
      </c>
      <c r="B639" s="25" t="s">
        <v>1313</v>
      </c>
      <c r="C639" s="25" t="s">
        <v>1168</v>
      </c>
      <c r="D639" s="25">
        <v>629</v>
      </c>
      <c r="E639" s="25">
        <v>640</v>
      </c>
      <c r="F639" s="25">
        <v>1269</v>
      </c>
      <c r="G639" s="27">
        <v>4.3586813494807193E-4</v>
      </c>
    </row>
    <row r="640" spans="1:7">
      <c r="A640" s="25" t="s">
        <v>1314</v>
      </c>
      <c r="B640" s="25" t="s">
        <v>1315</v>
      </c>
      <c r="C640" s="25" t="s">
        <v>1168</v>
      </c>
      <c r="D640" s="25">
        <v>187</v>
      </c>
      <c r="E640" s="25">
        <v>177</v>
      </c>
      <c r="F640" s="25">
        <v>364</v>
      </c>
      <c r="G640" s="27">
        <v>1.2502442956745325E-4</v>
      </c>
    </row>
    <row r="641" spans="1:7">
      <c r="A641" s="25" t="s">
        <v>1316</v>
      </c>
      <c r="B641" s="25" t="s">
        <v>1317</v>
      </c>
      <c r="C641" s="25" t="s">
        <v>1168</v>
      </c>
      <c r="D641" s="25">
        <v>430</v>
      </c>
      <c r="E641" s="25">
        <v>405</v>
      </c>
      <c r="F641" s="25">
        <v>835</v>
      </c>
      <c r="G641" s="27">
        <v>2.8680054584841614E-4</v>
      </c>
    </row>
    <row r="642" spans="1:7">
      <c r="A642" s="25" t="s">
        <v>1318</v>
      </c>
      <c r="B642" s="25" t="s">
        <v>1319</v>
      </c>
      <c r="C642" s="25" t="s">
        <v>1168</v>
      </c>
      <c r="D642" s="25">
        <v>110</v>
      </c>
      <c r="E642" s="25">
        <v>106</v>
      </c>
      <c r="F642" s="25">
        <v>216</v>
      </c>
      <c r="G642" s="27">
        <v>7.4190320842225014E-5</v>
      </c>
    </row>
    <row r="643" spans="1:7">
      <c r="A643" s="25" t="s">
        <v>1320</v>
      </c>
      <c r="B643" s="25" t="s">
        <v>1321</v>
      </c>
      <c r="C643" s="25" t="s">
        <v>1168</v>
      </c>
      <c r="D643" s="25">
        <v>142</v>
      </c>
      <c r="E643" s="25">
        <v>135</v>
      </c>
      <c r="F643" s="25">
        <v>277</v>
      </c>
      <c r="G643" s="27">
        <v>9.5142217006001511E-5</v>
      </c>
    </row>
    <row r="644" spans="1:7">
      <c r="A644" s="25" t="s">
        <v>1322</v>
      </c>
      <c r="B644" s="25" t="s">
        <v>1323</v>
      </c>
      <c r="C644" s="25" t="s">
        <v>1168</v>
      </c>
      <c r="D644" s="25">
        <v>115</v>
      </c>
      <c r="E644" s="25">
        <v>115</v>
      </c>
      <c r="F644" s="25">
        <v>230</v>
      </c>
      <c r="G644" s="27">
        <v>7.8998952748665516E-5</v>
      </c>
    </row>
    <row r="645" spans="1:7">
      <c r="A645" s="25" t="s">
        <v>1324</v>
      </c>
      <c r="B645" s="25" t="s">
        <v>1325</v>
      </c>
      <c r="C645" s="25" t="s">
        <v>1168</v>
      </c>
      <c r="D645" s="25">
        <v>1670</v>
      </c>
      <c r="E645" s="25">
        <v>1684</v>
      </c>
      <c r="F645" s="25">
        <v>3354</v>
      </c>
      <c r="G645" s="27">
        <v>1.152010815300105E-3</v>
      </c>
    </row>
    <row r="646" spans="1:7">
      <c r="A646" s="25" t="s">
        <v>1326</v>
      </c>
      <c r="B646" s="25" t="s">
        <v>1327</v>
      </c>
      <c r="C646" s="25" t="s">
        <v>1168</v>
      </c>
      <c r="D646" s="25">
        <v>263</v>
      </c>
      <c r="E646" s="25">
        <v>284</v>
      </c>
      <c r="F646" s="25">
        <v>547</v>
      </c>
      <c r="G646" s="27">
        <v>1.8788011805878277E-4</v>
      </c>
    </row>
    <row r="647" spans="1:7">
      <c r="A647" s="25" t="s">
        <v>1328</v>
      </c>
      <c r="B647" s="25" t="s">
        <v>1329</v>
      </c>
      <c r="C647" s="25" t="s">
        <v>1168</v>
      </c>
      <c r="D647" s="25">
        <v>118</v>
      </c>
      <c r="E647" s="25">
        <v>106</v>
      </c>
      <c r="F647" s="25">
        <v>224</v>
      </c>
      <c r="G647" s="27">
        <v>7.693811050304816E-5</v>
      </c>
    </row>
    <row r="648" spans="1:7">
      <c r="A648" s="25" t="s">
        <v>1330</v>
      </c>
      <c r="B648" s="25" t="s">
        <v>1331</v>
      </c>
      <c r="C648" s="25" t="s">
        <v>1168</v>
      </c>
      <c r="D648" s="25">
        <v>95</v>
      </c>
      <c r="E648" s="25">
        <v>84</v>
      </c>
      <c r="F648" s="25">
        <v>179</v>
      </c>
      <c r="G648" s="27">
        <v>6.1481793660917941E-5</v>
      </c>
    </row>
    <row r="649" spans="1:7">
      <c r="A649" s="25" t="s">
        <v>1332</v>
      </c>
      <c r="B649" s="25" t="s">
        <v>1333</v>
      </c>
      <c r="C649" s="25" t="s">
        <v>1168</v>
      </c>
      <c r="D649" s="25">
        <v>683</v>
      </c>
      <c r="E649" s="25">
        <v>727</v>
      </c>
      <c r="F649" s="25">
        <v>1410</v>
      </c>
      <c r="G649" s="27">
        <v>4.8429792772007992E-4</v>
      </c>
    </row>
    <row r="650" spans="1:7">
      <c r="A650" s="25" t="s">
        <v>1334</v>
      </c>
      <c r="B650" s="25" t="s">
        <v>1335</v>
      </c>
      <c r="C650" s="25" t="s">
        <v>1168</v>
      </c>
      <c r="D650" s="25">
        <v>226</v>
      </c>
      <c r="E650" s="25">
        <v>205</v>
      </c>
      <c r="F650" s="25">
        <v>431</v>
      </c>
      <c r="G650" s="27">
        <v>1.4803716797684712E-4</v>
      </c>
    </row>
    <row r="651" spans="1:7">
      <c r="A651" s="25" t="s">
        <v>1336</v>
      </c>
      <c r="B651" s="25" t="s">
        <v>1337</v>
      </c>
      <c r="C651" s="25" t="s">
        <v>1168</v>
      </c>
      <c r="D651" s="25">
        <v>5633</v>
      </c>
      <c r="E651" s="25">
        <v>6296</v>
      </c>
      <c r="F651" s="25">
        <v>11929</v>
      </c>
      <c r="G651" s="27">
        <v>4.097297857994917E-3</v>
      </c>
    </row>
    <row r="652" spans="1:7">
      <c r="A652" s="25" t="s">
        <v>1338</v>
      </c>
      <c r="B652" s="25" t="s">
        <v>1339</v>
      </c>
      <c r="C652" s="25" t="s">
        <v>1168</v>
      </c>
      <c r="D652" s="25">
        <v>343</v>
      </c>
      <c r="E652" s="25">
        <v>329</v>
      </c>
      <c r="F652" s="25">
        <v>672</v>
      </c>
      <c r="G652" s="27">
        <v>2.3081433150914447E-4</v>
      </c>
    </row>
    <row r="653" spans="1:7">
      <c r="A653" s="25" t="s">
        <v>1340</v>
      </c>
      <c r="B653" s="25" t="s">
        <v>1341</v>
      </c>
      <c r="C653" s="25" t="s">
        <v>1168</v>
      </c>
      <c r="D653" s="25">
        <v>782</v>
      </c>
      <c r="E653" s="25">
        <v>770</v>
      </c>
      <c r="F653" s="25">
        <v>1552</v>
      </c>
      <c r="G653" s="27">
        <v>5.3307119419969081E-4</v>
      </c>
    </row>
    <row r="654" spans="1:7">
      <c r="A654" s="25" t="s">
        <v>1342</v>
      </c>
      <c r="B654" s="25" t="s">
        <v>1343</v>
      </c>
      <c r="C654" s="25" t="s">
        <v>1168</v>
      </c>
      <c r="D654" s="25">
        <v>703</v>
      </c>
      <c r="E654" s="25">
        <v>656</v>
      </c>
      <c r="F654" s="25">
        <v>1359</v>
      </c>
      <c r="G654" s="27">
        <v>4.6678076863233234E-4</v>
      </c>
    </row>
    <row r="655" spans="1:7">
      <c r="A655" s="25" t="s">
        <v>1344</v>
      </c>
      <c r="B655" s="25" t="s">
        <v>1345</v>
      </c>
      <c r="C655" s="25" t="s">
        <v>1168</v>
      </c>
      <c r="D655" s="25">
        <v>243</v>
      </c>
      <c r="E655" s="25">
        <v>215</v>
      </c>
      <c r="F655" s="25">
        <v>458</v>
      </c>
      <c r="G655" s="27">
        <v>1.5731095808212524E-4</v>
      </c>
    </row>
    <row r="656" spans="1:7">
      <c r="A656" s="25" t="s">
        <v>1346</v>
      </c>
      <c r="B656" s="25" t="s">
        <v>1347</v>
      </c>
      <c r="C656" s="25" t="s">
        <v>1168</v>
      </c>
      <c r="D656" s="25">
        <v>93</v>
      </c>
      <c r="E656" s="25">
        <v>99</v>
      </c>
      <c r="F656" s="25">
        <v>192</v>
      </c>
      <c r="G656" s="27">
        <v>6.5946951859755562E-5</v>
      </c>
    </row>
    <row r="657" spans="1:7">
      <c r="A657" s="25" t="s">
        <v>1348</v>
      </c>
      <c r="B657" s="25" t="s">
        <v>1349</v>
      </c>
      <c r="C657" s="25" t="s">
        <v>1168</v>
      </c>
      <c r="D657" s="25">
        <v>419</v>
      </c>
      <c r="E657" s="25">
        <v>409</v>
      </c>
      <c r="F657" s="25">
        <v>828</v>
      </c>
      <c r="G657" s="27">
        <v>2.8439622989519589E-4</v>
      </c>
    </row>
    <row r="658" spans="1:7">
      <c r="A658" s="25" t="s">
        <v>1350</v>
      </c>
      <c r="B658" s="25" t="s">
        <v>1351</v>
      </c>
      <c r="C658" s="25" t="s">
        <v>1168</v>
      </c>
      <c r="D658" s="25">
        <v>266</v>
      </c>
      <c r="E658" s="25">
        <v>281</v>
      </c>
      <c r="F658" s="25">
        <v>547</v>
      </c>
      <c r="G658" s="27">
        <v>1.8788011805878277E-4</v>
      </c>
    </row>
    <row r="659" spans="1:7">
      <c r="A659" s="25" t="s">
        <v>1352</v>
      </c>
      <c r="B659" s="25" t="s">
        <v>1353</v>
      </c>
      <c r="C659" s="25" t="s">
        <v>1168</v>
      </c>
      <c r="D659" s="25">
        <v>188</v>
      </c>
      <c r="E659" s="25">
        <v>218</v>
      </c>
      <c r="F659" s="25">
        <v>406</v>
      </c>
      <c r="G659" s="27">
        <v>1.3945032528677479E-4</v>
      </c>
    </row>
    <row r="660" spans="1:7">
      <c r="A660" s="25" t="s">
        <v>1354</v>
      </c>
      <c r="B660" s="25" t="s">
        <v>1355</v>
      </c>
      <c r="C660" s="25" t="s">
        <v>1168</v>
      </c>
      <c r="D660" s="25">
        <v>357</v>
      </c>
      <c r="E660" s="25">
        <v>369</v>
      </c>
      <c r="F660" s="25">
        <v>726</v>
      </c>
      <c r="G660" s="27">
        <v>2.4936191171970074E-4</v>
      </c>
    </row>
    <row r="661" spans="1:7">
      <c r="A661" s="25" t="s">
        <v>1356</v>
      </c>
      <c r="B661" s="25" t="s">
        <v>1357</v>
      </c>
      <c r="C661" s="25" t="s">
        <v>1168</v>
      </c>
      <c r="D661" s="25">
        <v>174</v>
      </c>
      <c r="E661" s="25">
        <v>181</v>
      </c>
      <c r="F661" s="25">
        <v>355</v>
      </c>
      <c r="G661" s="27">
        <v>1.2193316619902721E-4</v>
      </c>
    </row>
    <row r="662" spans="1:7">
      <c r="A662" s="25" t="s">
        <v>1358</v>
      </c>
      <c r="B662" s="25" t="s">
        <v>1359</v>
      </c>
      <c r="C662" s="25" t="s">
        <v>1168</v>
      </c>
      <c r="D662" s="25">
        <v>935</v>
      </c>
      <c r="E662" s="25">
        <v>923</v>
      </c>
      <c r="F662" s="25">
        <v>1858</v>
      </c>
      <c r="G662" s="27">
        <v>6.3817414872617626E-4</v>
      </c>
    </row>
    <row r="663" spans="1:7">
      <c r="A663" s="25" t="s">
        <v>1360</v>
      </c>
      <c r="B663" s="25" t="s">
        <v>1361</v>
      </c>
      <c r="C663" s="25" t="s">
        <v>1168</v>
      </c>
      <c r="D663" s="25">
        <v>669</v>
      </c>
      <c r="E663" s="25">
        <v>709</v>
      </c>
      <c r="F663" s="25">
        <v>1378</v>
      </c>
      <c r="G663" s="27">
        <v>4.7330676907678733E-4</v>
      </c>
    </row>
    <row r="664" spans="1:7">
      <c r="A664" s="25" t="s">
        <v>1362</v>
      </c>
      <c r="B664" s="25" t="s">
        <v>1363</v>
      </c>
      <c r="C664" s="25" t="s">
        <v>1168</v>
      </c>
      <c r="D664" s="25">
        <v>121</v>
      </c>
      <c r="E664" s="25">
        <v>115</v>
      </c>
      <c r="F664" s="25">
        <v>236</v>
      </c>
      <c r="G664" s="27">
        <v>8.1059794994282886E-5</v>
      </c>
    </row>
    <row r="665" spans="1:7">
      <c r="A665" s="25" t="s">
        <v>1364</v>
      </c>
      <c r="B665" s="25" t="s">
        <v>1365</v>
      </c>
      <c r="C665" s="25" t="s">
        <v>1168</v>
      </c>
      <c r="D665" s="25">
        <v>2466</v>
      </c>
      <c r="E665" s="25">
        <v>2617</v>
      </c>
      <c r="F665" s="25">
        <v>5083</v>
      </c>
      <c r="G665" s="27">
        <v>1.745876855745508E-3</v>
      </c>
    </row>
    <row r="666" spans="1:7">
      <c r="A666" s="25" t="s">
        <v>1366</v>
      </c>
      <c r="B666" s="25" t="s">
        <v>1367</v>
      </c>
      <c r="C666" s="25" t="s">
        <v>1168</v>
      </c>
      <c r="D666" s="25">
        <v>281</v>
      </c>
      <c r="E666" s="25">
        <v>277</v>
      </c>
      <c r="F666" s="25">
        <v>558</v>
      </c>
      <c r="G666" s="27">
        <v>1.916583288424146E-4</v>
      </c>
    </row>
    <row r="667" spans="1:7">
      <c r="A667" s="25" t="s">
        <v>1368</v>
      </c>
      <c r="B667" s="25" t="s">
        <v>1369</v>
      </c>
      <c r="C667" s="25" t="s">
        <v>1168</v>
      </c>
      <c r="D667" s="25">
        <v>194</v>
      </c>
      <c r="E667" s="25">
        <v>180</v>
      </c>
      <c r="F667" s="25">
        <v>374</v>
      </c>
      <c r="G667" s="27">
        <v>1.284591666434822E-4</v>
      </c>
    </row>
    <row r="668" spans="1:7">
      <c r="A668" s="25" t="s">
        <v>1370</v>
      </c>
      <c r="B668" s="25" t="s">
        <v>1371</v>
      </c>
      <c r="C668" s="25" t="s">
        <v>1168</v>
      </c>
      <c r="D668" s="25">
        <v>524</v>
      </c>
      <c r="E668" s="25">
        <v>568</v>
      </c>
      <c r="F668" s="25">
        <v>1092</v>
      </c>
      <c r="G668" s="27">
        <v>3.7507328870235978E-4</v>
      </c>
    </row>
    <row r="669" spans="1:7">
      <c r="A669" s="25" t="s">
        <v>1372</v>
      </c>
      <c r="B669" s="25" t="s">
        <v>1373</v>
      </c>
      <c r="C669" s="25" t="s">
        <v>1168</v>
      </c>
      <c r="D669" s="25">
        <v>65</v>
      </c>
      <c r="E669" s="25">
        <v>57</v>
      </c>
      <c r="F669" s="25">
        <v>122</v>
      </c>
      <c r="G669" s="27">
        <v>4.1903792327553016E-5</v>
      </c>
    </row>
    <row r="670" spans="1:7">
      <c r="A670" s="25" t="s">
        <v>1374</v>
      </c>
      <c r="B670" s="25" t="s">
        <v>1375</v>
      </c>
      <c r="C670" s="25" t="s">
        <v>1168</v>
      </c>
      <c r="D670" s="25">
        <v>555</v>
      </c>
      <c r="E670" s="25">
        <v>566</v>
      </c>
      <c r="F670" s="25">
        <v>1121</v>
      </c>
      <c r="G670" s="27">
        <v>3.8503402622284369E-4</v>
      </c>
    </row>
    <row r="671" spans="1:7">
      <c r="A671" s="25" t="s">
        <v>1376</v>
      </c>
      <c r="B671" s="25" t="s">
        <v>1377</v>
      </c>
      <c r="C671" s="25" t="s">
        <v>1168</v>
      </c>
      <c r="D671" s="25">
        <v>320</v>
      </c>
      <c r="E671" s="25">
        <v>267</v>
      </c>
      <c r="F671" s="25">
        <v>587</v>
      </c>
      <c r="G671" s="27">
        <v>2.0161906636289852E-4</v>
      </c>
    </row>
    <row r="672" spans="1:7">
      <c r="A672" s="25" t="s">
        <v>1378</v>
      </c>
      <c r="B672" s="25" t="s">
        <v>182</v>
      </c>
      <c r="C672" s="25" t="s">
        <v>1168</v>
      </c>
      <c r="D672" s="25">
        <v>309</v>
      </c>
      <c r="E672" s="25">
        <v>308</v>
      </c>
      <c r="F672" s="25">
        <v>617</v>
      </c>
      <c r="G672" s="27">
        <v>2.1192327759098534E-4</v>
      </c>
    </row>
    <row r="673" spans="1:7">
      <c r="A673" s="25" t="s">
        <v>1379</v>
      </c>
      <c r="B673" s="25" t="s">
        <v>1380</v>
      </c>
      <c r="C673" s="25" t="s">
        <v>1168</v>
      </c>
      <c r="D673" s="25">
        <v>460</v>
      </c>
      <c r="E673" s="25">
        <v>436</v>
      </c>
      <c r="F673" s="25">
        <v>896</v>
      </c>
      <c r="G673" s="27">
        <v>3.0775244201219264E-4</v>
      </c>
    </row>
    <row r="674" spans="1:7">
      <c r="A674" s="25" t="s">
        <v>1381</v>
      </c>
      <c r="B674" s="25" t="s">
        <v>1382</v>
      </c>
      <c r="C674" s="25" t="s">
        <v>1168</v>
      </c>
      <c r="D674" s="25">
        <v>3342</v>
      </c>
      <c r="E674" s="25">
        <v>3561</v>
      </c>
      <c r="F674" s="25">
        <v>6903</v>
      </c>
      <c r="G674" s="27">
        <v>2.3709990035827742E-3</v>
      </c>
    </row>
    <row r="675" spans="1:7">
      <c r="A675" s="25" t="s">
        <v>1383</v>
      </c>
      <c r="B675" s="25" t="s">
        <v>1384</v>
      </c>
      <c r="C675" s="25" t="s">
        <v>1168</v>
      </c>
      <c r="D675" s="25">
        <v>815</v>
      </c>
      <c r="E675" s="25">
        <v>772</v>
      </c>
      <c r="F675" s="25">
        <v>1587</v>
      </c>
      <c r="G675" s="27">
        <v>5.4509277396579212E-4</v>
      </c>
    </row>
    <row r="676" spans="1:7">
      <c r="A676" s="25" t="s">
        <v>1385</v>
      </c>
      <c r="B676" s="25" t="s">
        <v>1386</v>
      </c>
      <c r="C676" s="25" t="s">
        <v>1168</v>
      </c>
      <c r="D676" s="25">
        <v>130</v>
      </c>
      <c r="E676" s="25">
        <v>124</v>
      </c>
      <c r="F676" s="25">
        <v>254</v>
      </c>
      <c r="G676" s="27">
        <v>8.7242321731134968E-5</v>
      </c>
    </row>
    <row r="677" spans="1:7">
      <c r="A677" s="25" t="s">
        <v>1387</v>
      </c>
      <c r="B677" s="25" t="s">
        <v>1388</v>
      </c>
      <c r="C677" s="25" t="s">
        <v>1168</v>
      </c>
      <c r="D677" s="25">
        <v>82</v>
      </c>
      <c r="E677" s="25">
        <v>72</v>
      </c>
      <c r="F677" s="25">
        <v>154</v>
      </c>
      <c r="G677" s="27">
        <v>5.2894950970845607E-5</v>
      </c>
    </row>
    <row r="678" spans="1:7">
      <c r="A678" s="25" t="s">
        <v>1389</v>
      </c>
      <c r="B678" s="25" t="s">
        <v>1390</v>
      </c>
      <c r="C678" s="25" t="s">
        <v>1168</v>
      </c>
      <c r="D678" s="25">
        <v>1254</v>
      </c>
      <c r="E678" s="25">
        <v>1264</v>
      </c>
      <c r="F678" s="25">
        <v>2518</v>
      </c>
      <c r="G678" s="27">
        <v>8.6486679574408602E-4</v>
      </c>
    </row>
    <row r="679" spans="1:7">
      <c r="A679" s="25" t="s">
        <v>1391</v>
      </c>
      <c r="B679" s="25" t="s">
        <v>1392</v>
      </c>
      <c r="C679" s="25" t="s">
        <v>1168</v>
      </c>
      <c r="D679" s="25">
        <v>304</v>
      </c>
      <c r="E679" s="25">
        <v>306</v>
      </c>
      <c r="F679" s="25">
        <v>610</v>
      </c>
      <c r="G679" s="27">
        <v>2.0951896163776506E-4</v>
      </c>
    </row>
    <row r="680" spans="1:7">
      <c r="A680" s="25" t="s">
        <v>1393</v>
      </c>
      <c r="B680" s="25" t="s">
        <v>1394</v>
      </c>
      <c r="C680" s="25" t="s">
        <v>1168</v>
      </c>
      <c r="D680" s="25">
        <v>512</v>
      </c>
      <c r="E680" s="25">
        <v>513</v>
      </c>
      <c r="F680" s="25">
        <v>1025</v>
      </c>
      <c r="G680" s="27">
        <v>3.5206055029296589E-4</v>
      </c>
    </row>
    <row r="681" spans="1:7">
      <c r="A681" s="25" t="s">
        <v>1395</v>
      </c>
      <c r="B681" s="25" t="s">
        <v>1396</v>
      </c>
      <c r="C681" s="25" t="s">
        <v>1168</v>
      </c>
      <c r="D681" s="25">
        <v>2650</v>
      </c>
      <c r="E681" s="25">
        <v>2495</v>
      </c>
      <c r="F681" s="25">
        <v>5145</v>
      </c>
      <c r="G681" s="27">
        <v>1.7671722256168874E-3</v>
      </c>
    </row>
    <row r="682" spans="1:7">
      <c r="A682" s="25" t="s">
        <v>1397</v>
      </c>
      <c r="B682" s="25" t="s">
        <v>1398</v>
      </c>
      <c r="C682" s="25" t="s">
        <v>1168</v>
      </c>
      <c r="D682" s="25">
        <v>349</v>
      </c>
      <c r="E682" s="25">
        <v>304</v>
      </c>
      <c r="F682" s="25">
        <v>653</v>
      </c>
      <c r="G682" s="27">
        <v>2.242883310646895E-4</v>
      </c>
    </row>
    <row r="683" spans="1:7">
      <c r="A683" s="25" t="s">
        <v>1399</v>
      </c>
      <c r="B683" s="25" t="s">
        <v>1400</v>
      </c>
      <c r="C683" s="25" t="s">
        <v>1168</v>
      </c>
      <c r="D683" s="25">
        <v>456</v>
      </c>
      <c r="E683" s="25">
        <v>493</v>
      </c>
      <c r="F683" s="25">
        <v>949</v>
      </c>
      <c r="G683" s="27">
        <v>3.2595654851514598E-4</v>
      </c>
    </row>
    <row r="684" spans="1:7">
      <c r="A684" s="25" t="s">
        <v>1401</v>
      </c>
      <c r="B684" s="25" t="s">
        <v>1402</v>
      </c>
      <c r="C684" s="25" t="s">
        <v>1168</v>
      </c>
      <c r="D684" s="25">
        <v>1822</v>
      </c>
      <c r="E684" s="25">
        <v>1831</v>
      </c>
      <c r="F684" s="25">
        <v>3653</v>
      </c>
      <c r="G684" s="27">
        <v>1.2547094538733702E-3</v>
      </c>
    </row>
    <row r="685" spans="1:7">
      <c r="A685" s="25" t="s">
        <v>1403</v>
      </c>
      <c r="B685" s="25" t="s">
        <v>1404</v>
      </c>
      <c r="C685" s="25" t="s">
        <v>1168</v>
      </c>
      <c r="D685" s="25">
        <v>852</v>
      </c>
      <c r="E685" s="25">
        <v>844</v>
      </c>
      <c r="F685" s="25">
        <v>1696</v>
      </c>
      <c r="G685" s="27">
        <v>5.8253140809450747E-4</v>
      </c>
    </row>
    <row r="686" spans="1:7">
      <c r="A686" s="25" t="s">
        <v>1405</v>
      </c>
      <c r="B686" s="25" t="s">
        <v>1406</v>
      </c>
      <c r="C686" s="25" t="s">
        <v>1168</v>
      </c>
      <c r="D686" s="25">
        <v>88</v>
      </c>
      <c r="E686" s="25">
        <v>68</v>
      </c>
      <c r="F686" s="25">
        <v>156</v>
      </c>
      <c r="G686" s="27">
        <v>5.3581898386051397E-5</v>
      </c>
    </row>
    <row r="687" spans="1:7">
      <c r="A687" s="25" t="s">
        <v>1407</v>
      </c>
      <c r="B687" s="25" t="s">
        <v>1408</v>
      </c>
      <c r="C687" s="25" t="s">
        <v>1168</v>
      </c>
      <c r="D687" s="25">
        <v>889</v>
      </c>
      <c r="E687" s="25">
        <v>891</v>
      </c>
      <c r="F687" s="25">
        <v>1780</v>
      </c>
      <c r="G687" s="27">
        <v>6.1138319953315048E-4</v>
      </c>
    </row>
    <row r="688" spans="1:7">
      <c r="A688" s="25" t="s">
        <v>1409</v>
      </c>
      <c r="B688" s="25" t="s">
        <v>1410</v>
      </c>
      <c r="C688" s="25" t="s">
        <v>1168</v>
      </c>
      <c r="D688" s="25">
        <v>45</v>
      </c>
      <c r="E688" s="25">
        <v>53</v>
      </c>
      <c r="F688" s="25">
        <v>98</v>
      </c>
      <c r="G688" s="27">
        <v>3.3660423345083571E-5</v>
      </c>
    </row>
    <row r="689" spans="1:7">
      <c r="A689" s="25" t="s">
        <v>1411</v>
      </c>
      <c r="B689" s="25" t="s">
        <v>1412</v>
      </c>
      <c r="C689" s="25" t="s">
        <v>1168</v>
      </c>
      <c r="D689" s="25">
        <v>106</v>
      </c>
      <c r="E689" s="25">
        <v>106</v>
      </c>
      <c r="F689" s="25">
        <v>212</v>
      </c>
      <c r="G689" s="27">
        <v>7.2816426011813434E-5</v>
      </c>
    </row>
    <row r="690" spans="1:7">
      <c r="A690" s="25" t="s">
        <v>1413</v>
      </c>
      <c r="B690" s="25" t="s">
        <v>1414</v>
      </c>
      <c r="C690" s="25" t="s">
        <v>1168</v>
      </c>
      <c r="D690" s="25">
        <v>82</v>
      </c>
      <c r="E690" s="25">
        <v>81</v>
      </c>
      <c r="F690" s="25">
        <v>163</v>
      </c>
      <c r="G690" s="27">
        <v>5.5986214339271648E-5</v>
      </c>
    </row>
    <row r="691" spans="1:7">
      <c r="A691" s="25" t="s">
        <v>1415</v>
      </c>
      <c r="B691" s="25" t="s">
        <v>1416</v>
      </c>
      <c r="C691" s="25" t="s">
        <v>1168</v>
      </c>
      <c r="D691" s="25">
        <v>217</v>
      </c>
      <c r="E691" s="25">
        <v>203</v>
      </c>
      <c r="F691" s="25">
        <v>420</v>
      </c>
      <c r="G691" s="27">
        <v>1.4425895719321529E-4</v>
      </c>
    </row>
    <row r="692" spans="1:7">
      <c r="A692" s="25" t="s">
        <v>1417</v>
      </c>
      <c r="B692" s="25" t="s">
        <v>1418</v>
      </c>
      <c r="C692" s="25" t="s">
        <v>1168</v>
      </c>
      <c r="D692" s="25">
        <v>14417</v>
      </c>
      <c r="E692" s="25">
        <v>14373</v>
      </c>
      <c r="F692" s="25">
        <v>28790</v>
      </c>
      <c r="G692" s="27">
        <v>9.8886080418873062E-3</v>
      </c>
    </row>
    <row r="693" spans="1:7">
      <c r="A693" s="25" t="s">
        <v>1419</v>
      </c>
      <c r="B693" s="25" t="s">
        <v>1420</v>
      </c>
      <c r="C693" s="25" t="s">
        <v>1168</v>
      </c>
      <c r="D693" s="25">
        <v>507</v>
      </c>
      <c r="E693" s="25">
        <v>528</v>
      </c>
      <c r="F693" s="25">
        <v>1035</v>
      </c>
      <c r="G693" s="27">
        <v>3.5549528736899481E-4</v>
      </c>
    </row>
    <row r="694" spans="1:7">
      <c r="A694" s="25" t="s">
        <v>1421</v>
      </c>
      <c r="B694" s="25" t="s">
        <v>1422</v>
      </c>
      <c r="C694" s="25" t="s">
        <v>1168</v>
      </c>
      <c r="D694" s="25">
        <v>1317</v>
      </c>
      <c r="E694" s="25">
        <v>1408</v>
      </c>
      <c r="F694" s="25">
        <v>2725</v>
      </c>
      <c r="G694" s="27">
        <v>9.3596585321788499E-4</v>
      </c>
    </row>
    <row r="695" spans="1:7">
      <c r="A695" s="25" t="s">
        <v>1423</v>
      </c>
      <c r="B695" s="25" t="s">
        <v>1424</v>
      </c>
      <c r="C695" s="25" t="s">
        <v>1168</v>
      </c>
      <c r="D695" s="25">
        <v>222</v>
      </c>
      <c r="E695" s="25">
        <v>249</v>
      </c>
      <c r="F695" s="25">
        <v>471</v>
      </c>
      <c r="G695" s="27">
        <v>1.6177611628096286E-4</v>
      </c>
    </row>
    <row r="696" spans="1:7">
      <c r="A696" s="25" t="s">
        <v>1425</v>
      </c>
      <c r="B696" s="25" t="s">
        <v>1426</v>
      </c>
      <c r="C696" s="25" t="s">
        <v>1168</v>
      </c>
      <c r="D696" s="25">
        <v>427</v>
      </c>
      <c r="E696" s="25">
        <v>429</v>
      </c>
      <c r="F696" s="25">
        <v>856</v>
      </c>
      <c r="G696" s="27">
        <v>2.9401349370807689E-4</v>
      </c>
    </row>
    <row r="697" spans="1:7">
      <c r="A697" s="25" t="s">
        <v>1427</v>
      </c>
      <c r="B697" s="25" t="s">
        <v>1428</v>
      </c>
      <c r="C697" s="25" t="s">
        <v>1168</v>
      </c>
      <c r="D697" s="25">
        <v>2463</v>
      </c>
      <c r="E697" s="25">
        <v>2419</v>
      </c>
      <c r="F697" s="25">
        <v>4882</v>
      </c>
      <c r="G697" s="27">
        <v>1.6768386405173264E-3</v>
      </c>
    </row>
    <row r="698" spans="1:7">
      <c r="A698" s="25" t="s">
        <v>1429</v>
      </c>
      <c r="B698" s="25" t="s">
        <v>1430</v>
      </c>
      <c r="C698" s="25" t="s">
        <v>1168</v>
      </c>
      <c r="D698" s="25">
        <v>184</v>
      </c>
      <c r="E698" s="25">
        <v>175</v>
      </c>
      <c r="F698" s="25">
        <v>359</v>
      </c>
      <c r="G698" s="27">
        <v>1.2330706102943879E-4</v>
      </c>
    </row>
    <row r="699" spans="1:7">
      <c r="A699" s="25" t="s">
        <v>1431</v>
      </c>
      <c r="B699" s="25" t="s">
        <v>1432</v>
      </c>
      <c r="C699" s="25" t="s">
        <v>1168</v>
      </c>
      <c r="D699" s="25">
        <v>493</v>
      </c>
      <c r="E699" s="25">
        <v>507</v>
      </c>
      <c r="F699" s="25">
        <v>1000</v>
      </c>
      <c r="G699" s="27">
        <v>3.4347370760289355E-4</v>
      </c>
    </row>
    <row r="700" spans="1:7">
      <c r="A700" s="25" t="s">
        <v>1433</v>
      </c>
      <c r="B700" s="25" t="s">
        <v>1434</v>
      </c>
      <c r="C700" s="25" t="s">
        <v>1168</v>
      </c>
      <c r="D700" s="25">
        <v>156</v>
      </c>
      <c r="E700" s="25">
        <v>138</v>
      </c>
      <c r="F700" s="25">
        <v>294</v>
      </c>
      <c r="G700" s="27">
        <v>1.0098127003525071E-4</v>
      </c>
    </row>
    <row r="701" spans="1:7">
      <c r="A701" s="25" t="s">
        <v>1435</v>
      </c>
      <c r="B701" s="25" t="s">
        <v>1436</v>
      </c>
      <c r="C701" s="25" t="s">
        <v>1168</v>
      </c>
      <c r="D701" s="25">
        <v>110</v>
      </c>
      <c r="E701" s="25">
        <v>94</v>
      </c>
      <c r="F701" s="25">
        <v>204</v>
      </c>
      <c r="G701" s="27">
        <v>7.0068636350990288E-5</v>
      </c>
    </row>
    <row r="702" spans="1:7">
      <c r="A702" s="25" t="s">
        <v>1437</v>
      </c>
      <c r="B702" s="25" t="s">
        <v>1438</v>
      </c>
      <c r="C702" s="25" t="s">
        <v>1168</v>
      </c>
      <c r="D702" s="25">
        <v>157</v>
      </c>
      <c r="E702" s="25">
        <v>146</v>
      </c>
      <c r="F702" s="25">
        <v>303</v>
      </c>
      <c r="G702" s="27">
        <v>1.0407253340367675E-4</v>
      </c>
    </row>
    <row r="703" spans="1:7">
      <c r="A703" s="25" t="s">
        <v>1439</v>
      </c>
      <c r="B703" s="25" t="s">
        <v>1440</v>
      </c>
      <c r="C703" s="25" t="s">
        <v>1168</v>
      </c>
      <c r="D703" s="25">
        <v>368</v>
      </c>
      <c r="E703" s="25">
        <v>366</v>
      </c>
      <c r="F703" s="25">
        <v>734</v>
      </c>
      <c r="G703" s="27">
        <v>2.521097013805239E-4</v>
      </c>
    </row>
    <row r="704" spans="1:7">
      <c r="A704" s="25" t="s">
        <v>1441</v>
      </c>
      <c r="B704" s="25" t="s">
        <v>1442</v>
      </c>
      <c r="C704" s="25" t="s">
        <v>1168</v>
      </c>
      <c r="D704" s="25">
        <v>384</v>
      </c>
      <c r="E704" s="25">
        <v>395</v>
      </c>
      <c r="F704" s="25">
        <v>779</v>
      </c>
      <c r="G704" s="27">
        <v>2.6756601822265408E-4</v>
      </c>
    </row>
    <row r="705" spans="1:7">
      <c r="A705" s="25" t="s">
        <v>1443</v>
      </c>
      <c r="B705" s="25" t="s">
        <v>1444</v>
      </c>
      <c r="C705" s="25" t="s">
        <v>1168</v>
      </c>
      <c r="D705" s="25">
        <v>537</v>
      </c>
      <c r="E705" s="25">
        <v>557</v>
      </c>
      <c r="F705" s="25">
        <v>1094</v>
      </c>
      <c r="G705" s="27">
        <v>3.7576023611756554E-4</v>
      </c>
    </row>
    <row r="706" spans="1:7">
      <c r="A706" s="25" t="s">
        <v>1445</v>
      </c>
      <c r="B706" s="25" t="s">
        <v>1446</v>
      </c>
      <c r="C706" s="25" t="s">
        <v>1168</v>
      </c>
      <c r="D706" s="25">
        <v>1398</v>
      </c>
      <c r="E706" s="25">
        <v>1435</v>
      </c>
      <c r="F706" s="25">
        <v>2833</v>
      </c>
      <c r="G706" s="27">
        <v>9.7306101363899748E-4</v>
      </c>
    </row>
    <row r="707" spans="1:7">
      <c r="A707" s="25" t="s">
        <v>1447</v>
      </c>
      <c r="B707" s="25" t="s">
        <v>1448</v>
      </c>
      <c r="C707" s="25" t="s">
        <v>1168</v>
      </c>
      <c r="D707" s="25">
        <v>168</v>
      </c>
      <c r="E707" s="25">
        <v>179</v>
      </c>
      <c r="F707" s="25">
        <v>347</v>
      </c>
      <c r="G707" s="27">
        <v>1.1918537653820406E-4</v>
      </c>
    </row>
    <row r="708" spans="1:7">
      <c r="A708" s="25" t="s">
        <v>1449</v>
      </c>
      <c r="B708" s="25" t="s">
        <v>1450</v>
      </c>
      <c r="C708" s="25" t="s">
        <v>1168</v>
      </c>
      <c r="D708" s="25">
        <v>405</v>
      </c>
      <c r="E708" s="25">
        <v>431</v>
      </c>
      <c r="F708" s="25">
        <v>836</v>
      </c>
      <c r="G708" s="27">
        <v>2.87144019556019E-4</v>
      </c>
    </row>
    <row r="709" spans="1:7">
      <c r="A709" s="25" t="s">
        <v>1451</v>
      </c>
      <c r="B709" s="25" t="s">
        <v>1452</v>
      </c>
      <c r="C709" s="25" t="s">
        <v>1168</v>
      </c>
      <c r="D709" s="25">
        <v>98</v>
      </c>
      <c r="E709" s="25">
        <v>100</v>
      </c>
      <c r="F709" s="25">
        <v>198</v>
      </c>
      <c r="G709" s="27">
        <v>6.8007794105372931E-5</v>
      </c>
    </row>
    <row r="710" spans="1:7">
      <c r="A710" s="25" t="s">
        <v>1453</v>
      </c>
      <c r="B710" s="25" t="s">
        <v>1454</v>
      </c>
      <c r="C710" s="25" t="s">
        <v>1168</v>
      </c>
      <c r="D710" s="25">
        <v>137</v>
      </c>
      <c r="E710" s="25">
        <v>155</v>
      </c>
      <c r="F710" s="25">
        <v>292</v>
      </c>
      <c r="G710" s="27">
        <v>1.0029432262004492E-4</v>
      </c>
    </row>
    <row r="711" spans="1:7">
      <c r="A711" s="25" t="s">
        <v>1455</v>
      </c>
      <c r="B711" s="25" t="s">
        <v>1456</v>
      </c>
      <c r="C711" s="25" t="s">
        <v>1168</v>
      </c>
      <c r="D711" s="25">
        <v>178</v>
      </c>
      <c r="E711" s="25">
        <v>190</v>
      </c>
      <c r="F711" s="25">
        <v>368</v>
      </c>
      <c r="G711" s="27">
        <v>1.2639832439786483E-4</v>
      </c>
    </row>
    <row r="712" spans="1:7">
      <c r="A712" s="25" t="s">
        <v>1457</v>
      </c>
      <c r="B712" s="25" t="s">
        <v>1458</v>
      </c>
      <c r="C712" s="25" t="s">
        <v>1168</v>
      </c>
      <c r="D712" s="25">
        <v>177</v>
      </c>
      <c r="E712" s="25">
        <v>158</v>
      </c>
      <c r="F712" s="25">
        <v>335</v>
      </c>
      <c r="G712" s="27">
        <v>1.1506369204696934E-4</v>
      </c>
    </row>
    <row r="713" spans="1:7">
      <c r="A713" s="25" t="s">
        <v>1459</v>
      </c>
      <c r="B713" s="25" t="s">
        <v>1460</v>
      </c>
      <c r="C713" s="25" t="s">
        <v>1168</v>
      </c>
      <c r="D713" s="25">
        <v>709</v>
      </c>
      <c r="E713" s="25">
        <v>784</v>
      </c>
      <c r="F713" s="25">
        <v>1493</v>
      </c>
      <c r="G713" s="27">
        <v>5.1280624545112013E-4</v>
      </c>
    </row>
    <row r="714" spans="1:7">
      <c r="A714" s="25" t="s">
        <v>1461</v>
      </c>
      <c r="B714" s="25" t="s">
        <v>1462</v>
      </c>
      <c r="C714" s="25" t="s">
        <v>1168</v>
      </c>
      <c r="D714" s="25">
        <v>36</v>
      </c>
      <c r="E714" s="25">
        <v>35</v>
      </c>
      <c r="F714" s="25">
        <v>71</v>
      </c>
      <c r="G714" s="27">
        <v>2.4386633239805444E-5</v>
      </c>
    </row>
    <row r="715" spans="1:7">
      <c r="A715" s="25" t="s">
        <v>1463</v>
      </c>
      <c r="B715" s="25" t="s">
        <v>1464</v>
      </c>
      <c r="C715" s="25" t="s">
        <v>1168</v>
      </c>
      <c r="D715" s="25">
        <v>173</v>
      </c>
      <c r="E715" s="25">
        <v>158</v>
      </c>
      <c r="F715" s="25">
        <v>331</v>
      </c>
      <c r="G715" s="27">
        <v>1.1368979721655777E-4</v>
      </c>
    </row>
    <row r="716" spans="1:7">
      <c r="A716" s="25" t="s">
        <v>1465</v>
      </c>
      <c r="B716" s="25" t="s">
        <v>1466</v>
      </c>
      <c r="C716" s="25" t="s">
        <v>1168</v>
      </c>
      <c r="D716" s="25">
        <v>82</v>
      </c>
      <c r="E716" s="25">
        <v>69</v>
      </c>
      <c r="F716" s="25">
        <v>151</v>
      </c>
      <c r="G716" s="27">
        <v>5.1864529848036929E-5</v>
      </c>
    </row>
    <row r="717" spans="1:7">
      <c r="A717" s="25" t="s">
        <v>1467</v>
      </c>
      <c r="B717" s="25" t="s">
        <v>1468</v>
      </c>
      <c r="C717" s="25" t="s">
        <v>1168</v>
      </c>
      <c r="D717" s="25">
        <v>121</v>
      </c>
      <c r="E717" s="25">
        <v>114</v>
      </c>
      <c r="F717" s="25">
        <v>235</v>
      </c>
      <c r="G717" s="27">
        <v>8.0716321286679991E-5</v>
      </c>
    </row>
    <row r="718" spans="1:7">
      <c r="A718" s="25" t="s">
        <v>1469</v>
      </c>
      <c r="B718" s="25" t="s">
        <v>1470</v>
      </c>
      <c r="C718" s="25" t="s">
        <v>1168</v>
      </c>
      <c r="D718" s="25">
        <v>196</v>
      </c>
      <c r="E718" s="25">
        <v>189</v>
      </c>
      <c r="F718" s="25">
        <v>385</v>
      </c>
      <c r="G718" s="27">
        <v>1.3223737742711403E-4</v>
      </c>
    </row>
    <row r="719" spans="1:7">
      <c r="A719" s="25" t="s">
        <v>1471</v>
      </c>
      <c r="B719" s="25" t="s">
        <v>1472</v>
      </c>
      <c r="C719" s="25" t="s">
        <v>1168</v>
      </c>
      <c r="D719" s="25">
        <v>521</v>
      </c>
      <c r="E719" s="25">
        <v>553</v>
      </c>
      <c r="F719" s="25">
        <v>1074</v>
      </c>
      <c r="G719" s="27">
        <v>3.688907619655077E-4</v>
      </c>
    </row>
    <row r="720" spans="1:7">
      <c r="A720" s="25" t="s">
        <v>1473</v>
      </c>
      <c r="B720" s="25" t="s">
        <v>1474</v>
      </c>
      <c r="C720" s="25" t="s">
        <v>1168</v>
      </c>
      <c r="D720" s="25">
        <v>509</v>
      </c>
      <c r="E720" s="25">
        <v>524</v>
      </c>
      <c r="F720" s="25">
        <v>1033</v>
      </c>
      <c r="G720" s="27">
        <v>3.5480833995378905E-4</v>
      </c>
    </row>
    <row r="721" spans="1:7">
      <c r="A721" s="25" t="s">
        <v>1475</v>
      </c>
      <c r="B721" s="25" t="s">
        <v>1476</v>
      </c>
      <c r="C721" s="25" t="s">
        <v>1168</v>
      </c>
      <c r="D721" s="25">
        <v>616</v>
      </c>
      <c r="E721" s="25">
        <v>619</v>
      </c>
      <c r="F721" s="25">
        <v>1235</v>
      </c>
      <c r="G721" s="27">
        <v>4.2419002888957353E-4</v>
      </c>
    </row>
    <row r="722" spans="1:7">
      <c r="A722" s="25" t="s">
        <v>1477</v>
      </c>
      <c r="B722" s="25" t="s">
        <v>1478</v>
      </c>
      <c r="C722" s="25" t="s">
        <v>1168</v>
      </c>
      <c r="D722" s="25">
        <v>724</v>
      </c>
      <c r="E722" s="25">
        <v>734</v>
      </c>
      <c r="F722" s="25">
        <v>1458</v>
      </c>
      <c r="G722" s="27">
        <v>5.0078466568501882E-4</v>
      </c>
    </row>
    <row r="723" spans="1:7">
      <c r="A723" s="25" t="s">
        <v>1479</v>
      </c>
      <c r="B723" s="25" t="s">
        <v>1480</v>
      </c>
      <c r="C723" s="25" t="s">
        <v>1168</v>
      </c>
      <c r="D723" s="25">
        <v>140</v>
      </c>
      <c r="E723" s="25">
        <v>173</v>
      </c>
      <c r="F723" s="25">
        <v>313</v>
      </c>
      <c r="G723" s="27">
        <v>1.0750727047970569E-4</v>
      </c>
    </row>
    <row r="724" spans="1:7">
      <c r="A724" s="25" t="s">
        <v>1481</v>
      </c>
      <c r="B724" s="25" t="s">
        <v>1482</v>
      </c>
      <c r="C724" s="25" t="s">
        <v>1168</v>
      </c>
      <c r="D724" s="25">
        <v>339</v>
      </c>
      <c r="E724" s="25">
        <v>351</v>
      </c>
      <c r="F724" s="25">
        <v>690</v>
      </c>
      <c r="G724" s="27">
        <v>2.3699685824599655E-4</v>
      </c>
    </row>
    <row r="725" spans="1:7">
      <c r="A725" s="25" t="s">
        <v>1483</v>
      </c>
      <c r="B725" s="25" t="s">
        <v>1484</v>
      </c>
      <c r="C725" s="25" t="s">
        <v>1168</v>
      </c>
      <c r="D725" s="25">
        <v>1141</v>
      </c>
      <c r="E725" s="25">
        <v>1181</v>
      </c>
      <c r="F725" s="25">
        <v>2322</v>
      </c>
      <c r="G725" s="27">
        <v>7.9754594905391888E-4</v>
      </c>
    </row>
    <row r="726" spans="1:7">
      <c r="A726" s="25" t="s">
        <v>1485</v>
      </c>
      <c r="B726" s="25" t="s">
        <v>1486</v>
      </c>
      <c r="C726" s="25" t="s">
        <v>1168</v>
      </c>
      <c r="D726" s="25">
        <v>1425</v>
      </c>
      <c r="E726" s="25">
        <v>1488</v>
      </c>
      <c r="F726" s="25">
        <v>2913</v>
      </c>
      <c r="G726" s="27">
        <v>1.000538910247229E-3</v>
      </c>
    </row>
    <row r="727" spans="1:7">
      <c r="A727" s="25" t="s">
        <v>1487</v>
      </c>
      <c r="B727" s="25" t="s">
        <v>1488</v>
      </c>
      <c r="C727" s="25" t="s">
        <v>1168</v>
      </c>
      <c r="D727" s="25">
        <v>756</v>
      </c>
      <c r="E727" s="25">
        <v>795</v>
      </c>
      <c r="F727" s="25">
        <v>1551</v>
      </c>
      <c r="G727" s="27">
        <v>5.3272772049208796E-4</v>
      </c>
    </row>
    <row r="728" spans="1:7">
      <c r="A728" s="25" t="s">
        <v>1489</v>
      </c>
      <c r="B728" s="25" t="s">
        <v>1490</v>
      </c>
      <c r="C728" s="25" t="s">
        <v>1168</v>
      </c>
      <c r="D728" s="25">
        <v>2478</v>
      </c>
      <c r="E728" s="25">
        <v>2571</v>
      </c>
      <c r="F728" s="25">
        <v>5049</v>
      </c>
      <c r="G728" s="27">
        <v>1.7341987496870097E-3</v>
      </c>
    </row>
    <row r="729" spans="1:7">
      <c r="A729" s="25" t="s">
        <v>1491</v>
      </c>
      <c r="B729" s="25" t="s">
        <v>1492</v>
      </c>
      <c r="C729" s="25" t="s">
        <v>1168</v>
      </c>
      <c r="D729" s="25">
        <v>517</v>
      </c>
      <c r="E729" s="25">
        <v>502</v>
      </c>
      <c r="F729" s="25">
        <v>1019</v>
      </c>
      <c r="G729" s="27">
        <v>3.4999970804734854E-4</v>
      </c>
    </row>
    <row r="730" spans="1:7">
      <c r="A730" s="25" t="s">
        <v>1493</v>
      </c>
      <c r="B730" s="25" t="s">
        <v>1494</v>
      </c>
      <c r="C730" s="25" t="s">
        <v>1168</v>
      </c>
      <c r="D730" s="25">
        <v>263</v>
      </c>
      <c r="E730" s="25">
        <v>245</v>
      </c>
      <c r="F730" s="25">
        <v>508</v>
      </c>
      <c r="G730" s="27">
        <v>1.7448464346226994E-4</v>
      </c>
    </row>
    <row r="731" spans="1:7">
      <c r="A731" s="25" t="s">
        <v>1495</v>
      </c>
      <c r="B731" s="25" t="s">
        <v>1496</v>
      </c>
      <c r="C731" s="25" t="s">
        <v>1168</v>
      </c>
      <c r="D731" s="25">
        <v>234</v>
      </c>
      <c r="E731" s="25">
        <v>263</v>
      </c>
      <c r="F731" s="25">
        <v>497</v>
      </c>
      <c r="G731" s="27">
        <v>1.707064326786381E-4</v>
      </c>
    </row>
    <row r="732" spans="1:7">
      <c r="A732" s="26" t="s">
        <v>1497</v>
      </c>
      <c r="B732" s="26" t="s">
        <v>1498</v>
      </c>
      <c r="C732" s="26" t="s">
        <v>1499</v>
      </c>
      <c r="D732" s="26">
        <v>100056</v>
      </c>
      <c r="E732" s="26">
        <v>102277</v>
      </c>
      <c r="F732" s="26">
        <v>202333</v>
      </c>
      <c r="G732" s="28">
        <v>6.9496065680416261E-2</v>
      </c>
    </row>
    <row r="733" spans="1:7">
      <c r="A733" s="25" t="s">
        <v>1500</v>
      </c>
      <c r="B733" s="25" t="s">
        <v>1501</v>
      </c>
      <c r="C733" s="25" t="s">
        <v>1499</v>
      </c>
      <c r="D733" s="25">
        <v>175</v>
      </c>
      <c r="E733" s="25">
        <v>146</v>
      </c>
      <c r="F733" s="25">
        <v>321</v>
      </c>
      <c r="G733" s="27">
        <v>1.1025506014052884E-4</v>
      </c>
    </row>
    <row r="734" spans="1:7">
      <c r="A734" s="25" t="s">
        <v>1502</v>
      </c>
      <c r="B734" s="25" t="s">
        <v>1503</v>
      </c>
      <c r="C734" s="25" t="s">
        <v>1499</v>
      </c>
      <c r="D734" s="25">
        <v>150</v>
      </c>
      <c r="E734" s="25">
        <v>143</v>
      </c>
      <c r="F734" s="25">
        <v>293</v>
      </c>
      <c r="G734" s="27">
        <v>1.0063779632764782E-4</v>
      </c>
    </row>
    <row r="735" spans="1:7">
      <c r="A735" s="25" t="s">
        <v>1504</v>
      </c>
      <c r="B735" s="25" t="s">
        <v>1505</v>
      </c>
      <c r="C735" s="25" t="s">
        <v>1499</v>
      </c>
      <c r="D735" s="25">
        <v>366</v>
      </c>
      <c r="E735" s="25">
        <v>356</v>
      </c>
      <c r="F735" s="25">
        <v>722</v>
      </c>
      <c r="G735" s="27">
        <v>2.4798801688928916E-4</v>
      </c>
    </row>
    <row r="736" spans="1:7">
      <c r="A736" s="25" t="s">
        <v>1506</v>
      </c>
      <c r="B736" s="25" t="s">
        <v>1507</v>
      </c>
      <c r="C736" s="25" t="s">
        <v>1499</v>
      </c>
      <c r="D736" s="25">
        <v>370</v>
      </c>
      <c r="E736" s="25">
        <v>345</v>
      </c>
      <c r="F736" s="25">
        <v>715</v>
      </c>
      <c r="G736" s="27">
        <v>2.4558370093606891E-4</v>
      </c>
    </row>
    <row r="737" spans="1:7">
      <c r="A737" s="25" t="s">
        <v>1508</v>
      </c>
      <c r="B737" s="25" t="s">
        <v>1509</v>
      </c>
      <c r="C737" s="25" t="s">
        <v>1499</v>
      </c>
      <c r="D737" s="25">
        <v>848</v>
      </c>
      <c r="E737" s="25">
        <v>817</v>
      </c>
      <c r="F737" s="25">
        <v>1665</v>
      </c>
      <c r="G737" s="27">
        <v>5.7188372315881779E-4</v>
      </c>
    </row>
    <row r="738" spans="1:7">
      <c r="A738" s="25" t="s">
        <v>1510</v>
      </c>
      <c r="B738" s="25" t="s">
        <v>1511</v>
      </c>
      <c r="C738" s="25" t="s">
        <v>1499</v>
      </c>
      <c r="D738" s="25">
        <v>397</v>
      </c>
      <c r="E738" s="25">
        <v>379</v>
      </c>
      <c r="F738" s="25">
        <v>776</v>
      </c>
      <c r="G738" s="27">
        <v>2.6653559709984541E-4</v>
      </c>
    </row>
    <row r="739" spans="1:7">
      <c r="A739" s="25" t="s">
        <v>1512</v>
      </c>
      <c r="B739" s="25" t="s">
        <v>1513</v>
      </c>
      <c r="C739" s="25" t="s">
        <v>1499</v>
      </c>
      <c r="D739" s="25">
        <v>729</v>
      </c>
      <c r="E739" s="25">
        <v>692</v>
      </c>
      <c r="F739" s="25">
        <v>1421</v>
      </c>
      <c r="G739" s="27">
        <v>4.8807613850371175E-4</v>
      </c>
    </row>
    <row r="740" spans="1:7">
      <c r="A740" s="25" t="s">
        <v>1514</v>
      </c>
      <c r="B740" s="25" t="s">
        <v>1515</v>
      </c>
      <c r="C740" s="25" t="s">
        <v>1499</v>
      </c>
      <c r="D740" s="25">
        <v>327</v>
      </c>
      <c r="E740" s="25">
        <v>394</v>
      </c>
      <c r="F740" s="25">
        <v>721</v>
      </c>
      <c r="G740" s="27">
        <v>2.4764454318168625E-4</v>
      </c>
    </row>
    <row r="741" spans="1:7">
      <c r="A741" s="25" t="s">
        <v>1516</v>
      </c>
      <c r="B741" s="25" t="s">
        <v>1517</v>
      </c>
      <c r="C741" s="25" t="s">
        <v>1499</v>
      </c>
      <c r="D741" s="25">
        <v>1012</v>
      </c>
      <c r="E741" s="25">
        <v>1080</v>
      </c>
      <c r="F741" s="25">
        <v>2092</v>
      </c>
      <c r="G741" s="27">
        <v>7.1854699630525328E-4</v>
      </c>
    </row>
    <row r="742" spans="1:7">
      <c r="A742" s="25" t="s">
        <v>1518</v>
      </c>
      <c r="B742" s="25" t="s">
        <v>1519</v>
      </c>
      <c r="C742" s="25" t="s">
        <v>1499</v>
      </c>
      <c r="D742" s="25">
        <v>560</v>
      </c>
      <c r="E742" s="25">
        <v>572</v>
      </c>
      <c r="F742" s="25">
        <v>1132</v>
      </c>
      <c r="G742" s="27">
        <v>3.8881223700647552E-4</v>
      </c>
    </row>
    <row r="743" spans="1:7">
      <c r="A743" s="25" t="s">
        <v>1520</v>
      </c>
      <c r="B743" s="25" t="s">
        <v>1521</v>
      </c>
      <c r="C743" s="25" t="s">
        <v>1499</v>
      </c>
      <c r="D743" s="25">
        <v>272</v>
      </c>
      <c r="E743" s="25">
        <v>275</v>
      </c>
      <c r="F743" s="25">
        <v>547</v>
      </c>
      <c r="G743" s="27">
        <v>1.8788011805878277E-4</v>
      </c>
    </row>
    <row r="744" spans="1:7">
      <c r="A744" s="25" t="s">
        <v>1522</v>
      </c>
      <c r="B744" s="25" t="s">
        <v>1523</v>
      </c>
      <c r="C744" s="25" t="s">
        <v>1499</v>
      </c>
      <c r="D744" s="25">
        <v>370</v>
      </c>
      <c r="E744" s="25">
        <v>374</v>
      </c>
      <c r="F744" s="25">
        <v>744</v>
      </c>
      <c r="G744" s="27">
        <v>2.5554443845655282E-4</v>
      </c>
    </row>
    <row r="745" spans="1:7">
      <c r="A745" s="25" t="s">
        <v>1524</v>
      </c>
      <c r="B745" s="25" t="s">
        <v>1525</v>
      </c>
      <c r="C745" s="25" t="s">
        <v>1499</v>
      </c>
      <c r="D745" s="25">
        <v>978</v>
      </c>
      <c r="E745" s="25">
        <v>994</v>
      </c>
      <c r="F745" s="25">
        <v>1972</v>
      </c>
      <c r="G745" s="27">
        <v>6.773301513929061E-4</v>
      </c>
    </row>
    <row r="746" spans="1:7">
      <c r="A746" s="25" t="s">
        <v>1526</v>
      </c>
      <c r="B746" s="25" t="s">
        <v>1527</v>
      </c>
      <c r="C746" s="25" t="s">
        <v>1499</v>
      </c>
      <c r="D746" s="25">
        <v>1262</v>
      </c>
      <c r="E746" s="25">
        <v>1325</v>
      </c>
      <c r="F746" s="25">
        <v>2587</v>
      </c>
      <c r="G746" s="27">
        <v>8.8856648156868567E-4</v>
      </c>
    </row>
    <row r="747" spans="1:7">
      <c r="A747" s="25" t="s">
        <v>1528</v>
      </c>
      <c r="B747" s="25" t="s">
        <v>1529</v>
      </c>
      <c r="C747" s="25" t="s">
        <v>1499</v>
      </c>
      <c r="D747" s="25">
        <v>181</v>
      </c>
      <c r="E747" s="25">
        <v>189</v>
      </c>
      <c r="F747" s="25">
        <v>370</v>
      </c>
      <c r="G747" s="27">
        <v>1.2708527181307062E-4</v>
      </c>
    </row>
    <row r="748" spans="1:7">
      <c r="A748" s="25" t="s">
        <v>1530</v>
      </c>
      <c r="B748" s="25" t="s">
        <v>1531</v>
      </c>
      <c r="C748" s="25" t="s">
        <v>1499</v>
      </c>
      <c r="D748" s="25">
        <v>91</v>
      </c>
      <c r="E748" s="25">
        <v>116</v>
      </c>
      <c r="F748" s="25">
        <v>207</v>
      </c>
      <c r="G748" s="27">
        <v>7.1099057473798973E-5</v>
      </c>
    </row>
    <row r="749" spans="1:7">
      <c r="A749" s="25" t="s">
        <v>1532</v>
      </c>
      <c r="B749" s="25" t="s">
        <v>1533</v>
      </c>
      <c r="C749" s="25" t="s">
        <v>1499</v>
      </c>
      <c r="D749" s="25">
        <v>453</v>
      </c>
      <c r="E749" s="25">
        <v>428</v>
      </c>
      <c r="F749" s="25">
        <v>881</v>
      </c>
      <c r="G749" s="27">
        <v>3.0260033639814923E-4</v>
      </c>
    </row>
    <row r="750" spans="1:7">
      <c r="A750" s="25" t="s">
        <v>1534</v>
      </c>
      <c r="B750" s="25" t="s">
        <v>1535</v>
      </c>
      <c r="C750" s="25" t="s">
        <v>1499</v>
      </c>
      <c r="D750" s="25">
        <v>453</v>
      </c>
      <c r="E750" s="25">
        <v>457</v>
      </c>
      <c r="F750" s="25">
        <v>910</v>
      </c>
      <c r="G750" s="27">
        <v>3.1256107391863314E-4</v>
      </c>
    </row>
    <row r="751" spans="1:7">
      <c r="A751" s="25" t="s">
        <v>1536</v>
      </c>
      <c r="B751" s="25" t="s">
        <v>142</v>
      </c>
      <c r="C751" s="25" t="s">
        <v>1499</v>
      </c>
      <c r="D751" s="25">
        <v>523</v>
      </c>
      <c r="E751" s="25">
        <v>480</v>
      </c>
      <c r="F751" s="25">
        <v>1003</v>
      </c>
      <c r="G751" s="27">
        <v>3.4450412872570222E-4</v>
      </c>
    </row>
    <row r="752" spans="1:7">
      <c r="A752" s="25" t="s">
        <v>1537</v>
      </c>
      <c r="B752" s="25" t="s">
        <v>1538</v>
      </c>
      <c r="C752" s="25" t="s">
        <v>1499</v>
      </c>
      <c r="D752" s="25">
        <v>404</v>
      </c>
      <c r="E752" s="25">
        <v>398</v>
      </c>
      <c r="F752" s="25">
        <v>802</v>
      </c>
      <c r="G752" s="27">
        <v>2.7546591349752065E-4</v>
      </c>
    </row>
    <row r="753" spans="1:7">
      <c r="A753" s="25" t="s">
        <v>1539</v>
      </c>
      <c r="B753" s="25" t="s">
        <v>1540</v>
      </c>
      <c r="C753" s="25" t="s">
        <v>1499</v>
      </c>
      <c r="D753" s="25">
        <v>438</v>
      </c>
      <c r="E753" s="25">
        <v>478</v>
      </c>
      <c r="F753" s="25">
        <v>916</v>
      </c>
      <c r="G753" s="27">
        <v>3.1462191616425048E-4</v>
      </c>
    </row>
    <row r="754" spans="1:7">
      <c r="A754" s="25" t="s">
        <v>1541</v>
      </c>
      <c r="B754" s="25" t="s">
        <v>1542</v>
      </c>
      <c r="C754" s="25" t="s">
        <v>1499</v>
      </c>
      <c r="D754" s="25">
        <v>494</v>
      </c>
      <c r="E754" s="25">
        <v>489</v>
      </c>
      <c r="F754" s="25">
        <v>983</v>
      </c>
      <c r="G754" s="27">
        <v>3.3763465457364438E-4</v>
      </c>
    </row>
    <row r="755" spans="1:7">
      <c r="A755" s="25" t="s">
        <v>1543</v>
      </c>
      <c r="B755" s="25" t="s">
        <v>1544</v>
      </c>
      <c r="C755" s="25" t="s">
        <v>1499</v>
      </c>
      <c r="D755" s="25">
        <v>1346</v>
      </c>
      <c r="E755" s="25">
        <v>1394</v>
      </c>
      <c r="F755" s="25">
        <v>2740</v>
      </c>
      <c r="G755" s="27">
        <v>9.4111795883192835E-4</v>
      </c>
    </row>
    <row r="756" spans="1:7">
      <c r="A756" s="25" t="s">
        <v>1545</v>
      </c>
      <c r="B756" s="25" t="s">
        <v>1546</v>
      </c>
      <c r="C756" s="25" t="s">
        <v>1499</v>
      </c>
      <c r="D756" s="25">
        <v>4169</v>
      </c>
      <c r="E756" s="25">
        <v>4464</v>
      </c>
      <c r="F756" s="25">
        <v>8633</v>
      </c>
      <c r="G756" s="27">
        <v>2.96520851773578E-3</v>
      </c>
    </row>
    <row r="757" spans="1:7">
      <c r="A757" s="25" t="s">
        <v>1547</v>
      </c>
      <c r="B757" s="25" t="s">
        <v>1548</v>
      </c>
      <c r="C757" s="25" t="s">
        <v>1499</v>
      </c>
      <c r="D757" s="25">
        <v>222</v>
      </c>
      <c r="E757" s="25">
        <v>231</v>
      </c>
      <c r="F757" s="25">
        <v>453</v>
      </c>
      <c r="G757" s="27">
        <v>1.5559358954411078E-4</v>
      </c>
    </row>
    <row r="758" spans="1:7">
      <c r="A758" s="25" t="s">
        <v>1549</v>
      </c>
      <c r="B758" s="25" t="s">
        <v>1550</v>
      </c>
      <c r="C758" s="25" t="s">
        <v>1499</v>
      </c>
      <c r="D758" s="25">
        <v>296</v>
      </c>
      <c r="E758" s="25">
        <v>249</v>
      </c>
      <c r="F758" s="25">
        <v>545</v>
      </c>
      <c r="G758" s="27">
        <v>1.8719317064357698E-4</v>
      </c>
    </row>
    <row r="759" spans="1:7">
      <c r="A759" s="25" t="s">
        <v>1551</v>
      </c>
      <c r="B759" s="25" t="s">
        <v>1552</v>
      </c>
      <c r="C759" s="25" t="s">
        <v>1499</v>
      </c>
      <c r="D759" s="25">
        <v>172</v>
      </c>
      <c r="E759" s="25">
        <v>162</v>
      </c>
      <c r="F759" s="25">
        <v>334</v>
      </c>
      <c r="G759" s="27">
        <v>1.1472021833936644E-4</v>
      </c>
    </row>
    <row r="760" spans="1:7">
      <c r="A760" s="25" t="s">
        <v>1553</v>
      </c>
      <c r="B760" s="25" t="s">
        <v>1554</v>
      </c>
      <c r="C760" s="25" t="s">
        <v>1499</v>
      </c>
      <c r="D760" s="25">
        <v>3261</v>
      </c>
      <c r="E760" s="25">
        <v>3367</v>
      </c>
      <c r="F760" s="25">
        <v>6628</v>
      </c>
      <c r="G760" s="27">
        <v>2.2765437339919785E-3</v>
      </c>
    </row>
    <row r="761" spans="1:7">
      <c r="A761" s="25" t="s">
        <v>1555</v>
      </c>
      <c r="B761" s="25" t="s">
        <v>1556</v>
      </c>
      <c r="C761" s="25" t="s">
        <v>1499</v>
      </c>
      <c r="D761" s="25">
        <v>142</v>
      </c>
      <c r="E761" s="25">
        <v>120</v>
      </c>
      <c r="F761" s="25">
        <v>262</v>
      </c>
      <c r="G761" s="27">
        <v>8.9990111391958114E-5</v>
      </c>
    </row>
    <row r="762" spans="1:7">
      <c r="A762" s="25" t="s">
        <v>1557</v>
      </c>
      <c r="B762" s="25" t="s">
        <v>1558</v>
      </c>
      <c r="C762" s="25" t="s">
        <v>1499</v>
      </c>
      <c r="D762" s="25">
        <v>120</v>
      </c>
      <c r="E762" s="25">
        <v>127</v>
      </c>
      <c r="F762" s="25">
        <v>247</v>
      </c>
      <c r="G762" s="27">
        <v>8.4838005777914703E-5</v>
      </c>
    </row>
    <row r="763" spans="1:7">
      <c r="A763" s="25" t="s">
        <v>1559</v>
      </c>
      <c r="B763" s="25" t="s">
        <v>1560</v>
      </c>
      <c r="C763" s="25" t="s">
        <v>1499</v>
      </c>
      <c r="D763" s="25">
        <v>557</v>
      </c>
      <c r="E763" s="25">
        <v>550</v>
      </c>
      <c r="F763" s="25">
        <v>1107</v>
      </c>
      <c r="G763" s="27">
        <v>3.8022539431640319E-4</v>
      </c>
    </row>
    <row r="764" spans="1:7">
      <c r="A764" s="25" t="s">
        <v>1561</v>
      </c>
      <c r="B764" s="25" t="s">
        <v>1562</v>
      </c>
      <c r="C764" s="25" t="s">
        <v>1499</v>
      </c>
      <c r="D764" s="25">
        <v>345</v>
      </c>
      <c r="E764" s="25">
        <v>343</v>
      </c>
      <c r="F764" s="25">
        <v>688</v>
      </c>
      <c r="G764" s="27">
        <v>2.3630991083079076E-4</v>
      </c>
    </row>
    <row r="765" spans="1:7">
      <c r="A765" s="25" t="s">
        <v>1563</v>
      </c>
      <c r="B765" s="25" t="s">
        <v>1564</v>
      </c>
      <c r="C765" s="25" t="s">
        <v>1499</v>
      </c>
      <c r="D765" s="25">
        <v>493</v>
      </c>
      <c r="E765" s="25">
        <v>474</v>
      </c>
      <c r="F765" s="25">
        <v>967</v>
      </c>
      <c r="G765" s="27">
        <v>3.3213907525199806E-4</v>
      </c>
    </row>
    <row r="766" spans="1:7">
      <c r="A766" s="25" t="s">
        <v>1565</v>
      </c>
      <c r="B766" s="25" t="s">
        <v>1566</v>
      </c>
      <c r="C766" s="25" t="s">
        <v>1499</v>
      </c>
      <c r="D766" s="25">
        <v>589</v>
      </c>
      <c r="E766" s="25">
        <v>577</v>
      </c>
      <c r="F766" s="25">
        <v>1166</v>
      </c>
      <c r="G766" s="27">
        <v>4.0049034306497387E-4</v>
      </c>
    </row>
    <row r="767" spans="1:7">
      <c r="A767" s="25" t="s">
        <v>1567</v>
      </c>
      <c r="B767" s="25" t="s">
        <v>1568</v>
      </c>
      <c r="C767" s="25" t="s">
        <v>1499</v>
      </c>
      <c r="D767" s="25">
        <v>322</v>
      </c>
      <c r="E767" s="25">
        <v>332</v>
      </c>
      <c r="F767" s="25">
        <v>654</v>
      </c>
      <c r="G767" s="27">
        <v>2.2463180477229238E-4</v>
      </c>
    </row>
    <row r="768" spans="1:7">
      <c r="A768" s="25" t="s">
        <v>1569</v>
      </c>
      <c r="B768" s="25" t="s">
        <v>1570</v>
      </c>
      <c r="C768" s="25" t="s">
        <v>1499</v>
      </c>
      <c r="D768" s="25">
        <v>61</v>
      </c>
      <c r="E768" s="25">
        <v>58</v>
      </c>
      <c r="F768" s="25">
        <v>119</v>
      </c>
      <c r="G768" s="27">
        <v>4.0873371204744331E-5</v>
      </c>
    </row>
    <row r="769" spans="1:7">
      <c r="A769" s="25" t="s">
        <v>1571</v>
      </c>
      <c r="B769" s="25" t="s">
        <v>1572</v>
      </c>
      <c r="C769" s="25" t="s">
        <v>1499</v>
      </c>
      <c r="D769" s="25">
        <v>157</v>
      </c>
      <c r="E769" s="25">
        <v>144</v>
      </c>
      <c r="F769" s="25">
        <v>301</v>
      </c>
      <c r="G769" s="27">
        <v>1.0338558598847096E-4</v>
      </c>
    </row>
    <row r="770" spans="1:7">
      <c r="A770" s="25" t="s">
        <v>1573</v>
      </c>
      <c r="B770" s="25" t="s">
        <v>1574</v>
      </c>
      <c r="C770" s="25" t="s">
        <v>1499</v>
      </c>
      <c r="D770" s="25">
        <v>350</v>
      </c>
      <c r="E770" s="25">
        <v>305</v>
      </c>
      <c r="F770" s="25">
        <v>655</v>
      </c>
      <c r="G770" s="27">
        <v>2.2497527847989529E-4</v>
      </c>
    </row>
    <row r="771" spans="1:7">
      <c r="A771" s="25" t="s">
        <v>1575</v>
      </c>
      <c r="B771" s="25" t="s">
        <v>1576</v>
      </c>
      <c r="C771" s="25" t="s">
        <v>1499</v>
      </c>
      <c r="D771" s="25">
        <v>118</v>
      </c>
      <c r="E771" s="25">
        <v>129</v>
      </c>
      <c r="F771" s="25">
        <v>247</v>
      </c>
      <c r="G771" s="27">
        <v>8.4838005777914703E-5</v>
      </c>
    </row>
    <row r="772" spans="1:7">
      <c r="A772" s="25" t="s">
        <v>1577</v>
      </c>
      <c r="B772" s="25" t="s">
        <v>1578</v>
      </c>
      <c r="C772" s="25" t="s">
        <v>1499</v>
      </c>
      <c r="D772" s="25">
        <v>97</v>
      </c>
      <c r="E772" s="25">
        <v>107</v>
      </c>
      <c r="F772" s="25">
        <v>204</v>
      </c>
      <c r="G772" s="27">
        <v>7.0068636350990288E-5</v>
      </c>
    </row>
    <row r="773" spans="1:7">
      <c r="A773" s="25" t="s">
        <v>1579</v>
      </c>
      <c r="B773" s="25" t="s">
        <v>1580</v>
      </c>
      <c r="C773" s="25" t="s">
        <v>1499</v>
      </c>
      <c r="D773" s="25">
        <v>785</v>
      </c>
      <c r="E773" s="25">
        <v>807</v>
      </c>
      <c r="F773" s="25">
        <v>1592</v>
      </c>
      <c r="G773" s="27">
        <v>5.468101425038065E-4</v>
      </c>
    </row>
    <row r="774" spans="1:7">
      <c r="A774" s="25" t="s">
        <v>1581</v>
      </c>
      <c r="B774" s="25" t="s">
        <v>1582</v>
      </c>
      <c r="C774" s="25" t="s">
        <v>1499</v>
      </c>
      <c r="D774" s="25">
        <v>186</v>
      </c>
      <c r="E774" s="25">
        <v>180</v>
      </c>
      <c r="F774" s="25">
        <v>366</v>
      </c>
      <c r="G774" s="27">
        <v>1.2571137698265904E-4</v>
      </c>
    </row>
    <row r="775" spans="1:7">
      <c r="A775" s="25" t="s">
        <v>1583</v>
      </c>
      <c r="B775" s="25" t="s">
        <v>1584</v>
      </c>
      <c r="C775" s="25" t="s">
        <v>1499</v>
      </c>
      <c r="D775" s="25">
        <v>12306</v>
      </c>
      <c r="E775" s="25">
        <v>13035</v>
      </c>
      <c r="F775" s="25">
        <v>25341</v>
      </c>
      <c r="G775" s="27">
        <v>8.7039672243649259E-3</v>
      </c>
    </row>
    <row r="776" spans="1:7">
      <c r="A776" s="25" t="s">
        <v>1585</v>
      </c>
      <c r="B776" s="25" t="s">
        <v>1586</v>
      </c>
      <c r="C776" s="25" t="s">
        <v>1499</v>
      </c>
      <c r="D776" s="25">
        <v>277</v>
      </c>
      <c r="E776" s="25">
        <v>261</v>
      </c>
      <c r="F776" s="25">
        <v>538</v>
      </c>
      <c r="G776" s="27">
        <v>1.8478885469035673E-4</v>
      </c>
    </row>
    <row r="777" spans="1:7">
      <c r="A777" s="25" t="s">
        <v>1587</v>
      </c>
      <c r="B777" s="25" t="s">
        <v>1588</v>
      </c>
      <c r="C777" s="25" t="s">
        <v>1499</v>
      </c>
      <c r="D777" s="25">
        <v>1330</v>
      </c>
      <c r="E777" s="25">
        <v>1349</v>
      </c>
      <c r="F777" s="25">
        <v>2679</v>
      </c>
      <c r="G777" s="27">
        <v>9.2016606266815185E-4</v>
      </c>
    </row>
    <row r="778" spans="1:7">
      <c r="A778" s="25" t="s">
        <v>1589</v>
      </c>
      <c r="B778" s="25" t="s">
        <v>1590</v>
      </c>
      <c r="C778" s="25" t="s">
        <v>1499</v>
      </c>
      <c r="D778" s="25">
        <v>409</v>
      </c>
      <c r="E778" s="25">
        <v>450</v>
      </c>
      <c r="F778" s="25">
        <v>859</v>
      </c>
      <c r="G778" s="27">
        <v>2.9504391483088557E-4</v>
      </c>
    </row>
    <row r="779" spans="1:7">
      <c r="A779" s="25" t="s">
        <v>1591</v>
      </c>
      <c r="B779" s="25" t="s">
        <v>1592</v>
      </c>
      <c r="C779" s="25" t="s">
        <v>1499</v>
      </c>
      <c r="D779" s="25">
        <v>1215</v>
      </c>
      <c r="E779" s="25">
        <v>1117</v>
      </c>
      <c r="F779" s="25">
        <v>2332</v>
      </c>
      <c r="G779" s="27">
        <v>8.0098068612994774E-4</v>
      </c>
    </row>
    <row r="780" spans="1:7">
      <c r="A780" s="25" t="s">
        <v>1593</v>
      </c>
      <c r="B780" s="25" t="s">
        <v>1594</v>
      </c>
      <c r="C780" s="25" t="s">
        <v>1499</v>
      </c>
      <c r="D780" s="25">
        <v>398</v>
      </c>
      <c r="E780" s="25">
        <v>414</v>
      </c>
      <c r="F780" s="25">
        <v>812</v>
      </c>
      <c r="G780" s="27">
        <v>2.7890065057354957E-4</v>
      </c>
    </row>
    <row r="781" spans="1:7">
      <c r="A781" s="25" t="s">
        <v>1595</v>
      </c>
      <c r="B781" s="25" t="s">
        <v>1596</v>
      </c>
      <c r="C781" s="25" t="s">
        <v>1499</v>
      </c>
      <c r="D781" s="25">
        <v>396</v>
      </c>
      <c r="E781" s="25">
        <v>400</v>
      </c>
      <c r="F781" s="25">
        <v>796</v>
      </c>
      <c r="G781" s="27">
        <v>2.7340507125190325E-4</v>
      </c>
    </row>
    <row r="782" spans="1:7">
      <c r="A782" s="25" t="s">
        <v>1597</v>
      </c>
      <c r="B782" s="25" t="s">
        <v>1598</v>
      </c>
      <c r="C782" s="25" t="s">
        <v>1499</v>
      </c>
      <c r="D782" s="25">
        <v>334</v>
      </c>
      <c r="E782" s="25">
        <v>304</v>
      </c>
      <c r="F782" s="25">
        <v>638</v>
      </c>
      <c r="G782" s="27">
        <v>2.1913622545064609E-4</v>
      </c>
    </row>
    <row r="783" spans="1:7">
      <c r="A783" s="25" t="s">
        <v>1599</v>
      </c>
      <c r="B783" s="25" t="s">
        <v>1600</v>
      </c>
      <c r="C783" s="25" t="s">
        <v>1499</v>
      </c>
      <c r="D783" s="25">
        <v>2486</v>
      </c>
      <c r="E783" s="25">
        <v>2612</v>
      </c>
      <c r="F783" s="25">
        <v>5098</v>
      </c>
      <c r="G783" s="27">
        <v>1.7510289613595514E-3</v>
      </c>
    </row>
    <row r="784" spans="1:7">
      <c r="A784" s="25" t="s">
        <v>1601</v>
      </c>
      <c r="B784" s="25" t="s">
        <v>1602</v>
      </c>
      <c r="C784" s="25" t="s">
        <v>1499</v>
      </c>
      <c r="D784" s="25">
        <v>232</v>
      </c>
      <c r="E784" s="25">
        <v>242</v>
      </c>
      <c r="F784" s="25">
        <v>474</v>
      </c>
      <c r="G784" s="27">
        <v>1.6280653740377153E-4</v>
      </c>
    </row>
    <row r="785" spans="1:7">
      <c r="A785" s="25" t="s">
        <v>1603</v>
      </c>
      <c r="B785" s="25" t="s">
        <v>1604</v>
      </c>
      <c r="C785" s="25" t="s">
        <v>1499</v>
      </c>
      <c r="D785" s="25">
        <v>461</v>
      </c>
      <c r="E785" s="25">
        <v>460</v>
      </c>
      <c r="F785" s="25">
        <v>921</v>
      </c>
      <c r="G785" s="27">
        <v>3.1633928470226497E-4</v>
      </c>
    </row>
    <row r="786" spans="1:7">
      <c r="A786" s="25" t="s">
        <v>1605</v>
      </c>
      <c r="B786" s="25" t="s">
        <v>1606</v>
      </c>
      <c r="C786" s="25" t="s">
        <v>1499</v>
      </c>
      <c r="D786" s="25">
        <v>479</v>
      </c>
      <c r="E786" s="25">
        <v>473</v>
      </c>
      <c r="F786" s="25">
        <v>952</v>
      </c>
      <c r="G786" s="27">
        <v>3.2698696963795465E-4</v>
      </c>
    </row>
    <row r="787" spans="1:7">
      <c r="A787" s="25" t="s">
        <v>1607</v>
      </c>
      <c r="B787" s="25" t="s">
        <v>1608</v>
      </c>
      <c r="C787" s="25" t="s">
        <v>1499</v>
      </c>
      <c r="D787" s="25">
        <v>152</v>
      </c>
      <c r="E787" s="25">
        <v>142</v>
      </c>
      <c r="F787" s="25">
        <v>294</v>
      </c>
      <c r="G787" s="27">
        <v>1.0098127003525071E-4</v>
      </c>
    </row>
    <row r="788" spans="1:7">
      <c r="A788" s="25" t="s">
        <v>1609</v>
      </c>
      <c r="B788" s="25" t="s">
        <v>1610</v>
      </c>
      <c r="C788" s="25" t="s">
        <v>1499</v>
      </c>
      <c r="D788" s="25">
        <v>523</v>
      </c>
      <c r="E788" s="25">
        <v>522</v>
      </c>
      <c r="F788" s="25">
        <v>1045</v>
      </c>
      <c r="G788" s="27">
        <v>3.5893002444502379E-4</v>
      </c>
    </row>
    <row r="789" spans="1:7">
      <c r="A789" s="25" t="s">
        <v>1611</v>
      </c>
      <c r="B789" s="25" t="s">
        <v>1612</v>
      </c>
      <c r="C789" s="25" t="s">
        <v>1499</v>
      </c>
      <c r="D789" s="25">
        <v>753</v>
      </c>
      <c r="E789" s="25">
        <v>789</v>
      </c>
      <c r="F789" s="25">
        <v>1542</v>
      </c>
      <c r="G789" s="27">
        <v>5.2963645712366184E-4</v>
      </c>
    </row>
    <row r="790" spans="1:7">
      <c r="A790" s="25" t="s">
        <v>1613</v>
      </c>
      <c r="B790" s="25" t="s">
        <v>1614</v>
      </c>
      <c r="C790" s="25" t="s">
        <v>1499</v>
      </c>
      <c r="D790" s="25">
        <v>214</v>
      </c>
      <c r="E790" s="25">
        <v>216</v>
      </c>
      <c r="F790" s="25">
        <v>430</v>
      </c>
      <c r="G790" s="27">
        <v>1.4769369426924424E-4</v>
      </c>
    </row>
    <row r="791" spans="1:7">
      <c r="A791" s="25" t="s">
        <v>1615</v>
      </c>
      <c r="B791" s="25" t="s">
        <v>1616</v>
      </c>
      <c r="C791" s="25" t="s">
        <v>1499</v>
      </c>
      <c r="D791" s="25">
        <v>342</v>
      </c>
      <c r="E791" s="25">
        <v>338</v>
      </c>
      <c r="F791" s="25">
        <v>680</v>
      </c>
      <c r="G791" s="27">
        <v>2.3356212116996763E-4</v>
      </c>
    </row>
    <row r="792" spans="1:7">
      <c r="A792" s="25" t="s">
        <v>1617</v>
      </c>
      <c r="B792" s="25" t="s">
        <v>1618</v>
      </c>
      <c r="C792" s="25" t="s">
        <v>1499</v>
      </c>
      <c r="D792" s="25">
        <v>118</v>
      </c>
      <c r="E792" s="25">
        <v>104</v>
      </c>
      <c r="F792" s="25">
        <v>222</v>
      </c>
      <c r="G792" s="27">
        <v>7.625116308784237E-5</v>
      </c>
    </row>
    <row r="793" spans="1:7">
      <c r="A793" s="25" t="s">
        <v>1619</v>
      </c>
      <c r="B793" s="25" t="s">
        <v>1620</v>
      </c>
      <c r="C793" s="25" t="s">
        <v>1499</v>
      </c>
      <c r="D793" s="25">
        <v>263</v>
      </c>
      <c r="E793" s="25">
        <v>239</v>
      </c>
      <c r="F793" s="25">
        <v>502</v>
      </c>
      <c r="G793" s="27">
        <v>1.7242380121665257E-4</v>
      </c>
    </row>
    <row r="794" spans="1:7">
      <c r="A794" s="25" t="s">
        <v>1621</v>
      </c>
      <c r="B794" s="25" t="s">
        <v>1622</v>
      </c>
      <c r="C794" s="25" t="s">
        <v>1499</v>
      </c>
      <c r="D794" s="25">
        <v>247</v>
      </c>
      <c r="E794" s="25">
        <v>264</v>
      </c>
      <c r="F794" s="25">
        <v>511</v>
      </c>
      <c r="G794" s="27">
        <v>1.7551506458507861E-4</v>
      </c>
    </row>
    <row r="795" spans="1:7">
      <c r="A795" s="25" t="s">
        <v>1623</v>
      </c>
      <c r="B795" s="25" t="s">
        <v>1624</v>
      </c>
      <c r="C795" s="25" t="s">
        <v>1499</v>
      </c>
      <c r="D795" s="25">
        <v>696</v>
      </c>
      <c r="E795" s="25">
        <v>610</v>
      </c>
      <c r="F795" s="25">
        <v>1306</v>
      </c>
      <c r="G795" s="27">
        <v>4.48576662129379E-4</v>
      </c>
    </row>
    <row r="796" spans="1:7">
      <c r="A796" s="25" t="s">
        <v>1625</v>
      </c>
      <c r="B796" s="25" t="s">
        <v>1626</v>
      </c>
      <c r="C796" s="25" t="s">
        <v>1499</v>
      </c>
      <c r="D796" s="25">
        <v>197</v>
      </c>
      <c r="E796" s="25">
        <v>220</v>
      </c>
      <c r="F796" s="25">
        <v>417</v>
      </c>
      <c r="G796" s="27">
        <v>1.4322853607040662E-4</v>
      </c>
    </row>
    <row r="797" spans="1:7">
      <c r="A797" s="25" t="s">
        <v>1627</v>
      </c>
      <c r="B797" s="25" t="s">
        <v>1628</v>
      </c>
      <c r="C797" s="25" t="s">
        <v>1499</v>
      </c>
      <c r="D797" s="25">
        <v>95</v>
      </c>
      <c r="E797" s="25">
        <v>102</v>
      </c>
      <c r="F797" s="25">
        <v>197</v>
      </c>
      <c r="G797" s="27">
        <v>6.7664320397770036E-5</v>
      </c>
    </row>
    <row r="798" spans="1:7">
      <c r="A798" s="25" t="s">
        <v>1629</v>
      </c>
      <c r="B798" s="25" t="s">
        <v>1630</v>
      </c>
      <c r="C798" s="25" t="s">
        <v>1499</v>
      </c>
      <c r="D798" s="25">
        <v>265</v>
      </c>
      <c r="E798" s="25">
        <v>260</v>
      </c>
      <c r="F798" s="25">
        <v>525</v>
      </c>
      <c r="G798" s="27">
        <v>1.8032369649151911E-4</v>
      </c>
    </row>
    <row r="799" spans="1:7">
      <c r="A799" s="25" t="s">
        <v>1631</v>
      </c>
      <c r="B799" s="25" t="s">
        <v>1632</v>
      </c>
      <c r="C799" s="25" t="s">
        <v>1499</v>
      </c>
      <c r="D799" s="25">
        <v>52</v>
      </c>
      <c r="E799" s="25">
        <v>53</v>
      </c>
      <c r="F799" s="25">
        <v>105</v>
      </c>
      <c r="G799" s="27">
        <v>3.6064739298303822E-5</v>
      </c>
    </row>
    <row r="800" spans="1:7">
      <c r="A800" s="25" t="s">
        <v>1633</v>
      </c>
      <c r="B800" s="25" t="s">
        <v>1634</v>
      </c>
      <c r="C800" s="25" t="s">
        <v>1499</v>
      </c>
      <c r="D800" s="25">
        <v>498</v>
      </c>
      <c r="E800" s="25">
        <v>529</v>
      </c>
      <c r="F800" s="25">
        <v>1027</v>
      </c>
      <c r="G800" s="27">
        <v>3.527474977081717E-4</v>
      </c>
    </row>
    <row r="801" spans="1:7">
      <c r="A801" s="25" t="s">
        <v>1635</v>
      </c>
      <c r="B801" s="25" t="s">
        <v>1636</v>
      </c>
      <c r="C801" s="25" t="s">
        <v>1499</v>
      </c>
      <c r="D801" s="25">
        <v>1245</v>
      </c>
      <c r="E801" s="25">
        <v>1223</v>
      </c>
      <c r="F801" s="25">
        <v>2468</v>
      </c>
      <c r="G801" s="27">
        <v>8.4769311036394135E-4</v>
      </c>
    </row>
    <row r="802" spans="1:7">
      <c r="A802" s="25" t="s">
        <v>1637</v>
      </c>
      <c r="B802" s="25" t="s">
        <v>1638</v>
      </c>
      <c r="C802" s="25" t="s">
        <v>1499</v>
      </c>
      <c r="D802" s="25">
        <v>376</v>
      </c>
      <c r="E802" s="25">
        <v>424</v>
      </c>
      <c r="F802" s="25">
        <v>800</v>
      </c>
      <c r="G802" s="27">
        <v>2.7477896608231483E-4</v>
      </c>
    </row>
    <row r="803" spans="1:7">
      <c r="A803" s="25" t="s">
        <v>1639</v>
      </c>
      <c r="B803" s="25" t="s">
        <v>1640</v>
      </c>
      <c r="C803" s="25" t="s">
        <v>1499</v>
      </c>
      <c r="D803" s="25">
        <v>1027</v>
      </c>
      <c r="E803" s="25">
        <v>1068</v>
      </c>
      <c r="F803" s="25">
        <v>2095</v>
      </c>
      <c r="G803" s="27">
        <v>7.1957741742806206E-4</v>
      </c>
    </row>
    <row r="804" spans="1:7">
      <c r="A804" s="25" t="s">
        <v>1641</v>
      </c>
      <c r="B804" s="25" t="s">
        <v>1642</v>
      </c>
      <c r="C804" s="25" t="s">
        <v>1499</v>
      </c>
      <c r="D804" s="25">
        <v>2938</v>
      </c>
      <c r="E804" s="25">
        <v>3260</v>
      </c>
      <c r="F804" s="25">
        <v>6198</v>
      </c>
      <c r="G804" s="27">
        <v>2.1288500397227345E-3</v>
      </c>
    </row>
    <row r="805" spans="1:7">
      <c r="A805" s="25" t="s">
        <v>1643</v>
      </c>
      <c r="B805" s="25" t="s">
        <v>1644</v>
      </c>
      <c r="C805" s="25" t="s">
        <v>1499</v>
      </c>
      <c r="D805" s="25">
        <v>1572</v>
      </c>
      <c r="E805" s="25">
        <v>1568</v>
      </c>
      <c r="F805" s="25">
        <v>3140</v>
      </c>
      <c r="G805" s="27">
        <v>1.0785074418730857E-3</v>
      </c>
    </row>
    <row r="806" spans="1:7">
      <c r="A806" s="25" t="s">
        <v>1645</v>
      </c>
      <c r="B806" s="25" t="s">
        <v>1646</v>
      </c>
      <c r="C806" s="25" t="s">
        <v>1499</v>
      </c>
      <c r="D806" s="25">
        <v>883</v>
      </c>
      <c r="E806" s="25">
        <v>908</v>
      </c>
      <c r="F806" s="25">
        <v>1791</v>
      </c>
      <c r="G806" s="27">
        <v>6.1516141031678232E-4</v>
      </c>
    </row>
    <row r="807" spans="1:7">
      <c r="A807" s="25" t="s">
        <v>1647</v>
      </c>
      <c r="B807" s="25" t="s">
        <v>1648</v>
      </c>
      <c r="C807" s="25" t="s">
        <v>1499</v>
      </c>
      <c r="D807" s="25">
        <v>442</v>
      </c>
      <c r="E807" s="25">
        <v>458</v>
      </c>
      <c r="F807" s="25">
        <v>900</v>
      </c>
      <c r="G807" s="27">
        <v>3.0912633684260422E-4</v>
      </c>
    </row>
    <row r="808" spans="1:7">
      <c r="A808" s="25" t="s">
        <v>1649</v>
      </c>
      <c r="B808" s="25" t="s">
        <v>1650</v>
      </c>
      <c r="C808" s="25" t="s">
        <v>1499</v>
      </c>
      <c r="D808" s="25">
        <v>5696</v>
      </c>
      <c r="E808" s="25">
        <v>6022</v>
      </c>
      <c r="F808" s="25">
        <v>11718</v>
      </c>
      <c r="G808" s="27">
        <v>4.0248249056907071E-3</v>
      </c>
    </row>
    <row r="809" spans="1:7">
      <c r="A809" s="25" t="s">
        <v>1651</v>
      </c>
      <c r="B809" s="25" t="s">
        <v>1652</v>
      </c>
      <c r="C809" s="25" t="s">
        <v>1499</v>
      </c>
      <c r="D809" s="25">
        <v>426</v>
      </c>
      <c r="E809" s="25">
        <v>393</v>
      </c>
      <c r="F809" s="25">
        <v>819</v>
      </c>
      <c r="G809" s="27">
        <v>2.8130496652676982E-4</v>
      </c>
    </row>
    <row r="810" spans="1:7">
      <c r="A810" s="25" t="s">
        <v>1653</v>
      </c>
      <c r="B810" s="25" t="s">
        <v>1654</v>
      </c>
      <c r="C810" s="25" t="s">
        <v>1499</v>
      </c>
      <c r="D810" s="25">
        <v>329</v>
      </c>
      <c r="E810" s="25">
        <v>302</v>
      </c>
      <c r="F810" s="25">
        <v>631</v>
      </c>
      <c r="G810" s="27">
        <v>2.1673190949742584E-4</v>
      </c>
    </row>
    <row r="811" spans="1:7">
      <c r="A811" s="25" t="s">
        <v>1655</v>
      </c>
      <c r="B811" s="25" t="s">
        <v>1656</v>
      </c>
      <c r="C811" s="25" t="s">
        <v>1499</v>
      </c>
      <c r="D811" s="25">
        <v>85</v>
      </c>
      <c r="E811" s="25">
        <v>81</v>
      </c>
      <c r="F811" s="25">
        <v>166</v>
      </c>
      <c r="G811" s="27">
        <v>5.7016635462080333E-5</v>
      </c>
    </row>
    <row r="812" spans="1:7">
      <c r="A812" s="25" t="s">
        <v>1657</v>
      </c>
      <c r="B812" s="25" t="s">
        <v>1658</v>
      </c>
      <c r="C812" s="25" t="s">
        <v>1499</v>
      </c>
      <c r="D812" s="25">
        <v>638</v>
      </c>
      <c r="E812" s="25">
        <v>612</v>
      </c>
      <c r="F812" s="25">
        <v>1250</v>
      </c>
      <c r="G812" s="27">
        <v>4.2934213450361694E-4</v>
      </c>
    </row>
    <row r="813" spans="1:7">
      <c r="A813" s="25" t="s">
        <v>1659</v>
      </c>
      <c r="B813" s="25" t="s">
        <v>1660</v>
      </c>
      <c r="C813" s="25" t="s">
        <v>1499</v>
      </c>
      <c r="D813" s="25">
        <v>1213</v>
      </c>
      <c r="E813" s="25">
        <v>1183</v>
      </c>
      <c r="F813" s="25">
        <v>2396</v>
      </c>
      <c r="G813" s="27">
        <v>8.2296300341653302E-4</v>
      </c>
    </row>
    <row r="814" spans="1:7">
      <c r="A814" s="25" t="s">
        <v>1661</v>
      </c>
      <c r="B814" s="25" t="s">
        <v>1662</v>
      </c>
      <c r="C814" s="25" t="s">
        <v>1499</v>
      </c>
      <c r="D814" s="25">
        <v>196</v>
      </c>
      <c r="E814" s="25">
        <v>210</v>
      </c>
      <c r="F814" s="25">
        <v>406</v>
      </c>
      <c r="G814" s="27">
        <v>1.3945032528677479E-4</v>
      </c>
    </row>
    <row r="815" spans="1:7">
      <c r="A815" s="25" t="s">
        <v>1663</v>
      </c>
      <c r="B815" s="25" t="s">
        <v>1664</v>
      </c>
      <c r="C815" s="25" t="s">
        <v>1499</v>
      </c>
      <c r="D815" s="25">
        <v>176</v>
      </c>
      <c r="E815" s="25">
        <v>148</v>
      </c>
      <c r="F815" s="25">
        <v>324</v>
      </c>
      <c r="G815" s="27">
        <v>1.1128548126333751E-4</v>
      </c>
    </row>
    <row r="816" spans="1:7">
      <c r="A816" s="25" t="s">
        <v>1665</v>
      </c>
      <c r="B816" s="25" t="s">
        <v>1666</v>
      </c>
      <c r="C816" s="25" t="s">
        <v>1499</v>
      </c>
      <c r="D816" s="25">
        <v>517</v>
      </c>
      <c r="E816" s="25">
        <v>486</v>
      </c>
      <c r="F816" s="25">
        <v>1003</v>
      </c>
      <c r="G816" s="27">
        <v>3.4450412872570222E-4</v>
      </c>
    </row>
    <row r="817" spans="1:7">
      <c r="A817" s="25" t="s">
        <v>1667</v>
      </c>
      <c r="B817" s="25" t="s">
        <v>1668</v>
      </c>
      <c r="C817" s="25" t="s">
        <v>1499</v>
      </c>
      <c r="D817" s="25">
        <v>399</v>
      </c>
      <c r="E817" s="25">
        <v>375</v>
      </c>
      <c r="F817" s="25">
        <v>774</v>
      </c>
      <c r="G817" s="27">
        <v>2.6584864968463959E-4</v>
      </c>
    </row>
    <row r="818" spans="1:7">
      <c r="A818" s="25" t="s">
        <v>1669</v>
      </c>
      <c r="B818" s="25" t="s">
        <v>1670</v>
      </c>
      <c r="C818" s="25" t="s">
        <v>1499</v>
      </c>
      <c r="D818" s="25">
        <v>109</v>
      </c>
      <c r="E818" s="25">
        <v>122</v>
      </c>
      <c r="F818" s="25">
        <v>231</v>
      </c>
      <c r="G818" s="27">
        <v>7.9342426456268411E-5</v>
      </c>
    </row>
    <row r="819" spans="1:7">
      <c r="A819" s="25" t="s">
        <v>1671</v>
      </c>
      <c r="B819" s="25" t="s">
        <v>1672</v>
      </c>
      <c r="C819" s="25" t="s">
        <v>1499</v>
      </c>
      <c r="D819" s="25">
        <v>758</v>
      </c>
      <c r="E819" s="25">
        <v>839</v>
      </c>
      <c r="F819" s="25">
        <v>1597</v>
      </c>
      <c r="G819" s="27">
        <v>5.4852751104182099E-4</v>
      </c>
    </row>
    <row r="820" spans="1:7">
      <c r="A820" s="25" t="s">
        <v>1673</v>
      </c>
      <c r="B820" s="25" t="s">
        <v>1674</v>
      </c>
      <c r="C820" s="25" t="s">
        <v>1499</v>
      </c>
      <c r="D820" s="25">
        <v>510</v>
      </c>
      <c r="E820" s="25">
        <v>532</v>
      </c>
      <c r="F820" s="25">
        <v>1042</v>
      </c>
      <c r="G820" s="27">
        <v>3.5789960332221511E-4</v>
      </c>
    </row>
    <row r="821" spans="1:7">
      <c r="A821" s="25" t="s">
        <v>1675</v>
      </c>
      <c r="B821" s="25" t="s">
        <v>1676</v>
      </c>
      <c r="C821" s="25" t="s">
        <v>1499</v>
      </c>
      <c r="D821" s="25">
        <v>357</v>
      </c>
      <c r="E821" s="25">
        <v>349</v>
      </c>
      <c r="F821" s="25">
        <v>706</v>
      </c>
      <c r="G821" s="27">
        <v>2.4249243756764284E-4</v>
      </c>
    </row>
    <row r="822" spans="1:7">
      <c r="A822" s="25" t="s">
        <v>1677</v>
      </c>
      <c r="B822" s="25" t="s">
        <v>1678</v>
      </c>
      <c r="C822" s="25" t="s">
        <v>1499</v>
      </c>
      <c r="D822" s="25">
        <v>304</v>
      </c>
      <c r="E822" s="25">
        <v>303</v>
      </c>
      <c r="F822" s="25">
        <v>607</v>
      </c>
      <c r="G822" s="27">
        <v>2.0848854051495639E-4</v>
      </c>
    </row>
    <row r="823" spans="1:7">
      <c r="A823" s="25" t="s">
        <v>1679</v>
      </c>
      <c r="B823" s="25" t="s">
        <v>1680</v>
      </c>
      <c r="C823" s="25" t="s">
        <v>1499</v>
      </c>
      <c r="D823" s="25">
        <v>487</v>
      </c>
      <c r="E823" s="25">
        <v>480</v>
      </c>
      <c r="F823" s="25">
        <v>967</v>
      </c>
      <c r="G823" s="27">
        <v>3.3213907525199806E-4</v>
      </c>
    </row>
    <row r="824" spans="1:7">
      <c r="A824" s="25" t="s">
        <v>1681</v>
      </c>
      <c r="B824" s="25" t="s">
        <v>1682</v>
      </c>
      <c r="C824" s="25" t="s">
        <v>1499</v>
      </c>
      <c r="D824" s="25">
        <v>370</v>
      </c>
      <c r="E824" s="25">
        <v>367</v>
      </c>
      <c r="F824" s="25">
        <v>737</v>
      </c>
      <c r="G824" s="27">
        <v>2.5314012250333257E-4</v>
      </c>
    </row>
    <row r="825" spans="1:7">
      <c r="A825" s="25" t="s">
        <v>1683</v>
      </c>
      <c r="B825" s="25" t="s">
        <v>1684</v>
      </c>
      <c r="C825" s="25" t="s">
        <v>1499</v>
      </c>
      <c r="D825" s="25">
        <v>565</v>
      </c>
      <c r="E825" s="25">
        <v>593</v>
      </c>
      <c r="F825" s="25">
        <v>1158</v>
      </c>
      <c r="G825" s="27">
        <v>3.9774255340415077E-4</v>
      </c>
    </row>
    <row r="826" spans="1:7">
      <c r="A826" s="25" t="s">
        <v>1685</v>
      </c>
      <c r="B826" s="25" t="s">
        <v>1686</v>
      </c>
      <c r="C826" s="25" t="s">
        <v>1499</v>
      </c>
      <c r="D826" s="25">
        <v>57</v>
      </c>
      <c r="E826" s="25">
        <v>72</v>
      </c>
      <c r="F826" s="25">
        <v>129</v>
      </c>
      <c r="G826" s="27">
        <v>4.4308108280773267E-5</v>
      </c>
    </row>
    <row r="827" spans="1:7">
      <c r="A827" s="25" t="s">
        <v>1687</v>
      </c>
      <c r="B827" s="25" t="s">
        <v>1688</v>
      </c>
      <c r="C827" s="25" t="s">
        <v>1499</v>
      </c>
      <c r="D827" s="25">
        <v>268</v>
      </c>
      <c r="E827" s="25">
        <v>262</v>
      </c>
      <c r="F827" s="25">
        <v>530</v>
      </c>
      <c r="G827" s="27">
        <v>1.820410650295336E-4</v>
      </c>
    </row>
    <row r="828" spans="1:7">
      <c r="A828" s="25" t="s">
        <v>1689</v>
      </c>
      <c r="B828" s="25" t="s">
        <v>1690</v>
      </c>
      <c r="C828" s="25" t="s">
        <v>1499</v>
      </c>
      <c r="D828" s="25">
        <v>278</v>
      </c>
      <c r="E828" s="25">
        <v>221</v>
      </c>
      <c r="F828" s="25">
        <v>499</v>
      </c>
      <c r="G828" s="27">
        <v>1.7139338009384389E-4</v>
      </c>
    </row>
    <row r="829" spans="1:7">
      <c r="A829" s="25" t="s">
        <v>1691</v>
      </c>
      <c r="B829" s="25" t="s">
        <v>1394</v>
      </c>
      <c r="C829" s="25" t="s">
        <v>1499</v>
      </c>
      <c r="D829" s="25">
        <v>150</v>
      </c>
      <c r="E829" s="25">
        <v>156</v>
      </c>
      <c r="F829" s="25">
        <v>306</v>
      </c>
      <c r="G829" s="27">
        <v>1.0510295452648542E-4</v>
      </c>
    </row>
    <row r="830" spans="1:7">
      <c r="A830" s="25" t="s">
        <v>1692</v>
      </c>
      <c r="B830" s="25" t="s">
        <v>1693</v>
      </c>
      <c r="C830" s="25" t="s">
        <v>1499</v>
      </c>
      <c r="D830" s="25">
        <v>69</v>
      </c>
      <c r="E830" s="25">
        <v>93</v>
      </c>
      <c r="F830" s="25">
        <v>162</v>
      </c>
      <c r="G830" s="27">
        <v>5.5642740631668753E-5</v>
      </c>
    </row>
    <row r="831" spans="1:7">
      <c r="A831" s="25" t="s">
        <v>1694</v>
      </c>
      <c r="B831" s="25" t="s">
        <v>1695</v>
      </c>
      <c r="C831" s="25" t="s">
        <v>1499</v>
      </c>
      <c r="D831" s="25">
        <v>315</v>
      </c>
      <c r="E831" s="25">
        <v>315</v>
      </c>
      <c r="F831" s="25">
        <v>630</v>
      </c>
      <c r="G831" s="27">
        <v>2.1638843578982293E-4</v>
      </c>
    </row>
    <row r="832" spans="1:7">
      <c r="A832" s="25" t="s">
        <v>1696</v>
      </c>
      <c r="B832" s="25" t="s">
        <v>1697</v>
      </c>
      <c r="C832" s="25" t="s">
        <v>1499</v>
      </c>
      <c r="D832" s="25">
        <v>132</v>
      </c>
      <c r="E832" s="25">
        <v>144</v>
      </c>
      <c r="F832" s="25">
        <v>276</v>
      </c>
      <c r="G832" s="27">
        <v>9.4798743298398616E-5</v>
      </c>
    </row>
    <row r="833" spans="1:7">
      <c r="A833" s="25" t="s">
        <v>1698</v>
      </c>
      <c r="B833" s="25" t="s">
        <v>1699</v>
      </c>
      <c r="C833" s="25" t="s">
        <v>1499</v>
      </c>
      <c r="D833" s="25">
        <v>265</v>
      </c>
      <c r="E833" s="25">
        <v>270</v>
      </c>
      <c r="F833" s="25">
        <v>535</v>
      </c>
      <c r="G833" s="27">
        <v>1.8375843356754806E-4</v>
      </c>
    </row>
    <row r="834" spans="1:7">
      <c r="A834" s="25" t="s">
        <v>1700</v>
      </c>
      <c r="B834" s="25" t="s">
        <v>1701</v>
      </c>
      <c r="C834" s="25" t="s">
        <v>1499</v>
      </c>
      <c r="D834" s="25">
        <v>1390</v>
      </c>
      <c r="E834" s="25">
        <v>1413</v>
      </c>
      <c r="F834" s="25">
        <v>2803</v>
      </c>
      <c r="G834" s="27">
        <v>9.6275680241091066E-4</v>
      </c>
    </row>
    <row r="835" spans="1:7">
      <c r="A835" s="25" t="s">
        <v>1702</v>
      </c>
      <c r="B835" s="25" t="s">
        <v>1703</v>
      </c>
      <c r="C835" s="25" t="s">
        <v>1499</v>
      </c>
      <c r="D835" s="25">
        <v>828</v>
      </c>
      <c r="E835" s="25">
        <v>813</v>
      </c>
      <c r="F835" s="25">
        <v>1641</v>
      </c>
      <c r="G835" s="27">
        <v>5.6364035417634831E-4</v>
      </c>
    </row>
    <row r="836" spans="1:7">
      <c r="A836" s="25" t="s">
        <v>1704</v>
      </c>
      <c r="B836" s="25" t="s">
        <v>1705</v>
      </c>
      <c r="C836" s="25" t="s">
        <v>1499</v>
      </c>
      <c r="D836" s="25">
        <v>2170</v>
      </c>
      <c r="E836" s="25">
        <v>2153</v>
      </c>
      <c r="F836" s="25">
        <v>4323</v>
      </c>
      <c r="G836" s="27">
        <v>1.4848368379673088E-3</v>
      </c>
    </row>
    <row r="837" spans="1:7">
      <c r="A837" s="25" t="s">
        <v>1706</v>
      </c>
      <c r="B837" s="25" t="s">
        <v>1707</v>
      </c>
      <c r="C837" s="25" t="s">
        <v>1499</v>
      </c>
      <c r="D837" s="25">
        <v>256</v>
      </c>
      <c r="E837" s="25">
        <v>239</v>
      </c>
      <c r="F837" s="25">
        <v>495</v>
      </c>
      <c r="G837" s="27">
        <v>1.7001948526343231E-4</v>
      </c>
    </row>
    <row r="838" spans="1:7">
      <c r="A838" s="25" t="s">
        <v>1708</v>
      </c>
      <c r="B838" s="25" t="s">
        <v>1709</v>
      </c>
      <c r="C838" s="25" t="s">
        <v>1499</v>
      </c>
      <c r="D838" s="25">
        <v>113</v>
      </c>
      <c r="E838" s="25">
        <v>108</v>
      </c>
      <c r="F838" s="25">
        <v>221</v>
      </c>
      <c r="G838" s="27">
        <v>7.5907689380239475E-5</v>
      </c>
    </row>
    <row r="839" spans="1:7" s="23" customFormat="1" ht="11.5">
      <c r="A839" s="25" t="s">
        <v>1710</v>
      </c>
      <c r="B839" s="25" t="s">
        <v>1711</v>
      </c>
      <c r="C839" s="25" t="s">
        <v>1499</v>
      </c>
      <c r="D839" s="25">
        <v>403</v>
      </c>
      <c r="E839" s="25">
        <v>402</v>
      </c>
      <c r="F839" s="25">
        <v>805</v>
      </c>
      <c r="G839" s="27">
        <v>2.7649633462032932E-4</v>
      </c>
    </row>
    <row r="840" spans="1:7">
      <c r="A840" s="25" t="s">
        <v>1712</v>
      </c>
      <c r="B840" s="25" t="s">
        <v>1713</v>
      </c>
      <c r="C840" s="25" t="s">
        <v>1499</v>
      </c>
      <c r="D840" s="25">
        <v>674</v>
      </c>
      <c r="E840" s="25">
        <v>663</v>
      </c>
      <c r="F840" s="25">
        <v>1337</v>
      </c>
      <c r="G840" s="27">
        <v>4.5922434706506868E-4</v>
      </c>
    </row>
    <row r="841" spans="1:7">
      <c r="A841" s="25" t="s">
        <v>1714</v>
      </c>
      <c r="B841" s="25" t="s">
        <v>1715</v>
      </c>
      <c r="C841" s="25" t="s">
        <v>1499</v>
      </c>
      <c r="D841" s="25">
        <v>353</v>
      </c>
      <c r="E841" s="25">
        <v>338</v>
      </c>
      <c r="F841" s="25">
        <v>691</v>
      </c>
      <c r="G841" s="27">
        <v>2.3734033195359946E-4</v>
      </c>
    </row>
    <row r="842" spans="1:7">
      <c r="A842" s="25" t="s">
        <v>1716</v>
      </c>
      <c r="B842" s="25" t="s">
        <v>1717</v>
      </c>
      <c r="C842" s="25" t="s">
        <v>1499</v>
      </c>
      <c r="D842" s="25">
        <v>179</v>
      </c>
      <c r="E842" s="25">
        <v>142</v>
      </c>
      <c r="F842" s="25">
        <v>321</v>
      </c>
      <c r="G842" s="27">
        <v>1.1025506014052884E-4</v>
      </c>
    </row>
    <row r="843" spans="1:7">
      <c r="A843" s="25" t="s">
        <v>1718</v>
      </c>
      <c r="B843" s="25" t="s">
        <v>1719</v>
      </c>
      <c r="C843" s="25" t="s">
        <v>1499</v>
      </c>
      <c r="D843" s="25">
        <v>2872</v>
      </c>
      <c r="E843" s="25">
        <v>3042</v>
      </c>
      <c r="F843" s="25">
        <v>5914</v>
      </c>
      <c r="G843" s="27">
        <v>2.0313035067635126E-3</v>
      </c>
    </row>
    <row r="844" spans="1:7">
      <c r="A844" s="25" t="s">
        <v>1720</v>
      </c>
      <c r="B844" s="25" t="s">
        <v>1721</v>
      </c>
      <c r="C844" s="25" t="s">
        <v>1499</v>
      </c>
      <c r="D844" s="25">
        <v>461</v>
      </c>
      <c r="E844" s="25">
        <v>461</v>
      </c>
      <c r="F844" s="25">
        <v>922</v>
      </c>
      <c r="G844" s="27">
        <v>3.1668275840986788E-4</v>
      </c>
    </row>
    <row r="845" spans="1:7">
      <c r="A845" s="25" t="s">
        <v>1722</v>
      </c>
      <c r="B845" s="25" t="s">
        <v>1723</v>
      </c>
      <c r="C845" s="25" t="s">
        <v>1499</v>
      </c>
      <c r="D845" s="25">
        <v>1268</v>
      </c>
      <c r="E845" s="25">
        <v>1275</v>
      </c>
      <c r="F845" s="25">
        <v>2543</v>
      </c>
      <c r="G845" s="27">
        <v>8.7345363843415835E-4</v>
      </c>
    </row>
    <row r="846" spans="1:7">
      <c r="A846" s="25" t="s">
        <v>1724</v>
      </c>
      <c r="B846" s="25" t="s">
        <v>1725</v>
      </c>
      <c r="C846" s="25" t="s">
        <v>1499</v>
      </c>
      <c r="D846" s="25">
        <v>1162</v>
      </c>
      <c r="E846" s="25">
        <v>1223</v>
      </c>
      <c r="F846" s="25">
        <v>2385</v>
      </c>
      <c r="G846" s="27">
        <v>8.1918479263290119E-4</v>
      </c>
    </row>
    <row r="847" spans="1:7">
      <c r="A847" s="25" t="s">
        <v>1726</v>
      </c>
      <c r="B847" s="25" t="s">
        <v>1727</v>
      </c>
      <c r="C847" s="25" t="s">
        <v>1499</v>
      </c>
      <c r="D847" s="25">
        <v>212</v>
      </c>
      <c r="E847" s="25">
        <v>209</v>
      </c>
      <c r="F847" s="25">
        <v>421</v>
      </c>
      <c r="G847" s="27">
        <v>1.446024309008182E-4</v>
      </c>
    </row>
    <row r="848" spans="1:7">
      <c r="A848" s="25" t="s">
        <v>1728</v>
      </c>
      <c r="B848" s="25" t="s">
        <v>1729</v>
      </c>
      <c r="C848" s="25" t="s">
        <v>1499</v>
      </c>
      <c r="D848" s="25">
        <v>358</v>
      </c>
      <c r="E848" s="25">
        <v>384</v>
      </c>
      <c r="F848" s="25">
        <v>742</v>
      </c>
      <c r="G848" s="27">
        <v>2.54857491041347E-4</v>
      </c>
    </row>
    <row r="849" spans="1:7">
      <c r="A849" s="25" t="s">
        <v>1730</v>
      </c>
      <c r="B849" s="25" t="s">
        <v>1731</v>
      </c>
      <c r="C849" s="25" t="s">
        <v>1499</v>
      </c>
      <c r="D849" s="25">
        <v>981</v>
      </c>
      <c r="E849" s="25">
        <v>964</v>
      </c>
      <c r="F849" s="25">
        <v>1945</v>
      </c>
      <c r="G849" s="27">
        <v>6.6805636128762795E-4</v>
      </c>
    </row>
    <row r="850" spans="1:7">
      <c r="A850" s="25" t="s">
        <v>1732</v>
      </c>
      <c r="B850" s="25" t="s">
        <v>1733</v>
      </c>
      <c r="C850" s="25" t="s">
        <v>1499</v>
      </c>
      <c r="D850" s="25">
        <v>793</v>
      </c>
      <c r="E850" s="25">
        <v>805</v>
      </c>
      <c r="F850" s="25">
        <v>1598</v>
      </c>
      <c r="G850" s="27">
        <v>5.4887098474942395E-4</v>
      </c>
    </row>
    <row r="851" spans="1:7">
      <c r="A851" s="25" t="s">
        <v>1734</v>
      </c>
      <c r="B851" s="25" t="s">
        <v>1735</v>
      </c>
      <c r="C851" s="25" t="s">
        <v>1499</v>
      </c>
      <c r="D851" s="25">
        <v>5542</v>
      </c>
      <c r="E851" s="25">
        <v>5615</v>
      </c>
      <c r="F851" s="25">
        <v>11157</v>
      </c>
      <c r="G851" s="27">
        <v>3.8321361557254836E-3</v>
      </c>
    </row>
    <row r="852" spans="1:7">
      <c r="A852" s="25" t="s">
        <v>1736</v>
      </c>
      <c r="B852" s="25" t="s">
        <v>1737</v>
      </c>
      <c r="C852" s="25" t="s">
        <v>1499</v>
      </c>
      <c r="D852" s="25">
        <v>1753</v>
      </c>
      <c r="E852" s="25">
        <v>1737</v>
      </c>
      <c r="F852" s="25">
        <v>3490</v>
      </c>
      <c r="G852" s="27">
        <v>1.1987232395340986E-3</v>
      </c>
    </row>
    <row r="853" spans="1:7">
      <c r="A853" s="25" t="s">
        <v>1738</v>
      </c>
      <c r="B853" s="25" t="s">
        <v>1739</v>
      </c>
      <c r="C853" s="25" t="s">
        <v>1499</v>
      </c>
      <c r="D853" s="25">
        <v>2552</v>
      </c>
      <c r="E853" s="25">
        <v>2715</v>
      </c>
      <c r="F853" s="25">
        <v>5267</v>
      </c>
      <c r="G853" s="27">
        <v>1.8090760179444404E-3</v>
      </c>
    </row>
    <row r="854" spans="1:7">
      <c r="A854" s="25" t="s">
        <v>1740</v>
      </c>
      <c r="B854" s="25" t="s">
        <v>1741</v>
      </c>
      <c r="C854" s="25" t="s">
        <v>1499</v>
      </c>
      <c r="D854" s="25">
        <v>1304</v>
      </c>
      <c r="E854" s="25">
        <v>1406</v>
      </c>
      <c r="F854" s="25">
        <v>2710</v>
      </c>
      <c r="G854" s="27">
        <v>9.3081374760384152E-4</v>
      </c>
    </row>
    <row r="855" spans="1:7">
      <c r="A855" s="25" t="s">
        <v>1742</v>
      </c>
      <c r="B855" s="25" t="s">
        <v>1743</v>
      </c>
      <c r="C855" s="25" t="s">
        <v>1499</v>
      </c>
      <c r="D855" s="25">
        <v>603</v>
      </c>
      <c r="E855" s="25">
        <v>543</v>
      </c>
      <c r="F855" s="25">
        <v>1146</v>
      </c>
      <c r="G855" s="27">
        <v>3.9362086891291603E-4</v>
      </c>
    </row>
    <row r="856" spans="1:7">
      <c r="A856" s="25" t="s">
        <v>1744</v>
      </c>
      <c r="B856" s="25" t="s">
        <v>1745</v>
      </c>
      <c r="C856" s="25" t="s">
        <v>1499</v>
      </c>
      <c r="D856" s="25">
        <v>950</v>
      </c>
      <c r="E856" s="25">
        <v>894</v>
      </c>
      <c r="F856" s="25">
        <v>1844</v>
      </c>
      <c r="G856" s="27">
        <v>6.3336551681973576E-4</v>
      </c>
    </row>
    <row r="857" spans="1:7">
      <c r="A857" s="25" t="s">
        <v>1746</v>
      </c>
      <c r="B857" s="25" t="s">
        <v>1747</v>
      </c>
      <c r="C857" s="25" t="s">
        <v>1499</v>
      </c>
      <c r="D857" s="25">
        <v>348</v>
      </c>
      <c r="E857" s="25">
        <v>342</v>
      </c>
      <c r="F857" s="25">
        <v>690</v>
      </c>
      <c r="G857" s="27">
        <v>2.3699685824599655E-4</v>
      </c>
    </row>
    <row r="858" spans="1:7">
      <c r="A858" s="26" t="s">
        <v>1748</v>
      </c>
      <c r="B858" s="26" t="s">
        <v>1749</v>
      </c>
      <c r="C858" s="26" t="s">
        <v>1750</v>
      </c>
      <c r="D858" s="26">
        <v>137572</v>
      </c>
      <c r="E858" s="26">
        <v>140885</v>
      </c>
      <c r="F858" s="26">
        <v>278457</v>
      </c>
      <c r="G858" s="28">
        <v>9.564265819797893E-2</v>
      </c>
    </row>
    <row r="859" spans="1:7">
      <c r="A859" s="25" t="s">
        <v>1751</v>
      </c>
      <c r="B859" s="25" t="s">
        <v>1752</v>
      </c>
      <c r="C859" s="25" t="s">
        <v>1750</v>
      </c>
      <c r="D859" s="25">
        <v>1431</v>
      </c>
      <c r="E859" s="25">
        <v>1351</v>
      </c>
      <c r="F859" s="25">
        <v>2782</v>
      </c>
      <c r="G859" s="27">
        <v>9.5554385455124985E-4</v>
      </c>
    </row>
    <row r="860" spans="1:7">
      <c r="A860" s="25" t="s">
        <v>1753</v>
      </c>
      <c r="B860" s="25" t="s">
        <v>1754</v>
      </c>
      <c r="C860" s="25" t="s">
        <v>1750</v>
      </c>
      <c r="D860" s="25">
        <v>191</v>
      </c>
      <c r="E860" s="25">
        <v>189</v>
      </c>
      <c r="F860" s="25">
        <v>380</v>
      </c>
      <c r="G860" s="27">
        <v>1.3052000888909954E-4</v>
      </c>
    </row>
    <row r="861" spans="1:7">
      <c r="A861" s="25" t="s">
        <v>1755</v>
      </c>
      <c r="B861" s="25" t="s">
        <v>1756</v>
      </c>
      <c r="C861" s="25" t="s">
        <v>1750</v>
      </c>
      <c r="D861" s="25">
        <v>7431</v>
      </c>
      <c r="E861" s="25">
        <v>7641</v>
      </c>
      <c r="F861" s="25">
        <v>15072</v>
      </c>
      <c r="G861" s="27">
        <v>5.1768357209908116E-3</v>
      </c>
    </row>
    <row r="862" spans="1:7">
      <c r="A862" s="25" t="s">
        <v>1757</v>
      </c>
      <c r="B862" s="25" t="s">
        <v>1758</v>
      </c>
      <c r="C862" s="25" t="s">
        <v>1750</v>
      </c>
      <c r="D862" s="25">
        <v>8529</v>
      </c>
      <c r="E862" s="25">
        <v>9161</v>
      </c>
      <c r="F862" s="25">
        <v>17690</v>
      </c>
      <c r="G862" s="27">
        <v>6.0760498874951867E-3</v>
      </c>
    </row>
    <row r="863" spans="1:7">
      <c r="A863" s="25" t="s">
        <v>1759</v>
      </c>
      <c r="B863" s="25" t="s">
        <v>1760</v>
      </c>
      <c r="C863" s="25" t="s">
        <v>1750</v>
      </c>
      <c r="D863" s="25">
        <v>106</v>
      </c>
      <c r="E863" s="25">
        <v>109</v>
      </c>
      <c r="F863" s="25">
        <v>215</v>
      </c>
      <c r="G863" s="27">
        <v>7.3846847134622119E-5</v>
      </c>
    </row>
    <row r="864" spans="1:7">
      <c r="A864" s="25" t="s">
        <v>1761</v>
      </c>
      <c r="B864" s="25" t="s">
        <v>1762</v>
      </c>
      <c r="C864" s="25" t="s">
        <v>1750</v>
      </c>
      <c r="D864" s="25">
        <v>500</v>
      </c>
      <c r="E864" s="25">
        <v>450</v>
      </c>
      <c r="F864" s="25">
        <v>950</v>
      </c>
      <c r="G864" s="27">
        <v>3.2630002222274889E-4</v>
      </c>
    </row>
    <row r="865" spans="1:7">
      <c r="A865" s="25" t="s">
        <v>1763</v>
      </c>
      <c r="B865" s="25" t="s">
        <v>1764</v>
      </c>
      <c r="C865" s="25" t="s">
        <v>1750</v>
      </c>
      <c r="D865" s="25">
        <v>305</v>
      </c>
      <c r="E865" s="25">
        <v>344</v>
      </c>
      <c r="F865" s="25">
        <v>649</v>
      </c>
      <c r="G865" s="27">
        <v>2.2291443623427792E-4</v>
      </c>
    </row>
    <row r="866" spans="1:7">
      <c r="A866" s="25" t="s">
        <v>1765</v>
      </c>
      <c r="B866" s="25" t="s">
        <v>1766</v>
      </c>
      <c r="C866" s="25" t="s">
        <v>1750</v>
      </c>
      <c r="D866" s="25">
        <v>549</v>
      </c>
      <c r="E866" s="25">
        <v>466</v>
      </c>
      <c r="F866" s="25">
        <v>1015</v>
      </c>
      <c r="G866" s="27">
        <v>3.4862581321693696E-4</v>
      </c>
    </row>
    <row r="867" spans="1:7">
      <c r="A867" s="25" t="s">
        <v>1767</v>
      </c>
      <c r="B867" s="25" t="s">
        <v>1768</v>
      </c>
      <c r="C867" s="25" t="s">
        <v>1750</v>
      </c>
      <c r="D867" s="25">
        <v>302</v>
      </c>
      <c r="E867" s="25">
        <v>273</v>
      </c>
      <c r="F867" s="25">
        <v>575</v>
      </c>
      <c r="G867" s="27">
        <v>1.974973818716638E-4</v>
      </c>
    </row>
    <row r="868" spans="1:7">
      <c r="A868" s="25" t="s">
        <v>1769</v>
      </c>
      <c r="B868" s="25" t="s">
        <v>1770</v>
      </c>
      <c r="C868" s="25" t="s">
        <v>1750</v>
      </c>
      <c r="D868" s="25">
        <v>3583</v>
      </c>
      <c r="E868" s="25">
        <v>3043</v>
      </c>
      <c r="F868" s="25">
        <v>6626</v>
      </c>
      <c r="G868" s="27">
        <v>2.2758567865767726E-3</v>
      </c>
    </row>
    <row r="869" spans="1:7">
      <c r="A869" s="25" t="s">
        <v>1771</v>
      </c>
      <c r="B869" s="25" t="s">
        <v>1772</v>
      </c>
      <c r="C869" s="25" t="s">
        <v>1750</v>
      </c>
      <c r="D869" s="25">
        <v>1655</v>
      </c>
      <c r="E869" s="25">
        <v>1675</v>
      </c>
      <c r="F869" s="25">
        <v>3330</v>
      </c>
      <c r="G869" s="27">
        <v>1.1437674463176356E-3</v>
      </c>
    </row>
    <row r="870" spans="1:7">
      <c r="A870" s="25" t="s">
        <v>1773</v>
      </c>
      <c r="B870" s="25" t="s">
        <v>1774</v>
      </c>
      <c r="C870" s="25" t="s">
        <v>1750</v>
      </c>
      <c r="D870" s="25">
        <v>62</v>
      </c>
      <c r="E870" s="25">
        <v>64</v>
      </c>
      <c r="F870" s="25">
        <v>126</v>
      </c>
      <c r="G870" s="27">
        <v>4.3277687157964589E-5</v>
      </c>
    </row>
    <row r="871" spans="1:7">
      <c r="A871" s="25" t="s">
        <v>1775</v>
      </c>
      <c r="B871" s="25" t="s">
        <v>1776</v>
      </c>
      <c r="C871" s="25" t="s">
        <v>1750</v>
      </c>
      <c r="D871" s="25">
        <v>188</v>
      </c>
      <c r="E871" s="25">
        <v>161</v>
      </c>
      <c r="F871" s="25">
        <v>349</v>
      </c>
      <c r="G871" s="27">
        <v>1.1987232395340985E-4</v>
      </c>
    </row>
    <row r="872" spans="1:7">
      <c r="A872" s="25" t="s">
        <v>1777</v>
      </c>
      <c r="B872" s="25" t="s">
        <v>1778</v>
      </c>
      <c r="C872" s="25" t="s">
        <v>1750</v>
      </c>
      <c r="D872" s="25">
        <v>324</v>
      </c>
      <c r="E872" s="25">
        <v>326</v>
      </c>
      <c r="F872" s="25">
        <v>650</v>
      </c>
      <c r="G872" s="27">
        <v>2.232579099418808E-4</v>
      </c>
    </row>
    <row r="873" spans="1:7">
      <c r="A873" s="25" t="s">
        <v>1779</v>
      </c>
      <c r="B873" s="25" t="s">
        <v>1780</v>
      </c>
      <c r="C873" s="25" t="s">
        <v>1750</v>
      </c>
      <c r="D873" s="25">
        <v>113</v>
      </c>
      <c r="E873" s="25">
        <v>111</v>
      </c>
      <c r="F873" s="25">
        <v>224</v>
      </c>
      <c r="G873" s="27">
        <v>7.693811050304816E-5</v>
      </c>
    </row>
    <row r="874" spans="1:7">
      <c r="A874" s="25" t="s">
        <v>1781</v>
      </c>
      <c r="B874" s="25" t="s">
        <v>1782</v>
      </c>
      <c r="C874" s="25" t="s">
        <v>1750</v>
      </c>
      <c r="D874" s="25">
        <v>26</v>
      </c>
      <c r="E874" s="25">
        <v>25</v>
      </c>
      <c r="F874" s="25">
        <v>51</v>
      </c>
      <c r="G874" s="27">
        <v>1.7517159087747572E-5</v>
      </c>
    </row>
    <row r="875" spans="1:7">
      <c r="A875" s="25" t="s">
        <v>1783</v>
      </c>
      <c r="B875" s="25" t="s">
        <v>1784</v>
      </c>
      <c r="C875" s="25" t="s">
        <v>1750</v>
      </c>
      <c r="D875" s="25">
        <v>3102</v>
      </c>
      <c r="E875" s="25">
        <v>3220</v>
      </c>
      <c r="F875" s="25">
        <v>6322</v>
      </c>
      <c r="G875" s="27">
        <v>2.1714407794654932E-3</v>
      </c>
    </row>
    <row r="876" spans="1:7">
      <c r="A876" s="25" t="s">
        <v>1785</v>
      </c>
      <c r="B876" s="25" t="s">
        <v>1786</v>
      </c>
      <c r="C876" s="25" t="s">
        <v>1750</v>
      </c>
      <c r="D876" s="25">
        <v>811</v>
      </c>
      <c r="E876" s="25">
        <v>800</v>
      </c>
      <c r="F876" s="25">
        <v>1611</v>
      </c>
      <c r="G876" s="27">
        <v>5.5333614294826149E-4</v>
      </c>
    </row>
    <row r="877" spans="1:7">
      <c r="A877" s="25" t="s">
        <v>1787</v>
      </c>
      <c r="B877" s="25" t="s">
        <v>1788</v>
      </c>
      <c r="C877" s="25" t="s">
        <v>1750</v>
      </c>
      <c r="D877" s="25">
        <v>152</v>
      </c>
      <c r="E877" s="25">
        <v>152</v>
      </c>
      <c r="F877" s="25">
        <v>304</v>
      </c>
      <c r="G877" s="27">
        <v>1.0441600711127965E-4</v>
      </c>
    </row>
    <row r="878" spans="1:7">
      <c r="A878" s="25" t="s">
        <v>1789</v>
      </c>
      <c r="B878" s="25" t="s">
        <v>1790</v>
      </c>
      <c r="C878" s="25" t="s">
        <v>1750</v>
      </c>
      <c r="D878" s="25">
        <v>200</v>
      </c>
      <c r="E878" s="25">
        <v>198</v>
      </c>
      <c r="F878" s="25">
        <v>398</v>
      </c>
      <c r="G878" s="27">
        <v>1.3670253562595163E-4</v>
      </c>
    </row>
    <row r="879" spans="1:7">
      <c r="A879" s="25" t="s">
        <v>1791</v>
      </c>
      <c r="B879" s="25" t="s">
        <v>1792</v>
      </c>
      <c r="C879" s="25" t="s">
        <v>1750</v>
      </c>
      <c r="D879" s="25">
        <v>220</v>
      </c>
      <c r="E879" s="25">
        <v>199</v>
      </c>
      <c r="F879" s="25">
        <v>419</v>
      </c>
      <c r="G879" s="27">
        <v>1.4391548348561241E-4</v>
      </c>
    </row>
    <row r="880" spans="1:7">
      <c r="A880" s="25" t="s">
        <v>1793</v>
      </c>
      <c r="B880" s="25" t="s">
        <v>1794</v>
      </c>
      <c r="C880" s="25" t="s">
        <v>1750</v>
      </c>
      <c r="D880" s="25">
        <v>284</v>
      </c>
      <c r="E880" s="25">
        <v>283</v>
      </c>
      <c r="F880" s="25">
        <v>567</v>
      </c>
      <c r="G880" s="27">
        <v>1.9474959221084064E-4</v>
      </c>
    </row>
    <row r="881" spans="1:7">
      <c r="A881" s="25" t="s">
        <v>1795</v>
      </c>
      <c r="B881" s="25" t="s">
        <v>1796</v>
      </c>
      <c r="C881" s="25" t="s">
        <v>1750</v>
      </c>
      <c r="D881" s="25">
        <v>436</v>
      </c>
      <c r="E881" s="25">
        <v>448</v>
      </c>
      <c r="F881" s="25">
        <v>884</v>
      </c>
      <c r="G881" s="27">
        <v>3.036307575209579E-4</v>
      </c>
    </row>
    <row r="882" spans="1:7">
      <c r="A882" s="25" t="s">
        <v>1797</v>
      </c>
      <c r="B882" s="25" t="s">
        <v>1798</v>
      </c>
      <c r="C882" s="25" t="s">
        <v>1750</v>
      </c>
      <c r="D882" s="25">
        <v>259</v>
      </c>
      <c r="E882" s="25">
        <v>236</v>
      </c>
      <c r="F882" s="25">
        <v>495</v>
      </c>
      <c r="G882" s="27">
        <v>1.7001948526343231E-4</v>
      </c>
    </row>
    <row r="883" spans="1:7">
      <c r="A883" s="25" t="s">
        <v>1799</v>
      </c>
      <c r="B883" s="25" t="s">
        <v>1800</v>
      </c>
      <c r="C883" s="25" t="s">
        <v>1750</v>
      </c>
      <c r="D883" s="25">
        <v>1477</v>
      </c>
      <c r="E883" s="25">
        <v>1521</v>
      </c>
      <c r="F883" s="25">
        <v>2998</v>
      </c>
      <c r="G883" s="27">
        <v>1.0297341753934749E-3</v>
      </c>
    </row>
    <row r="884" spans="1:7">
      <c r="A884" s="25" t="s">
        <v>1801</v>
      </c>
      <c r="B884" s="25" t="s">
        <v>1802</v>
      </c>
      <c r="C884" s="25" t="s">
        <v>1750</v>
      </c>
      <c r="D884" s="25">
        <v>954</v>
      </c>
      <c r="E884" s="25">
        <v>965</v>
      </c>
      <c r="F884" s="25">
        <v>1919</v>
      </c>
      <c r="G884" s="27">
        <v>6.5912604488995276E-4</v>
      </c>
    </row>
    <row r="885" spans="1:7">
      <c r="A885" s="25" t="s">
        <v>1803</v>
      </c>
      <c r="B885" s="25" t="s">
        <v>1804</v>
      </c>
      <c r="C885" s="25" t="s">
        <v>1750</v>
      </c>
      <c r="D885" s="25">
        <v>353</v>
      </c>
      <c r="E885" s="25">
        <v>324</v>
      </c>
      <c r="F885" s="25">
        <v>677</v>
      </c>
      <c r="G885" s="27">
        <v>2.3253170004715893E-4</v>
      </c>
    </row>
    <row r="886" spans="1:7">
      <c r="A886" s="25" t="s">
        <v>1805</v>
      </c>
      <c r="B886" s="25" t="s">
        <v>1806</v>
      </c>
      <c r="C886" s="25" t="s">
        <v>1750</v>
      </c>
      <c r="D886" s="25">
        <v>288</v>
      </c>
      <c r="E886" s="25">
        <v>278</v>
      </c>
      <c r="F886" s="25">
        <v>566</v>
      </c>
      <c r="G886" s="27">
        <v>1.9440611850323776E-4</v>
      </c>
    </row>
    <row r="887" spans="1:7">
      <c r="A887" s="25" t="s">
        <v>1807</v>
      </c>
      <c r="B887" s="25" t="s">
        <v>1808</v>
      </c>
      <c r="C887" s="25" t="s">
        <v>1750</v>
      </c>
      <c r="D887" s="25">
        <v>239</v>
      </c>
      <c r="E887" s="25">
        <v>243</v>
      </c>
      <c r="F887" s="25">
        <v>482</v>
      </c>
      <c r="G887" s="27">
        <v>1.6555432706459469E-4</v>
      </c>
    </row>
    <row r="888" spans="1:7">
      <c r="A888" s="25" t="s">
        <v>1809</v>
      </c>
      <c r="B888" s="25" t="s">
        <v>1810</v>
      </c>
      <c r="C888" s="25" t="s">
        <v>1750</v>
      </c>
      <c r="D888" s="25">
        <v>229</v>
      </c>
      <c r="E888" s="25">
        <v>239</v>
      </c>
      <c r="F888" s="25">
        <v>468</v>
      </c>
      <c r="G888" s="27">
        <v>1.6074569515815419E-4</v>
      </c>
    </row>
    <row r="889" spans="1:7">
      <c r="A889" s="25" t="s">
        <v>1811</v>
      </c>
      <c r="B889" s="25" t="s">
        <v>1812</v>
      </c>
      <c r="C889" s="25" t="s">
        <v>1750</v>
      </c>
      <c r="D889" s="25">
        <v>959</v>
      </c>
      <c r="E889" s="25">
        <v>969</v>
      </c>
      <c r="F889" s="25">
        <v>1928</v>
      </c>
      <c r="G889" s="27">
        <v>6.6221730825837878E-4</v>
      </c>
    </row>
    <row r="890" spans="1:7">
      <c r="A890" s="25" t="s">
        <v>1813</v>
      </c>
      <c r="B890" s="25" t="s">
        <v>1814</v>
      </c>
      <c r="C890" s="25" t="s">
        <v>1750</v>
      </c>
      <c r="D890" s="25">
        <v>169</v>
      </c>
      <c r="E890" s="25">
        <v>179</v>
      </c>
      <c r="F890" s="25">
        <v>348</v>
      </c>
      <c r="G890" s="27">
        <v>1.1952885024580696E-4</v>
      </c>
    </row>
    <row r="891" spans="1:7">
      <c r="A891" s="25" t="s">
        <v>1815</v>
      </c>
      <c r="B891" s="25" t="s">
        <v>1816</v>
      </c>
      <c r="C891" s="25" t="s">
        <v>1750</v>
      </c>
      <c r="D891" s="25">
        <v>400</v>
      </c>
      <c r="E891" s="25">
        <v>373</v>
      </c>
      <c r="F891" s="25">
        <v>773</v>
      </c>
      <c r="G891" s="27">
        <v>2.6550517597703673E-4</v>
      </c>
    </row>
    <row r="892" spans="1:7">
      <c r="A892" s="25" t="s">
        <v>1817</v>
      </c>
      <c r="B892" s="25" t="s">
        <v>1818</v>
      </c>
      <c r="C892" s="25" t="s">
        <v>1750</v>
      </c>
      <c r="D892" s="25">
        <v>146</v>
      </c>
      <c r="E892" s="25">
        <v>153</v>
      </c>
      <c r="F892" s="25">
        <v>299</v>
      </c>
      <c r="G892" s="27">
        <v>1.0269863857326517E-4</v>
      </c>
    </row>
    <row r="893" spans="1:7">
      <c r="A893" s="25" t="s">
        <v>1819</v>
      </c>
      <c r="B893" s="25" t="s">
        <v>1820</v>
      </c>
      <c r="C893" s="25" t="s">
        <v>1750</v>
      </c>
      <c r="D893" s="25">
        <v>301</v>
      </c>
      <c r="E893" s="25">
        <v>370</v>
      </c>
      <c r="F893" s="25">
        <v>671</v>
      </c>
      <c r="G893" s="27">
        <v>2.3047085780154158E-4</v>
      </c>
    </row>
    <row r="894" spans="1:7">
      <c r="A894" s="25" t="s">
        <v>1821</v>
      </c>
      <c r="B894" s="25" t="s">
        <v>1822</v>
      </c>
      <c r="C894" s="25" t="s">
        <v>1750</v>
      </c>
      <c r="D894" s="25">
        <v>14035</v>
      </c>
      <c r="E894" s="25">
        <v>14131</v>
      </c>
      <c r="F894" s="25">
        <v>28166</v>
      </c>
      <c r="G894" s="27">
        <v>9.6742804483431009E-3</v>
      </c>
    </row>
    <row r="895" spans="1:7">
      <c r="A895" s="25" t="s">
        <v>1823</v>
      </c>
      <c r="B895" s="25" t="s">
        <v>1824</v>
      </c>
      <c r="C895" s="25" t="s">
        <v>1750</v>
      </c>
      <c r="D895" s="25">
        <v>622</v>
      </c>
      <c r="E895" s="25">
        <v>630</v>
      </c>
      <c r="F895" s="25">
        <v>1252</v>
      </c>
      <c r="G895" s="27">
        <v>4.3002908191882276E-4</v>
      </c>
    </row>
    <row r="896" spans="1:7">
      <c r="A896" s="25" t="s">
        <v>1825</v>
      </c>
      <c r="B896" s="25" t="s">
        <v>1826</v>
      </c>
      <c r="C896" s="25" t="s">
        <v>1750</v>
      </c>
      <c r="D896" s="25">
        <v>203</v>
      </c>
      <c r="E896" s="25">
        <v>196</v>
      </c>
      <c r="F896" s="25">
        <v>399</v>
      </c>
      <c r="G896" s="27">
        <v>1.3704600933355453E-4</v>
      </c>
    </row>
    <row r="897" spans="1:7">
      <c r="A897" s="25" t="s">
        <v>1827</v>
      </c>
      <c r="B897" s="25" t="s">
        <v>1828</v>
      </c>
      <c r="C897" s="25" t="s">
        <v>1750</v>
      </c>
      <c r="D897" s="25">
        <v>184</v>
      </c>
      <c r="E897" s="25">
        <v>187</v>
      </c>
      <c r="F897" s="25">
        <v>371</v>
      </c>
      <c r="G897" s="27">
        <v>1.274287455206735E-4</v>
      </c>
    </row>
    <row r="898" spans="1:7">
      <c r="A898" s="25" t="s">
        <v>1829</v>
      </c>
      <c r="B898" s="25" t="s">
        <v>1830</v>
      </c>
      <c r="C898" s="25" t="s">
        <v>1750</v>
      </c>
      <c r="D898" s="25">
        <v>1158</v>
      </c>
      <c r="E898" s="25">
        <v>1098</v>
      </c>
      <c r="F898" s="25">
        <v>2256</v>
      </c>
      <c r="G898" s="27">
        <v>7.7487668435212789E-4</v>
      </c>
    </row>
    <row r="899" spans="1:7">
      <c r="A899" s="25" t="s">
        <v>1831</v>
      </c>
      <c r="B899" s="25" t="s">
        <v>1832</v>
      </c>
      <c r="C899" s="25" t="s">
        <v>1750</v>
      </c>
      <c r="D899" s="25">
        <v>11141</v>
      </c>
      <c r="E899" s="25">
        <v>11534</v>
      </c>
      <c r="F899" s="25">
        <v>22675</v>
      </c>
      <c r="G899" s="27">
        <v>7.7882663198956112E-3</v>
      </c>
    </row>
    <row r="900" spans="1:7">
      <c r="A900" s="25" t="s">
        <v>1833</v>
      </c>
      <c r="B900" s="25" t="s">
        <v>1834</v>
      </c>
      <c r="C900" s="25" t="s">
        <v>1750</v>
      </c>
      <c r="D900" s="25">
        <v>429</v>
      </c>
      <c r="E900" s="25">
        <v>418</v>
      </c>
      <c r="F900" s="25">
        <v>847</v>
      </c>
      <c r="G900" s="27">
        <v>2.9092223033965083E-4</v>
      </c>
    </row>
    <row r="901" spans="1:7">
      <c r="A901" s="25" t="s">
        <v>1835</v>
      </c>
      <c r="B901" s="25" t="s">
        <v>1836</v>
      </c>
      <c r="C901" s="25" t="s">
        <v>1750</v>
      </c>
      <c r="D901" s="25">
        <v>613</v>
      </c>
      <c r="E901" s="25">
        <v>610</v>
      </c>
      <c r="F901" s="25">
        <v>1223</v>
      </c>
      <c r="G901" s="27">
        <v>4.2006834439833884E-4</v>
      </c>
    </row>
    <row r="902" spans="1:7">
      <c r="A902" s="25" t="s">
        <v>1837</v>
      </c>
      <c r="B902" s="25" t="s">
        <v>1838</v>
      </c>
      <c r="C902" s="25" t="s">
        <v>1750</v>
      </c>
      <c r="D902" s="25">
        <v>1989</v>
      </c>
      <c r="E902" s="25">
        <v>2003</v>
      </c>
      <c r="F902" s="25">
        <v>3992</v>
      </c>
      <c r="G902" s="27">
        <v>1.3711470407507512E-3</v>
      </c>
    </row>
    <row r="903" spans="1:7">
      <c r="A903" s="25" t="s">
        <v>1839</v>
      </c>
      <c r="B903" s="25" t="s">
        <v>1840</v>
      </c>
      <c r="C903" s="25" t="s">
        <v>1750</v>
      </c>
      <c r="D903" s="25">
        <v>276</v>
      </c>
      <c r="E903" s="25">
        <v>301</v>
      </c>
      <c r="F903" s="25">
        <v>577</v>
      </c>
      <c r="G903" s="27">
        <v>1.9818432928686959E-4</v>
      </c>
    </row>
    <row r="904" spans="1:7">
      <c r="A904" s="25" t="s">
        <v>1841</v>
      </c>
      <c r="B904" s="25" t="s">
        <v>1842</v>
      </c>
      <c r="C904" s="25" t="s">
        <v>1750</v>
      </c>
      <c r="D904" s="25">
        <v>866</v>
      </c>
      <c r="E904" s="25">
        <v>886</v>
      </c>
      <c r="F904" s="25">
        <v>1752</v>
      </c>
      <c r="G904" s="27">
        <v>6.0176593572026948E-4</v>
      </c>
    </row>
    <row r="905" spans="1:7">
      <c r="A905" s="25" t="s">
        <v>1843</v>
      </c>
      <c r="B905" s="25" t="s">
        <v>1844</v>
      </c>
      <c r="C905" s="25" t="s">
        <v>1750</v>
      </c>
      <c r="D905" s="25">
        <v>194</v>
      </c>
      <c r="E905" s="25">
        <v>196</v>
      </c>
      <c r="F905" s="25">
        <v>390</v>
      </c>
      <c r="G905" s="27">
        <v>1.3395474596512849E-4</v>
      </c>
    </row>
    <row r="906" spans="1:7">
      <c r="A906" s="25" t="s">
        <v>1845</v>
      </c>
      <c r="B906" s="25" t="s">
        <v>1846</v>
      </c>
      <c r="C906" s="25" t="s">
        <v>1750</v>
      </c>
      <c r="D906" s="25">
        <v>216</v>
      </c>
      <c r="E906" s="25">
        <v>228</v>
      </c>
      <c r="F906" s="25">
        <v>444</v>
      </c>
      <c r="G906" s="27">
        <v>1.5250232617568474E-4</v>
      </c>
    </row>
    <row r="907" spans="1:7">
      <c r="A907" s="25" t="s">
        <v>1847</v>
      </c>
      <c r="B907" s="25" t="s">
        <v>1848</v>
      </c>
      <c r="C907" s="25" t="s">
        <v>1750</v>
      </c>
      <c r="D907" s="25">
        <v>304</v>
      </c>
      <c r="E907" s="25">
        <v>313</v>
      </c>
      <c r="F907" s="25">
        <v>617</v>
      </c>
      <c r="G907" s="27">
        <v>2.1192327759098534E-4</v>
      </c>
    </row>
    <row r="908" spans="1:7">
      <c r="A908" s="25" t="s">
        <v>1849</v>
      </c>
      <c r="B908" s="25" t="s">
        <v>1850</v>
      </c>
      <c r="C908" s="25" t="s">
        <v>1750</v>
      </c>
      <c r="D908" s="25">
        <v>860</v>
      </c>
      <c r="E908" s="25">
        <v>889</v>
      </c>
      <c r="F908" s="25">
        <v>1749</v>
      </c>
      <c r="G908" s="27">
        <v>6.0073551459746081E-4</v>
      </c>
    </row>
    <row r="909" spans="1:7">
      <c r="A909" s="25" t="s">
        <v>1851</v>
      </c>
      <c r="B909" s="25" t="s">
        <v>1852</v>
      </c>
      <c r="C909" s="25" t="s">
        <v>1750</v>
      </c>
      <c r="D909" s="25">
        <v>1364</v>
      </c>
      <c r="E909" s="25">
        <v>1319</v>
      </c>
      <c r="F909" s="25">
        <v>2683</v>
      </c>
      <c r="G909" s="27">
        <v>9.2153995749856337E-4</v>
      </c>
    </row>
    <row r="910" spans="1:7">
      <c r="A910" s="25" t="s">
        <v>1853</v>
      </c>
      <c r="B910" s="25" t="s">
        <v>1854</v>
      </c>
      <c r="C910" s="25" t="s">
        <v>1750</v>
      </c>
      <c r="D910" s="25">
        <v>119</v>
      </c>
      <c r="E910" s="25">
        <v>115</v>
      </c>
      <c r="F910" s="25">
        <v>234</v>
      </c>
      <c r="G910" s="27">
        <v>8.0372847579077096E-5</v>
      </c>
    </row>
    <row r="911" spans="1:7">
      <c r="A911" s="25" t="s">
        <v>1855</v>
      </c>
      <c r="B911" s="25" t="s">
        <v>1856</v>
      </c>
      <c r="C911" s="25" t="s">
        <v>1750</v>
      </c>
      <c r="D911" s="25">
        <v>227</v>
      </c>
      <c r="E911" s="25">
        <v>220</v>
      </c>
      <c r="F911" s="25">
        <v>447</v>
      </c>
      <c r="G911" s="27">
        <v>1.5353274729849341E-4</v>
      </c>
    </row>
    <row r="912" spans="1:7">
      <c r="A912" s="25" t="s">
        <v>1857</v>
      </c>
      <c r="B912" s="25" t="s">
        <v>1858</v>
      </c>
      <c r="C912" s="25" t="s">
        <v>1750</v>
      </c>
      <c r="D912" s="25">
        <v>1212</v>
      </c>
      <c r="E912" s="25">
        <v>1268</v>
      </c>
      <c r="F912" s="25">
        <v>2480</v>
      </c>
      <c r="G912" s="27">
        <v>8.5181479485517604E-4</v>
      </c>
    </row>
    <row r="913" spans="1:7">
      <c r="A913" s="25" t="s">
        <v>1859</v>
      </c>
      <c r="B913" s="25" t="s">
        <v>1860</v>
      </c>
      <c r="C913" s="25" t="s">
        <v>1750</v>
      </c>
      <c r="D913" s="25">
        <v>483</v>
      </c>
      <c r="E913" s="25">
        <v>495</v>
      </c>
      <c r="F913" s="25">
        <v>978</v>
      </c>
      <c r="G913" s="27">
        <v>3.3591728603562989E-4</v>
      </c>
    </row>
    <row r="914" spans="1:7">
      <c r="A914" s="25" t="s">
        <v>1861</v>
      </c>
      <c r="B914" s="25" t="s">
        <v>1862</v>
      </c>
      <c r="C914" s="25" t="s">
        <v>1750</v>
      </c>
      <c r="D914" s="25">
        <v>289</v>
      </c>
      <c r="E914" s="25">
        <v>264</v>
      </c>
      <c r="F914" s="25">
        <v>553</v>
      </c>
      <c r="G914" s="27">
        <v>1.8994096030440014E-4</v>
      </c>
    </row>
    <row r="915" spans="1:7">
      <c r="A915" s="25" t="s">
        <v>1863</v>
      </c>
      <c r="B915" s="25" t="s">
        <v>1864</v>
      </c>
      <c r="C915" s="25" t="s">
        <v>1750</v>
      </c>
      <c r="D915" s="25">
        <v>420</v>
      </c>
      <c r="E915" s="25">
        <v>401</v>
      </c>
      <c r="F915" s="25">
        <v>821</v>
      </c>
      <c r="G915" s="27">
        <v>2.8199191394197564E-4</v>
      </c>
    </row>
    <row r="916" spans="1:7">
      <c r="A916" s="25" t="s">
        <v>1865</v>
      </c>
      <c r="B916" s="25" t="s">
        <v>1866</v>
      </c>
      <c r="C916" s="25" t="s">
        <v>1750</v>
      </c>
      <c r="D916" s="25">
        <v>352</v>
      </c>
      <c r="E916" s="25">
        <v>355</v>
      </c>
      <c r="F916" s="25">
        <v>707</v>
      </c>
      <c r="G916" s="27">
        <v>2.4283591127524575E-4</v>
      </c>
    </row>
    <row r="917" spans="1:7">
      <c r="A917" s="25" t="s">
        <v>1867</v>
      </c>
      <c r="B917" s="25" t="s">
        <v>1868</v>
      </c>
      <c r="C917" s="25" t="s">
        <v>1750</v>
      </c>
      <c r="D917" s="25">
        <v>38561</v>
      </c>
      <c r="E917" s="25">
        <v>41056</v>
      </c>
      <c r="F917" s="25">
        <v>79617</v>
      </c>
      <c r="G917" s="27">
        <v>2.7346346178219575E-2</v>
      </c>
    </row>
    <row r="918" spans="1:7">
      <c r="A918" s="25" t="s">
        <v>1869</v>
      </c>
      <c r="B918" s="25" t="s">
        <v>1870</v>
      </c>
      <c r="C918" s="25" t="s">
        <v>1750</v>
      </c>
      <c r="D918" s="25">
        <v>622</v>
      </c>
      <c r="E918" s="25">
        <v>587</v>
      </c>
      <c r="F918" s="25">
        <v>1209</v>
      </c>
      <c r="G918" s="27">
        <v>4.1525971249189829E-4</v>
      </c>
    </row>
    <row r="919" spans="1:7">
      <c r="A919" s="25" t="s">
        <v>1871</v>
      </c>
      <c r="B919" s="25" t="s">
        <v>1872</v>
      </c>
      <c r="C919" s="25" t="s">
        <v>1750</v>
      </c>
      <c r="D919" s="25">
        <v>703</v>
      </c>
      <c r="E919" s="25">
        <v>699</v>
      </c>
      <c r="F919" s="25">
        <v>1402</v>
      </c>
      <c r="G919" s="27">
        <v>4.8155013805925676E-4</v>
      </c>
    </row>
    <row r="920" spans="1:7">
      <c r="A920" s="25" t="s">
        <v>1873</v>
      </c>
      <c r="B920" s="25" t="s">
        <v>1874</v>
      </c>
      <c r="C920" s="25" t="s">
        <v>1750</v>
      </c>
      <c r="D920" s="25">
        <v>439</v>
      </c>
      <c r="E920" s="25">
        <v>445</v>
      </c>
      <c r="F920" s="25">
        <v>884</v>
      </c>
      <c r="G920" s="27">
        <v>3.036307575209579E-4</v>
      </c>
    </row>
    <row r="921" spans="1:7">
      <c r="A921" s="25" t="s">
        <v>1875</v>
      </c>
      <c r="B921" s="25" t="s">
        <v>1876</v>
      </c>
      <c r="C921" s="25" t="s">
        <v>1750</v>
      </c>
      <c r="D921" s="25">
        <v>826</v>
      </c>
      <c r="E921" s="25">
        <v>796</v>
      </c>
      <c r="F921" s="25">
        <v>1622</v>
      </c>
      <c r="G921" s="27">
        <v>5.5711435373189332E-4</v>
      </c>
    </row>
    <row r="922" spans="1:7">
      <c r="A922" s="25" t="s">
        <v>1877</v>
      </c>
      <c r="B922" s="25" t="s">
        <v>1878</v>
      </c>
      <c r="C922" s="25" t="s">
        <v>1750</v>
      </c>
      <c r="D922" s="25">
        <v>1676</v>
      </c>
      <c r="E922" s="25">
        <v>1465</v>
      </c>
      <c r="F922" s="25">
        <v>3141</v>
      </c>
      <c r="G922" s="27">
        <v>1.0788509155806886E-3</v>
      </c>
    </row>
    <row r="923" spans="1:7">
      <c r="A923" s="25" t="s">
        <v>1879</v>
      </c>
      <c r="B923" s="25" t="s">
        <v>1880</v>
      </c>
      <c r="C923" s="25" t="s">
        <v>1750</v>
      </c>
      <c r="D923" s="25">
        <v>617</v>
      </c>
      <c r="E923" s="25">
        <v>628</v>
      </c>
      <c r="F923" s="25">
        <v>1245</v>
      </c>
      <c r="G923" s="27">
        <v>4.2762476596560251E-4</v>
      </c>
    </row>
    <row r="924" spans="1:7">
      <c r="A924" s="25" t="s">
        <v>1881</v>
      </c>
      <c r="B924" s="25" t="s">
        <v>1882</v>
      </c>
      <c r="C924" s="25" t="s">
        <v>1750</v>
      </c>
      <c r="D924" s="25">
        <v>435</v>
      </c>
      <c r="E924" s="25">
        <v>453</v>
      </c>
      <c r="F924" s="25">
        <v>888</v>
      </c>
      <c r="G924" s="27">
        <v>3.0500465235136948E-4</v>
      </c>
    </row>
    <row r="925" spans="1:7">
      <c r="A925" s="25" t="s">
        <v>1883</v>
      </c>
      <c r="B925" s="25" t="s">
        <v>1884</v>
      </c>
      <c r="C925" s="25" t="s">
        <v>1750</v>
      </c>
      <c r="D925" s="25">
        <v>151</v>
      </c>
      <c r="E925" s="25">
        <v>121</v>
      </c>
      <c r="F925" s="25">
        <v>272</v>
      </c>
      <c r="G925" s="27">
        <v>9.342484846798705E-5</v>
      </c>
    </row>
    <row r="926" spans="1:7">
      <c r="A926" s="25" t="s">
        <v>1885</v>
      </c>
      <c r="B926" s="25" t="s">
        <v>1886</v>
      </c>
      <c r="C926" s="25" t="s">
        <v>1750</v>
      </c>
      <c r="D926" s="25">
        <v>247</v>
      </c>
      <c r="E926" s="25">
        <v>244</v>
      </c>
      <c r="F926" s="25">
        <v>491</v>
      </c>
      <c r="G926" s="27">
        <v>1.6864559043302074E-4</v>
      </c>
    </row>
    <row r="927" spans="1:7">
      <c r="A927" s="25" t="s">
        <v>1887</v>
      </c>
      <c r="B927" s="25" t="s">
        <v>1888</v>
      </c>
      <c r="C927" s="25" t="s">
        <v>1750</v>
      </c>
      <c r="D927" s="25">
        <v>979</v>
      </c>
      <c r="E927" s="25">
        <v>963</v>
      </c>
      <c r="F927" s="25">
        <v>1942</v>
      </c>
      <c r="G927" s="27">
        <v>6.6702594016481928E-4</v>
      </c>
    </row>
    <row r="928" spans="1:7">
      <c r="A928" s="25" t="s">
        <v>1889</v>
      </c>
      <c r="B928" s="25" t="s">
        <v>1890</v>
      </c>
      <c r="C928" s="25" t="s">
        <v>1750</v>
      </c>
      <c r="D928" s="25">
        <v>131</v>
      </c>
      <c r="E928" s="25">
        <v>127</v>
      </c>
      <c r="F928" s="25">
        <v>258</v>
      </c>
      <c r="G928" s="27">
        <v>8.8616216561546534E-5</v>
      </c>
    </row>
    <row r="929" spans="1:7">
      <c r="A929" s="25" t="s">
        <v>1891</v>
      </c>
      <c r="B929" s="25" t="s">
        <v>514</v>
      </c>
      <c r="C929" s="25" t="s">
        <v>1750</v>
      </c>
      <c r="D929" s="25">
        <v>1065</v>
      </c>
      <c r="E929" s="25">
        <v>1074</v>
      </c>
      <c r="F929" s="25">
        <v>2139</v>
      </c>
      <c r="G929" s="27">
        <v>7.3469026056258927E-4</v>
      </c>
    </row>
    <row r="930" spans="1:7">
      <c r="A930" s="25" t="s">
        <v>1892</v>
      </c>
      <c r="B930" s="25" t="s">
        <v>1893</v>
      </c>
      <c r="C930" s="25" t="s">
        <v>1750</v>
      </c>
      <c r="D930" s="25">
        <v>977</v>
      </c>
      <c r="E930" s="25">
        <v>948</v>
      </c>
      <c r="F930" s="25">
        <v>1925</v>
      </c>
      <c r="G930" s="27">
        <v>6.611868871355701E-4</v>
      </c>
    </row>
    <row r="931" spans="1:7">
      <c r="A931" s="25" t="s">
        <v>1894</v>
      </c>
      <c r="B931" s="25" t="s">
        <v>1895</v>
      </c>
      <c r="C931" s="25" t="s">
        <v>1750</v>
      </c>
      <c r="D931" s="25">
        <v>552</v>
      </c>
      <c r="E931" s="25">
        <v>575</v>
      </c>
      <c r="F931" s="25">
        <v>1127</v>
      </c>
      <c r="G931" s="27">
        <v>3.8709486846846104E-4</v>
      </c>
    </row>
    <row r="932" spans="1:7">
      <c r="A932" s="25" t="s">
        <v>1896</v>
      </c>
      <c r="B932" s="25" t="s">
        <v>1897</v>
      </c>
      <c r="C932" s="25" t="s">
        <v>1750</v>
      </c>
      <c r="D932" s="25">
        <v>129</v>
      </c>
      <c r="E932" s="25">
        <v>111</v>
      </c>
      <c r="F932" s="25">
        <v>240</v>
      </c>
      <c r="G932" s="27">
        <v>8.2433689824694452E-5</v>
      </c>
    </row>
    <row r="933" spans="1:7">
      <c r="A933" s="25" t="s">
        <v>1898</v>
      </c>
      <c r="B933" s="25" t="s">
        <v>1899</v>
      </c>
      <c r="C933" s="25" t="s">
        <v>1750</v>
      </c>
      <c r="D933" s="25">
        <v>195</v>
      </c>
      <c r="E933" s="25">
        <v>206</v>
      </c>
      <c r="F933" s="25">
        <v>401</v>
      </c>
      <c r="G933" s="27">
        <v>1.3773295674876032E-4</v>
      </c>
    </row>
    <row r="934" spans="1:7">
      <c r="A934" s="25" t="s">
        <v>1900</v>
      </c>
      <c r="B934" s="25" t="s">
        <v>1901</v>
      </c>
      <c r="C934" s="25" t="s">
        <v>1750</v>
      </c>
      <c r="D934" s="25">
        <v>123</v>
      </c>
      <c r="E934" s="25">
        <v>142</v>
      </c>
      <c r="F934" s="25">
        <v>265</v>
      </c>
      <c r="G934" s="27">
        <v>9.1020532514766799E-5</v>
      </c>
    </row>
    <row r="935" spans="1:7">
      <c r="A935" s="25" t="s">
        <v>1902</v>
      </c>
      <c r="B935" s="25" t="s">
        <v>1903</v>
      </c>
      <c r="C935" s="25" t="s">
        <v>1750</v>
      </c>
      <c r="D935" s="25">
        <v>506</v>
      </c>
      <c r="E935" s="25">
        <v>471</v>
      </c>
      <c r="F935" s="25">
        <v>977</v>
      </c>
      <c r="G935" s="27">
        <v>3.3557381232802698E-4</v>
      </c>
    </row>
    <row r="936" spans="1:7">
      <c r="A936" s="25" t="s">
        <v>1904</v>
      </c>
      <c r="B936" s="25" t="s">
        <v>1905</v>
      </c>
      <c r="C936" s="25" t="s">
        <v>1750</v>
      </c>
      <c r="D936" s="25">
        <v>432</v>
      </c>
      <c r="E936" s="25">
        <v>419</v>
      </c>
      <c r="F936" s="25">
        <v>851</v>
      </c>
      <c r="G936" s="27">
        <v>2.9229612517006241E-4</v>
      </c>
    </row>
    <row r="937" spans="1:7">
      <c r="A937" s="25" t="s">
        <v>1906</v>
      </c>
      <c r="B937" s="25" t="s">
        <v>1907</v>
      </c>
      <c r="C937" s="25" t="s">
        <v>1750</v>
      </c>
      <c r="D937" s="25">
        <v>1598</v>
      </c>
      <c r="E937" s="25">
        <v>1661</v>
      </c>
      <c r="F937" s="25">
        <v>3259</v>
      </c>
      <c r="G937" s="27">
        <v>1.11938081307783E-3</v>
      </c>
    </row>
    <row r="938" spans="1:7">
      <c r="A938" s="25" t="s">
        <v>1908</v>
      </c>
      <c r="B938" s="25" t="s">
        <v>1909</v>
      </c>
      <c r="C938" s="25" t="s">
        <v>1750</v>
      </c>
      <c r="D938" s="25">
        <v>86</v>
      </c>
      <c r="E938" s="25">
        <v>74</v>
      </c>
      <c r="F938" s="25">
        <v>160</v>
      </c>
      <c r="G938" s="27">
        <v>5.495579321646297E-5</v>
      </c>
    </row>
    <row r="939" spans="1:7">
      <c r="A939" s="25" t="s">
        <v>1910</v>
      </c>
      <c r="B939" s="25" t="s">
        <v>1911</v>
      </c>
      <c r="C939" s="25" t="s">
        <v>1750</v>
      </c>
      <c r="D939" s="25">
        <v>321</v>
      </c>
      <c r="E939" s="25">
        <v>371</v>
      </c>
      <c r="F939" s="25">
        <v>692</v>
      </c>
      <c r="G939" s="27">
        <v>2.3768380566120234E-4</v>
      </c>
    </row>
    <row r="940" spans="1:7">
      <c r="A940" s="25" t="s">
        <v>1912</v>
      </c>
      <c r="B940" s="25" t="s">
        <v>1913</v>
      </c>
      <c r="C940" s="25" t="s">
        <v>1750</v>
      </c>
      <c r="D940" s="25">
        <v>545</v>
      </c>
      <c r="E940" s="25">
        <v>531</v>
      </c>
      <c r="F940" s="25">
        <v>1076</v>
      </c>
      <c r="G940" s="27">
        <v>3.6957770938071346E-4</v>
      </c>
    </row>
    <row r="941" spans="1:7">
      <c r="A941" s="25" t="s">
        <v>1914</v>
      </c>
      <c r="B941" s="25" t="s">
        <v>1915</v>
      </c>
      <c r="C941" s="25" t="s">
        <v>1750</v>
      </c>
      <c r="D941" s="25">
        <v>2571</v>
      </c>
      <c r="E941" s="25">
        <v>2624</v>
      </c>
      <c r="F941" s="25">
        <v>5195</v>
      </c>
      <c r="G941" s="27">
        <v>1.784345910997032E-3</v>
      </c>
    </row>
    <row r="942" spans="1:7">
      <c r="A942" s="25" t="s">
        <v>1916</v>
      </c>
      <c r="B942" s="25" t="s">
        <v>1917</v>
      </c>
      <c r="C942" s="25" t="s">
        <v>1750</v>
      </c>
      <c r="D942" s="25">
        <v>99</v>
      </c>
      <c r="E942" s="25">
        <v>107</v>
      </c>
      <c r="F942" s="25">
        <v>206</v>
      </c>
      <c r="G942" s="27">
        <v>7.0755583766196078E-5</v>
      </c>
    </row>
    <row r="943" spans="1:7">
      <c r="A943" s="25" t="s">
        <v>1918</v>
      </c>
      <c r="B943" s="25" t="s">
        <v>1919</v>
      </c>
      <c r="C943" s="25" t="s">
        <v>1750</v>
      </c>
      <c r="D943" s="25">
        <v>275</v>
      </c>
      <c r="E943" s="25">
        <v>243</v>
      </c>
      <c r="F943" s="25">
        <v>518</v>
      </c>
      <c r="G943" s="27">
        <v>1.7791938053829886E-4</v>
      </c>
    </row>
    <row r="944" spans="1:7">
      <c r="A944" s="25" t="s">
        <v>1920</v>
      </c>
      <c r="B944" s="25" t="s">
        <v>1921</v>
      </c>
      <c r="C944" s="25" t="s">
        <v>1750</v>
      </c>
      <c r="D944" s="25">
        <v>4776</v>
      </c>
      <c r="E944" s="25">
        <v>5049</v>
      </c>
      <c r="F944" s="25">
        <v>9825</v>
      </c>
      <c r="G944" s="27">
        <v>3.3746291771984292E-3</v>
      </c>
    </row>
    <row r="945" spans="1:7">
      <c r="A945" s="25" t="s">
        <v>1922</v>
      </c>
      <c r="B945" s="25" t="s">
        <v>1923</v>
      </c>
      <c r="C945" s="25" t="s">
        <v>1750</v>
      </c>
      <c r="D945" s="25">
        <v>250</v>
      </c>
      <c r="E945" s="25">
        <v>242</v>
      </c>
      <c r="F945" s="25">
        <v>492</v>
      </c>
      <c r="G945" s="27">
        <v>1.6898906414062364E-4</v>
      </c>
    </row>
    <row r="946" spans="1:7">
      <c r="A946" s="25" t="s">
        <v>1924</v>
      </c>
      <c r="B946" s="25" t="s">
        <v>1925</v>
      </c>
      <c r="C946" s="25" t="s">
        <v>1750</v>
      </c>
      <c r="D946" s="25">
        <v>651</v>
      </c>
      <c r="E946" s="25">
        <v>676</v>
      </c>
      <c r="F946" s="25">
        <v>1327</v>
      </c>
      <c r="G946" s="27">
        <v>4.5578960998903976E-4</v>
      </c>
    </row>
    <row r="947" spans="1:7">
      <c r="A947" s="25" t="s">
        <v>1926</v>
      </c>
      <c r="B947" s="25" t="s">
        <v>1927</v>
      </c>
      <c r="C947" s="25" t="s">
        <v>1750</v>
      </c>
      <c r="D947" s="25">
        <v>524</v>
      </c>
      <c r="E947" s="25">
        <v>512</v>
      </c>
      <c r="F947" s="25">
        <v>1036</v>
      </c>
      <c r="G947" s="27">
        <v>3.5583876107659772E-4</v>
      </c>
    </row>
    <row r="948" spans="1:7">
      <c r="A948" s="25" t="s">
        <v>1928</v>
      </c>
      <c r="B948" s="25" t="s">
        <v>1929</v>
      </c>
      <c r="C948" s="25" t="s">
        <v>1750</v>
      </c>
      <c r="D948" s="25">
        <v>518</v>
      </c>
      <c r="E948" s="25">
        <v>512</v>
      </c>
      <c r="F948" s="25">
        <v>1030</v>
      </c>
      <c r="G948" s="27">
        <v>3.5377791883098037E-4</v>
      </c>
    </row>
    <row r="949" spans="1:7">
      <c r="A949" s="25" t="s">
        <v>1930</v>
      </c>
      <c r="B949" s="25" t="s">
        <v>1931</v>
      </c>
      <c r="C949" s="25" t="s">
        <v>1750</v>
      </c>
      <c r="D949" s="25">
        <v>404</v>
      </c>
      <c r="E949" s="25">
        <v>442</v>
      </c>
      <c r="F949" s="25">
        <v>846</v>
      </c>
      <c r="G949" s="27">
        <v>2.9057875663204797E-4</v>
      </c>
    </row>
    <row r="950" spans="1:7">
      <c r="A950" s="25" t="s">
        <v>1932</v>
      </c>
      <c r="B950" s="25" t="s">
        <v>1933</v>
      </c>
      <c r="C950" s="25" t="s">
        <v>1750</v>
      </c>
      <c r="D950" s="25">
        <v>227</v>
      </c>
      <c r="E950" s="25">
        <v>219</v>
      </c>
      <c r="F950" s="25">
        <v>446</v>
      </c>
      <c r="G950" s="27">
        <v>1.5318927359089053E-4</v>
      </c>
    </row>
    <row r="951" spans="1:7">
      <c r="A951" s="25" t="s">
        <v>1934</v>
      </c>
      <c r="B951" s="25" t="s">
        <v>1935</v>
      </c>
      <c r="C951" s="25" t="s">
        <v>1750</v>
      </c>
      <c r="D951" s="25">
        <v>876</v>
      </c>
      <c r="E951" s="25">
        <v>834</v>
      </c>
      <c r="F951" s="25">
        <v>1710</v>
      </c>
      <c r="G951" s="27">
        <v>5.8734004000094797E-4</v>
      </c>
    </row>
    <row r="952" spans="1:7">
      <c r="A952" s="25" t="s">
        <v>1936</v>
      </c>
      <c r="B952" s="25" t="s">
        <v>1937</v>
      </c>
      <c r="C952" s="25" t="s">
        <v>1750</v>
      </c>
      <c r="D952" s="25">
        <v>186</v>
      </c>
      <c r="E952" s="25">
        <v>181</v>
      </c>
      <c r="F952" s="25">
        <v>367</v>
      </c>
      <c r="G952" s="27">
        <v>1.2605485069026195E-4</v>
      </c>
    </row>
    <row r="953" spans="1:7">
      <c r="A953" s="25" t="s">
        <v>1938</v>
      </c>
      <c r="B953" s="25" t="s">
        <v>1939</v>
      </c>
      <c r="C953" s="25" t="s">
        <v>1750</v>
      </c>
      <c r="D953" s="25">
        <v>469</v>
      </c>
      <c r="E953" s="25">
        <v>481</v>
      </c>
      <c r="F953" s="25">
        <v>950</v>
      </c>
      <c r="G953" s="27">
        <v>3.2630002222274889E-4</v>
      </c>
    </row>
    <row r="954" spans="1:7" s="29" customFormat="1">
      <c r="A954" s="26" t="s">
        <v>1940</v>
      </c>
      <c r="B954" s="26" t="s">
        <v>1941</v>
      </c>
      <c r="C954" s="26" t="s">
        <v>1942</v>
      </c>
      <c r="D954" s="26">
        <v>64655</v>
      </c>
      <c r="E954" s="26">
        <v>66247</v>
      </c>
      <c r="F954" s="26">
        <v>130902</v>
      </c>
      <c r="G954" s="28">
        <v>4.4961395272633972E-2</v>
      </c>
    </row>
    <row r="955" spans="1:7">
      <c r="A955" s="25" t="s">
        <v>1943</v>
      </c>
      <c r="B955" s="25" t="s">
        <v>1944</v>
      </c>
      <c r="C955" s="25" t="s">
        <v>1942</v>
      </c>
      <c r="D955" s="25">
        <v>89</v>
      </c>
      <c r="E955" s="25">
        <v>54</v>
      </c>
      <c r="F955" s="25">
        <v>143</v>
      </c>
      <c r="G955" s="27">
        <v>4.9116740187213776E-5</v>
      </c>
    </row>
    <row r="956" spans="1:7">
      <c r="A956" s="25" t="s">
        <v>1945</v>
      </c>
      <c r="B956" s="25" t="s">
        <v>1946</v>
      </c>
      <c r="C956" s="25" t="s">
        <v>1942</v>
      </c>
      <c r="D956" s="25">
        <v>27</v>
      </c>
      <c r="E956" s="25">
        <v>22</v>
      </c>
      <c r="F956" s="25">
        <v>49</v>
      </c>
      <c r="G956" s="27">
        <v>1.6830211672541785E-5</v>
      </c>
    </row>
    <row r="957" spans="1:7">
      <c r="A957" s="25" t="s">
        <v>1947</v>
      </c>
      <c r="B957" s="25" t="s">
        <v>1948</v>
      </c>
      <c r="C957" s="25" t="s">
        <v>1942</v>
      </c>
      <c r="D957" s="25">
        <v>99</v>
      </c>
      <c r="E957" s="25">
        <v>92</v>
      </c>
      <c r="F957" s="25">
        <v>191</v>
      </c>
      <c r="G957" s="27">
        <v>6.5603478152152667E-5</v>
      </c>
    </row>
    <row r="958" spans="1:7">
      <c r="A958" s="25" t="s">
        <v>1949</v>
      </c>
      <c r="B958" s="25" t="s">
        <v>1950</v>
      </c>
      <c r="C958" s="25" t="s">
        <v>1942</v>
      </c>
      <c r="D958" s="25">
        <v>114</v>
      </c>
      <c r="E958" s="25">
        <v>103</v>
      </c>
      <c r="F958" s="25">
        <v>217</v>
      </c>
      <c r="G958" s="27">
        <v>7.4533794549827909E-5</v>
      </c>
    </row>
    <row r="959" spans="1:7">
      <c r="A959" s="25" t="s">
        <v>1951</v>
      </c>
      <c r="B959" s="25" t="s">
        <v>1952</v>
      </c>
      <c r="C959" s="25" t="s">
        <v>1942</v>
      </c>
      <c r="D959" s="25">
        <v>73</v>
      </c>
      <c r="E959" s="25">
        <v>64</v>
      </c>
      <c r="F959" s="25">
        <v>137</v>
      </c>
      <c r="G959" s="27">
        <v>4.705589794159642E-5</v>
      </c>
    </row>
    <row r="960" spans="1:7">
      <c r="A960" s="25" t="s">
        <v>1953</v>
      </c>
      <c r="B960" s="25" t="s">
        <v>1954</v>
      </c>
      <c r="C960" s="25" t="s">
        <v>1942</v>
      </c>
      <c r="D960" s="25">
        <v>282</v>
      </c>
      <c r="E960" s="25">
        <v>295</v>
      </c>
      <c r="F960" s="25">
        <v>577</v>
      </c>
      <c r="G960" s="27">
        <v>1.9818432928686959E-4</v>
      </c>
    </row>
    <row r="961" spans="1:7">
      <c r="A961" s="25" t="s">
        <v>1955</v>
      </c>
      <c r="B961" s="25" t="s">
        <v>1956</v>
      </c>
      <c r="C961" s="25" t="s">
        <v>1942</v>
      </c>
      <c r="D961" s="25">
        <v>421</v>
      </c>
      <c r="E961" s="25">
        <v>428</v>
      </c>
      <c r="F961" s="25">
        <v>849</v>
      </c>
      <c r="G961" s="27">
        <v>2.9160917775485664E-4</v>
      </c>
    </row>
    <row r="962" spans="1:7">
      <c r="A962" s="25" t="s">
        <v>1957</v>
      </c>
      <c r="B962" s="25" t="s">
        <v>1958</v>
      </c>
      <c r="C962" s="25" t="s">
        <v>1942</v>
      </c>
      <c r="D962" s="25">
        <v>48</v>
      </c>
      <c r="E962" s="25">
        <v>54</v>
      </c>
      <c r="F962" s="25">
        <v>102</v>
      </c>
      <c r="G962" s="27">
        <v>3.5034318175495144E-5</v>
      </c>
    </row>
    <row r="963" spans="1:7">
      <c r="A963" s="25" t="s">
        <v>1959</v>
      </c>
      <c r="B963" s="25" t="s">
        <v>1960</v>
      </c>
      <c r="C963" s="25" t="s">
        <v>1942</v>
      </c>
      <c r="D963" s="25">
        <v>75</v>
      </c>
      <c r="E963" s="25">
        <v>74</v>
      </c>
      <c r="F963" s="25">
        <v>149</v>
      </c>
      <c r="G963" s="27">
        <v>5.1177582432831139E-5</v>
      </c>
    </row>
    <row r="964" spans="1:7">
      <c r="A964" s="25" t="s">
        <v>1961</v>
      </c>
      <c r="B964" s="25" t="s">
        <v>1962</v>
      </c>
      <c r="C964" s="25" t="s">
        <v>1942</v>
      </c>
      <c r="D964" s="25">
        <v>126</v>
      </c>
      <c r="E964" s="25">
        <v>112</v>
      </c>
      <c r="F964" s="25">
        <v>238</v>
      </c>
      <c r="G964" s="27">
        <v>8.1746742409488662E-5</v>
      </c>
    </row>
    <row r="965" spans="1:7">
      <c r="A965" s="25" t="s">
        <v>1963</v>
      </c>
      <c r="B965" s="25" t="s">
        <v>1964</v>
      </c>
      <c r="C965" s="25" t="s">
        <v>1942</v>
      </c>
      <c r="D965" s="25">
        <v>333</v>
      </c>
      <c r="E965" s="25">
        <v>305</v>
      </c>
      <c r="F965" s="25">
        <v>638</v>
      </c>
      <c r="G965" s="27">
        <v>2.1913622545064609E-4</v>
      </c>
    </row>
    <row r="966" spans="1:7">
      <c r="A966" s="25" t="s">
        <v>1965</v>
      </c>
      <c r="B966" s="25" t="s">
        <v>1966</v>
      </c>
      <c r="C966" s="25" t="s">
        <v>1942</v>
      </c>
      <c r="D966" s="25">
        <v>75</v>
      </c>
      <c r="E966" s="25">
        <v>70</v>
      </c>
      <c r="F966" s="25">
        <v>145</v>
      </c>
      <c r="G966" s="27">
        <v>4.9803687602419566E-5</v>
      </c>
    </row>
    <row r="967" spans="1:7">
      <c r="A967" s="25" t="s">
        <v>1967</v>
      </c>
      <c r="B967" s="25" t="s">
        <v>1968</v>
      </c>
      <c r="C967" s="25" t="s">
        <v>1942</v>
      </c>
      <c r="D967" s="25">
        <v>75</v>
      </c>
      <c r="E967" s="25">
        <v>63</v>
      </c>
      <c r="F967" s="25">
        <v>138</v>
      </c>
      <c r="G967" s="27">
        <v>4.7399371649199308E-5</v>
      </c>
    </row>
    <row r="968" spans="1:7">
      <c r="A968" s="25" t="s">
        <v>1969</v>
      </c>
      <c r="B968" s="25" t="s">
        <v>1970</v>
      </c>
      <c r="C968" s="25" t="s">
        <v>1942</v>
      </c>
      <c r="D968" s="25">
        <v>375</v>
      </c>
      <c r="E968" s="25">
        <v>339</v>
      </c>
      <c r="F968" s="25">
        <v>714</v>
      </c>
      <c r="G968" s="27">
        <v>2.45240227228466E-4</v>
      </c>
    </row>
    <row r="969" spans="1:7">
      <c r="A969" s="25" t="s">
        <v>1971</v>
      </c>
      <c r="B969" s="25" t="s">
        <v>1972</v>
      </c>
      <c r="C969" s="25" t="s">
        <v>1942</v>
      </c>
      <c r="D969" s="25">
        <v>171</v>
      </c>
      <c r="E969" s="25">
        <v>183</v>
      </c>
      <c r="F969" s="25">
        <v>354</v>
      </c>
      <c r="G969" s="27">
        <v>1.2158969249142432E-4</v>
      </c>
    </row>
    <row r="970" spans="1:7">
      <c r="A970" s="25" t="s">
        <v>1973</v>
      </c>
      <c r="B970" s="25" t="s">
        <v>1974</v>
      </c>
      <c r="C970" s="25" t="s">
        <v>1942</v>
      </c>
      <c r="D970" s="25">
        <v>618</v>
      </c>
      <c r="E970" s="25">
        <v>601</v>
      </c>
      <c r="F970" s="25">
        <v>1219</v>
      </c>
      <c r="G970" s="27">
        <v>4.1869444956792726E-4</v>
      </c>
    </row>
    <row r="971" spans="1:7">
      <c r="A971" s="25" t="s">
        <v>1975</v>
      </c>
      <c r="B971" s="25" t="s">
        <v>1976</v>
      </c>
      <c r="C971" s="25" t="s">
        <v>1942</v>
      </c>
      <c r="D971" s="25">
        <v>495</v>
      </c>
      <c r="E971" s="25">
        <v>490</v>
      </c>
      <c r="F971" s="25">
        <v>985</v>
      </c>
      <c r="G971" s="27">
        <v>3.3832160198885014E-4</v>
      </c>
    </row>
    <row r="972" spans="1:7">
      <c r="A972" s="25" t="s">
        <v>1977</v>
      </c>
      <c r="B972" s="25" t="s">
        <v>1978</v>
      </c>
      <c r="C972" s="25" t="s">
        <v>1942</v>
      </c>
      <c r="D972" s="25">
        <v>1005</v>
      </c>
      <c r="E972" s="25">
        <v>1023</v>
      </c>
      <c r="F972" s="25">
        <v>2028</v>
      </c>
      <c r="G972" s="27">
        <v>6.9656467901866811E-4</v>
      </c>
    </row>
    <row r="973" spans="1:7">
      <c r="A973" s="25" t="s">
        <v>1979</v>
      </c>
      <c r="B973" s="25" t="s">
        <v>1980</v>
      </c>
      <c r="C973" s="25" t="s">
        <v>1942</v>
      </c>
      <c r="D973" s="25">
        <v>17</v>
      </c>
      <c r="E973" s="25">
        <v>21</v>
      </c>
      <c r="F973" s="25">
        <v>38</v>
      </c>
      <c r="G973" s="27">
        <v>1.3052000888909956E-5</v>
      </c>
    </row>
    <row r="974" spans="1:7">
      <c r="A974" s="25" t="s">
        <v>1981</v>
      </c>
      <c r="B974" s="25" t="s">
        <v>1982</v>
      </c>
      <c r="C974" s="25" t="s">
        <v>1942</v>
      </c>
      <c r="D974" s="25">
        <v>37</v>
      </c>
      <c r="E974" s="25">
        <v>35</v>
      </c>
      <c r="F974" s="25">
        <v>72</v>
      </c>
      <c r="G974" s="27">
        <v>2.4730106947408336E-5</v>
      </c>
    </row>
    <row r="975" spans="1:7">
      <c r="A975" s="25" t="s">
        <v>1983</v>
      </c>
      <c r="B975" s="25" t="s">
        <v>1984</v>
      </c>
      <c r="C975" s="25" t="s">
        <v>1942</v>
      </c>
      <c r="D975" s="25">
        <v>508</v>
      </c>
      <c r="E975" s="25">
        <v>506</v>
      </c>
      <c r="F975" s="25">
        <v>1014</v>
      </c>
      <c r="G975" s="27">
        <v>3.4828233950933405E-4</v>
      </c>
    </row>
    <row r="976" spans="1:7">
      <c r="A976" s="25" t="s">
        <v>1985</v>
      </c>
      <c r="B976" s="25" t="s">
        <v>1986</v>
      </c>
      <c r="C976" s="25" t="s">
        <v>1942</v>
      </c>
      <c r="D976" s="25">
        <v>136</v>
      </c>
      <c r="E976" s="25">
        <v>131</v>
      </c>
      <c r="F976" s="25">
        <v>267</v>
      </c>
      <c r="G976" s="27">
        <v>9.1707479929972575E-5</v>
      </c>
    </row>
    <row r="977" spans="1:7">
      <c r="A977" s="25" t="s">
        <v>1987</v>
      </c>
      <c r="B977" s="25" t="s">
        <v>597</v>
      </c>
      <c r="C977" s="25" t="s">
        <v>1942</v>
      </c>
      <c r="D977" s="25">
        <v>123</v>
      </c>
      <c r="E977" s="25">
        <v>109</v>
      </c>
      <c r="F977" s="25">
        <v>232</v>
      </c>
      <c r="G977" s="27">
        <v>7.9685900163871306E-5</v>
      </c>
    </row>
    <row r="978" spans="1:7">
      <c r="A978" s="25" t="s">
        <v>1988</v>
      </c>
      <c r="B978" s="25" t="s">
        <v>1989</v>
      </c>
      <c r="C978" s="25" t="s">
        <v>1942</v>
      </c>
      <c r="D978" s="25">
        <v>150</v>
      </c>
      <c r="E978" s="25">
        <v>139</v>
      </c>
      <c r="F978" s="25">
        <v>289</v>
      </c>
      <c r="G978" s="27">
        <v>9.9263901497236237E-5</v>
      </c>
    </row>
    <row r="979" spans="1:7">
      <c r="A979" s="25" t="s">
        <v>1990</v>
      </c>
      <c r="B979" s="25" t="s">
        <v>1991</v>
      </c>
      <c r="C979" s="25" t="s">
        <v>1942</v>
      </c>
      <c r="D979" s="25">
        <v>80</v>
      </c>
      <c r="E979" s="25">
        <v>74</v>
      </c>
      <c r="F979" s="25">
        <v>154</v>
      </c>
      <c r="G979" s="27">
        <v>5.2894950970845607E-5</v>
      </c>
    </row>
    <row r="980" spans="1:7">
      <c r="A980" s="25" t="s">
        <v>1992</v>
      </c>
      <c r="B980" s="25" t="s">
        <v>1993</v>
      </c>
      <c r="C980" s="25" t="s">
        <v>1942</v>
      </c>
      <c r="D980" s="25">
        <v>469</v>
      </c>
      <c r="E980" s="25">
        <v>396</v>
      </c>
      <c r="F980" s="25">
        <v>865</v>
      </c>
      <c r="G980" s="27">
        <v>2.9710475707650291E-4</v>
      </c>
    </row>
    <row r="981" spans="1:7">
      <c r="A981" s="25" t="s">
        <v>1994</v>
      </c>
      <c r="B981" s="25" t="s">
        <v>1995</v>
      </c>
      <c r="C981" s="25" t="s">
        <v>1942</v>
      </c>
      <c r="D981" s="25">
        <v>196</v>
      </c>
      <c r="E981" s="25">
        <v>205</v>
      </c>
      <c r="F981" s="25">
        <v>401</v>
      </c>
      <c r="G981" s="27">
        <v>1.3773295674876032E-4</v>
      </c>
    </row>
    <row r="982" spans="1:7">
      <c r="A982" s="25" t="s">
        <v>1996</v>
      </c>
      <c r="B982" s="25" t="s">
        <v>1997</v>
      </c>
      <c r="C982" s="25" t="s">
        <v>1942</v>
      </c>
      <c r="D982" s="25">
        <v>5253</v>
      </c>
      <c r="E982" s="25">
        <v>5571</v>
      </c>
      <c r="F982" s="25">
        <v>10824</v>
      </c>
      <c r="G982" s="27">
        <v>3.71775941109372E-3</v>
      </c>
    </row>
    <row r="983" spans="1:7">
      <c r="A983" s="25" t="s">
        <v>1998</v>
      </c>
      <c r="B983" s="25" t="s">
        <v>1999</v>
      </c>
      <c r="C983" s="25" t="s">
        <v>1942</v>
      </c>
      <c r="D983" s="25">
        <v>161</v>
      </c>
      <c r="E983" s="25">
        <v>164</v>
      </c>
      <c r="F983" s="25">
        <v>325</v>
      </c>
      <c r="G983" s="27">
        <v>1.116289549709404E-4</v>
      </c>
    </row>
    <row r="984" spans="1:7">
      <c r="A984" s="25" t="s">
        <v>2000</v>
      </c>
      <c r="B984" s="25" t="s">
        <v>2001</v>
      </c>
      <c r="C984" s="25" t="s">
        <v>1942</v>
      </c>
      <c r="D984" s="25">
        <v>212</v>
      </c>
      <c r="E984" s="25">
        <v>224</v>
      </c>
      <c r="F984" s="25">
        <v>436</v>
      </c>
      <c r="G984" s="27">
        <v>1.4975453651486158E-4</v>
      </c>
    </row>
    <row r="985" spans="1:7">
      <c r="A985" s="25" t="s">
        <v>2002</v>
      </c>
      <c r="B985" s="25" t="s">
        <v>2003</v>
      </c>
      <c r="C985" s="25" t="s">
        <v>1942</v>
      </c>
      <c r="D985" s="25">
        <v>76</v>
      </c>
      <c r="E985" s="25">
        <v>75</v>
      </c>
      <c r="F985" s="25">
        <v>151</v>
      </c>
      <c r="G985" s="27">
        <v>5.1864529848036929E-5</v>
      </c>
    </row>
    <row r="986" spans="1:7">
      <c r="A986" s="25" t="s">
        <v>2004</v>
      </c>
      <c r="B986" s="25" t="s">
        <v>2005</v>
      </c>
      <c r="C986" s="25" t="s">
        <v>1942</v>
      </c>
      <c r="D986" s="25">
        <v>745</v>
      </c>
      <c r="E986" s="25">
        <v>757</v>
      </c>
      <c r="F986" s="25">
        <v>1502</v>
      </c>
      <c r="G986" s="27">
        <v>5.1589750881954615E-4</v>
      </c>
    </row>
    <row r="987" spans="1:7">
      <c r="A987" s="25" t="s">
        <v>2006</v>
      </c>
      <c r="B987" s="25" t="s">
        <v>2007</v>
      </c>
      <c r="C987" s="25" t="s">
        <v>1942</v>
      </c>
      <c r="D987" s="25">
        <v>347</v>
      </c>
      <c r="E987" s="25">
        <v>390</v>
      </c>
      <c r="F987" s="25">
        <v>737</v>
      </c>
      <c r="G987" s="27">
        <v>2.5314012250333257E-4</v>
      </c>
    </row>
    <row r="988" spans="1:7">
      <c r="A988" s="25" t="s">
        <v>2008</v>
      </c>
      <c r="B988" s="25" t="s">
        <v>134</v>
      </c>
      <c r="C988" s="25" t="s">
        <v>1942</v>
      </c>
      <c r="D988" s="25">
        <v>303</v>
      </c>
      <c r="E988" s="25">
        <v>291</v>
      </c>
      <c r="F988" s="25">
        <v>594</v>
      </c>
      <c r="G988" s="27">
        <v>2.0402338231611877E-4</v>
      </c>
    </row>
    <row r="989" spans="1:7">
      <c r="A989" s="25" t="s">
        <v>2009</v>
      </c>
      <c r="B989" s="25" t="s">
        <v>2010</v>
      </c>
      <c r="C989" s="25" t="s">
        <v>1942</v>
      </c>
      <c r="D989" s="25">
        <v>574</v>
      </c>
      <c r="E989" s="25">
        <v>579</v>
      </c>
      <c r="F989" s="25">
        <v>1153</v>
      </c>
      <c r="G989" s="27">
        <v>3.9602518486613628E-4</v>
      </c>
    </row>
    <row r="990" spans="1:7">
      <c r="A990" s="25" t="s">
        <v>2011</v>
      </c>
      <c r="B990" s="25" t="s">
        <v>2012</v>
      </c>
      <c r="C990" s="25" t="s">
        <v>1942</v>
      </c>
      <c r="D990" s="25">
        <v>39</v>
      </c>
      <c r="E990" s="25">
        <v>38</v>
      </c>
      <c r="F990" s="25">
        <v>77</v>
      </c>
      <c r="G990" s="27">
        <v>2.6447475485422804E-5</v>
      </c>
    </row>
    <row r="991" spans="1:7">
      <c r="A991" s="25" t="s">
        <v>2013</v>
      </c>
      <c r="B991" s="25" t="s">
        <v>2014</v>
      </c>
      <c r="C991" s="25" t="s">
        <v>1942</v>
      </c>
      <c r="D991" s="25">
        <v>104</v>
      </c>
      <c r="E991" s="25">
        <v>93</v>
      </c>
      <c r="F991" s="25">
        <v>197</v>
      </c>
      <c r="G991" s="27">
        <v>6.7664320397770036E-5</v>
      </c>
    </row>
    <row r="992" spans="1:7">
      <c r="A992" s="25" t="s">
        <v>2015</v>
      </c>
      <c r="B992" s="25" t="s">
        <v>2016</v>
      </c>
      <c r="C992" s="25" t="s">
        <v>1942</v>
      </c>
      <c r="D992" s="25">
        <v>986</v>
      </c>
      <c r="E992" s="25">
        <v>978</v>
      </c>
      <c r="F992" s="25">
        <v>1964</v>
      </c>
      <c r="G992" s="27">
        <v>6.7458236173208294E-4</v>
      </c>
    </row>
    <row r="993" spans="1:7">
      <c r="A993" s="25" t="s">
        <v>2017</v>
      </c>
      <c r="B993" s="25" t="s">
        <v>1050</v>
      </c>
      <c r="C993" s="25" t="s">
        <v>1942</v>
      </c>
      <c r="D993" s="25">
        <v>451</v>
      </c>
      <c r="E993" s="25">
        <v>439</v>
      </c>
      <c r="F993" s="25">
        <v>890</v>
      </c>
      <c r="G993" s="27">
        <v>3.0569159976657524E-4</v>
      </c>
    </row>
    <row r="994" spans="1:7">
      <c r="A994" s="25" t="s">
        <v>2018</v>
      </c>
      <c r="B994" s="25" t="s">
        <v>2019</v>
      </c>
      <c r="C994" s="25" t="s">
        <v>1942</v>
      </c>
      <c r="D994" s="25">
        <v>3014</v>
      </c>
      <c r="E994" s="25">
        <v>3074</v>
      </c>
      <c r="F994" s="25">
        <v>6088</v>
      </c>
      <c r="G994" s="27">
        <v>2.091067931886416E-3</v>
      </c>
    </row>
    <row r="995" spans="1:7">
      <c r="A995" s="25" t="s">
        <v>2020</v>
      </c>
      <c r="B995" s="25" t="s">
        <v>2021</v>
      </c>
      <c r="C995" s="25" t="s">
        <v>1942</v>
      </c>
      <c r="D995" s="25">
        <v>206</v>
      </c>
      <c r="E995" s="25">
        <v>195</v>
      </c>
      <c r="F995" s="25">
        <v>401</v>
      </c>
      <c r="G995" s="27">
        <v>1.3773295674876032E-4</v>
      </c>
    </row>
    <row r="996" spans="1:7">
      <c r="A996" s="25" t="s">
        <v>2022</v>
      </c>
      <c r="B996" s="25" t="s">
        <v>2023</v>
      </c>
      <c r="C996" s="25" t="s">
        <v>1942</v>
      </c>
      <c r="D996" s="25">
        <v>2851</v>
      </c>
      <c r="E996" s="25">
        <v>2908</v>
      </c>
      <c r="F996" s="25">
        <v>5759</v>
      </c>
      <c r="G996" s="27">
        <v>1.9780650820850642E-3</v>
      </c>
    </row>
    <row r="997" spans="1:7">
      <c r="A997" s="25" t="s">
        <v>2024</v>
      </c>
      <c r="B997" s="25" t="s">
        <v>2025</v>
      </c>
      <c r="C997" s="25" t="s">
        <v>1942</v>
      </c>
      <c r="D997" s="25">
        <v>133</v>
      </c>
      <c r="E997" s="25">
        <v>139</v>
      </c>
      <c r="F997" s="25">
        <v>272</v>
      </c>
      <c r="G997" s="27">
        <v>9.342484846798705E-5</v>
      </c>
    </row>
    <row r="998" spans="1:7">
      <c r="A998" s="25" t="s">
        <v>2026</v>
      </c>
      <c r="B998" s="25" t="s">
        <v>2027</v>
      </c>
      <c r="C998" s="25" t="s">
        <v>1942</v>
      </c>
      <c r="D998" s="25">
        <v>15265</v>
      </c>
      <c r="E998" s="25">
        <v>16576</v>
      </c>
      <c r="F998" s="25">
        <v>31841</v>
      </c>
      <c r="G998" s="27">
        <v>1.0936546323783734E-2</v>
      </c>
    </row>
    <row r="999" spans="1:7">
      <c r="A999" s="25" t="s">
        <v>2028</v>
      </c>
      <c r="B999" s="25" t="s">
        <v>2029</v>
      </c>
      <c r="C999" s="25" t="s">
        <v>1942</v>
      </c>
      <c r="D999" s="25">
        <v>211</v>
      </c>
      <c r="E999" s="25">
        <v>209</v>
      </c>
      <c r="F999" s="25">
        <v>420</v>
      </c>
      <c r="G999" s="27">
        <v>1.4425895719321529E-4</v>
      </c>
    </row>
    <row r="1000" spans="1:7">
      <c r="A1000" s="25" t="s">
        <v>2030</v>
      </c>
      <c r="B1000" s="25" t="s">
        <v>2031</v>
      </c>
      <c r="C1000" s="25" t="s">
        <v>1942</v>
      </c>
      <c r="D1000" s="25">
        <v>38</v>
      </c>
      <c r="E1000" s="25">
        <v>33</v>
      </c>
      <c r="F1000" s="25">
        <v>71</v>
      </c>
      <c r="G1000" s="27">
        <v>2.4386633239805444E-5</v>
      </c>
    </row>
    <row r="1001" spans="1:7">
      <c r="A1001" s="25" t="s">
        <v>2032</v>
      </c>
      <c r="B1001" s="25" t="s">
        <v>2033</v>
      </c>
      <c r="C1001" s="25" t="s">
        <v>1942</v>
      </c>
      <c r="D1001" s="25">
        <v>4066</v>
      </c>
      <c r="E1001" s="25">
        <v>4067</v>
      </c>
      <c r="F1001" s="25">
        <v>8133</v>
      </c>
      <c r="G1001" s="27">
        <v>2.7934716639343334E-3</v>
      </c>
    </row>
    <row r="1002" spans="1:7">
      <c r="A1002" s="25" t="s">
        <v>2034</v>
      </c>
      <c r="B1002" s="25" t="s">
        <v>2035</v>
      </c>
      <c r="C1002" s="25" t="s">
        <v>1942</v>
      </c>
      <c r="D1002" s="25">
        <v>1113</v>
      </c>
      <c r="E1002" s="25">
        <v>1099</v>
      </c>
      <c r="F1002" s="25">
        <v>2212</v>
      </c>
      <c r="G1002" s="27">
        <v>7.5976384121760057E-4</v>
      </c>
    </row>
    <row r="1003" spans="1:7">
      <c r="A1003" s="25" t="s">
        <v>2036</v>
      </c>
      <c r="B1003" s="25" t="s">
        <v>150</v>
      </c>
      <c r="C1003" s="25" t="s">
        <v>1942</v>
      </c>
      <c r="D1003" s="25">
        <v>278</v>
      </c>
      <c r="E1003" s="25">
        <v>271</v>
      </c>
      <c r="F1003" s="25">
        <v>549</v>
      </c>
      <c r="G1003" s="27">
        <v>1.8856706547398856E-4</v>
      </c>
    </row>
    <row r="1004" spans="1:7">
      <c r="A1004" s="25" t="s">
        <v>2037</v>
      </c>
      <c r="B1004" s="25" t="s">
        <v>2038</v>
      </c>
      <c r="C1004" s="25" t="s">
        <v>1942</v>
      </c>
      <c r="D1004" s="25">
        <v>19</v>
      </c>
      <c r="E1004" s="25">
        <v>14</v>
      </c>
      <c r="F1004" s="25">
        <v>33</v>
      </c>
      <c r="G1004" s="27">
        <v>1.1334632350895488E-5</v>
      </c>
    </row>
    <row r="1005" spans="1:7">
      <c r="A1005" s="25" t="s">
        <v>2039</v>
      </c>
      <c r="B1005" s="25" t="s">
        <v>2040</v>
      </c>
      <c r="C1005" s="25" t="s">
        <v>1942</v>
      </c>
      <c r="D1005" s="25">
        <v>112</v>
      </c>
      <c r="E1005" s="25">
        <v>118</v>
      </c>
      <c r="F1005" s="25">
        <v>230</v>
      </c>
      <c r="G1005" s="27">
        <v>7.8998952748665516E-5</v>
      </c>
    </row>
    <row r="1006" spans="1:7">
      <c r="A1006" s="25" t="s">
        <v>2041</v>
      </c>
      <c r="B1006" s="25" t="s">
        <v>2042</v>
      </c>
      <c r="C1006" s="25" t="s">
        <v>1942</v>
      </c>
      <c r="D1006" s="25">
        <v>1167</v>
      </c>
      <c r="E1006" s="25">
        <v>1186</v>
      </c>
      <c r="F1006" s="25">
        <v>2353</v>
      </c>
      <c r="G1006" s="27">
        <v>8.0819363398960855E-4</v>
      </c>
    </row>
    <row r="1007" spans="1:7">
      <c r="A1007" s="25" t="s">
        <v>2043</v>
      </c>
      <c r="B1007" s="25" t="s">
        <v>2044</v>
      </c>
      <c r="C1007" s="25" t="s">
        <v>1942</v>
      </c>
      <c r="D1007" s="25">
        <v>1156</v>
      </c>
      <c r="E1007" s="25">
        <v>1186</v>
      </c>
      <c r="F1007" s="25">
        <v>2342</v>
      </c>
      <c r="G1007" s="27">
        <v>8.0441542320597672E-4</v>
      </c>
    </row>
    <row r="1008" spans="1:7">
      <c r="A1008" s="25" t="s">
        <v>2045</v>
      </c>
      <c r="B1008" s="25" t="s">
        <v>2046</v>
      </c>
      <c r="C1008" s="25" t="s">
        <v>1942</v>
      </c>
      <c r="D1008" s="25">
        <v>281</v>
      </c>
      <c r="E1008" s="25">
        <v>274</v>
      </c>
      <c r="F1008" s="25">
        <v>555</v>
      </c>
      <c r="G1008" s="27">
        <v>1.9062790771960593E-4</v>
      </c>
    </row>
    <row r="1009" spans="1:7">
      <c r="A1009" s="25" t="s">
        <v>2047</v>
      </c>
      <c r="B1009" s="25" t="s">
        <v>2048</v>
      </c>
      <c r="C1009" s="25" t="s">
        <v>1942</v>
      </c>
      <c r="D1009" s="25">
        <v>89</v>
      </c>
      <c r="E1009" s="25">
        <v>88</v>
      </c>
      <c r="F1009" s="25">
        <v>177</v>
      </c>
      <c r="G1009" s="27">
        <v>6.0794846245712158E-5</v>
      </c>
    </row>
    <row r="1010" spans="1:7">
      <c r="A1010" s="25" t="s">
        <v>2049</v>
      </c>
      <c r="B1010" s="25" t="s">
        <v>2050</v>
      </c>
      <c r="C1010" s="25" t="s">
        <v>1942</v>
      </c>
      <c r="D1010" s="25">
        <v>42</v>
      </c>
      <c r="E1010" s="25">
        <v>41</v>
      </c>
      <c r="F1010" s="25">
        <v>83</v>
      </c>
      <c r="G1010" s="27">
        <v>2.8508317731040167E-5</v>
      </c>
    </row>
    <row r="1011" spans="1:7">
      <c r="A1011" s="25" t="s">
        <v>2051</v>
      </c>
      <c r="B1011" s="25" t="s">
        <v>2052</v>
      </c>
      <c r="C1011" s="25" t="s">
        <v>1942</v>
      </c>
      <c r="D1011" s="25">
        <v>59</v>
      </c>
      <c r="E1011" s="25">
        <v>59</v>
      </c>
      <c r="F1011" s="25">
        <v>118</v>
      </c>
      <c r="G1011" s="27">
        <v>4.0529897497141443E-5</v>
      </c>
    </row>
    <row r="1012" spans="1:7">
      <c r="A1012" s="25" t="s">
        <v>2053</v>
      </c>
      <c r="B1012" s="25" t="s">
        <v>2054</v>
      </c>
      <c r="C1012" s="25" t="s">
        <v>1942</v>
      </c>
      <c r="D1012" s="25">
        <v>1316</v>
      </c>
      <c r="E1012" s="25">
        <v>1327</v>
      </c>
      <c r="F1012" s="25">
        <v>2643</v>
      </c>
      <c r="G1012" s="27">
        <v>9.0780100919444768E-4</v>
      </c>
    </row>
    <row r="1013" spans="1:7">
      <c r="A1013" s="25" t="s">
        <v>2055</v>
      </c>
      <c r="B1013" s="25" t="s">
        <v>2056</v>
      </c>
      <c r="C1013" s="25" t="s">
        <v>1942</v>
      </c>
      <c r="D1013" s="25">
        <v>58</v>
      </c>
      <c r="E1013" s="25">
        <v>56</v>
      </c>
      <c r="F1013" s="25">
        <v>114</v>
      </c>
      <c r="G1013" s="27">
        <v>3.9156002666729863E-5</v>
      </c>
    </row>
    <row r="1014" spans="1:7">
      <c r="A1014" s="25" t="s">
        <v>2057</v>
      </c>
      <c r="B1014" s="25" t="s">
        <v>2058</v>
      </c>
      <c r="C1014" s="25" t="s">
        <v>1942</v>
      </c>
      <c r="D1014" s="25">
        <v>137</v>
      </c>
      <c r="E1014" s="25">
        <v>127</v>
      </c>
      <c r="F1014" s="25">
        <v>264</v>
      </c>
      <c r="G1014" s="27">
        <v>9.0677058807163904E-5</v>
      </c>
    </row>
    <row r="1015" spans="1:7">
      <c r="A1015" s="25" t="s">
        <v>2059</v>
      </c>
      <c r="B1015" s="25" t="s">
        <v>2060</v>
      </c>
      <c r="C1015" s="25" t="s">
        <v>1942</v>
      </c>
      <c r="D1015" s="25">
        <v>74</v>
      </c>
      <c r="E1015" s="25">
        <v>69</v>
      </c>
      <c r="F1015" s="25">
        <v>143</v>
      </c>
      <c r="G1015" s="27">
        <v>4.9116740187213776E-5</v>
      </c>
    </row>
    <row r="1016" spans="1:7">
      <c r="A1016" s="25" t="s">
        <v>2061</v>
      </c>
      <c r="B1016" s="25" t="s">
        <v>2062</v>
      </c>
      <c r="C1016" s="25" t="s">
        <v>1942</v>
      </c>
      <c r="D1016" s="25">
        <v>384</v>
      </c>
      <c r="E1016" s="25">
        <v>371</v>
      </c>
      <c r="F1016" s="25">
        <v>755</v>
      </c>
      <c r="G1016" s="27">
        <v>2.5932264924018465E-4</v>
      </c>
    </row>
    <row r="1017" spans="1:7">
      <c r="A1017" s="25" t="s">
        <v>2063</v>
      </c>
      <c r="B1017" s="25" t="s">
        <v>2064</v>
      </c>
      <c r="C1017" s="25" t="s">
        <v>1942</v>
      </c>
      <c r="D1017" s="25">
        <v>213</v>
      </c>
      <c r="E1017" s="25">
        <v>200</v>
      </c>
      <c r="F1017" s="25">
        <v>413</v>
      </c>
      <c r="G1017" s="27">
        <v>1.4185464123999504E-4</v>
      </c>
    </row>
    <row r="1018" spans="1:7">
      <c r="A1018" s="25" t="s">
        <v>2065</v>
      </c>
      <c r="B1018" s="25" t="s">
        <v>2066</v>
      </c>
      <c r="C1018" s="25" t="s">
        <v>1942</v>
      </c>
      <c r="D1018" s="25">
        <v>210</v>
      </c>
      <c r="E1018" s="25">
        <v>214</v>
      </c>
      <c r="F1018" s="25">
        <v>424</v>
      </c>
      <c r="G1018" s="27">
        <v>1.4563285202362687E-4</v>
      </c>
    </row>
    <row r="1019" spans="1:7">
      <c r="A1019" s="25" t="s">
        <v>2067</v>
      </c>
      <c r="B1019" s="25" t="s">
        <v>2068</v>
      </c>
      <c r="C1019" s="25" t="s">
        <v>1942</v>
      </c>
      <c r="D1019" s="25">
        <v>59</v>
      </c>
      <c r="E1019" s="25">
        <v>53</v>
      </c>
      <c r="F1019" s="25">
        <v>112</v>
      </c>
      <c r="G1019" s="27">
        <v>3.846905525152408E-5</v>
      </c>
    </row>
    <row r="1020" spans="1:7">
      <c r="A1020" s="25" t="s">
        <v>2069</v>
      </c>
      <c r="B1020" s="25" t="s">
        <v>2070</v>
      </c>
      <c r="C1020" s="25" t="s">
        <v>1942</v>
      </c>
      <c r="D1020" s="25">
        <v>44</v>
      </c>
      <c r="E1020" s="25">
        <v>37</v>
      </c>
      <c r="F1020" s="25">
        <v>81</v>
      </c>
      <c r="G1020" s="27">
        <v>2.7821370315834377E-5</v>
      </c>
    </row>
    <row r="1021" spans="1:7">
      <c r="A1021" s="25" t="s">
        <v>2071</v>
      </c>
      <c r="B1021" s="25" t="s">
        <v>2072</v>
      </c>
      <c r="C1021" s="25" t="s">
        <v>1942</v>
      </c>
      <c r="D1021" s="25">
        <v>133</v>
      </c>
      <c r="E1021" s="25">
        <v>140</v>
      </c>
      <c r="F1021" s="25">
        <v>273</v>
      </c>
      <c r="G1021" s="27">
        <v>9.3768322175589945E-5</v>
      </c>
    </row>
    <row r="1022" spans="1:7">
      <c r="A1022" s="25" t="s">
        <v>2073</v>
      </c>
      <c r="B1022" s="25" t="s">
        <v>2074</v>
      </c>
      <c r="C1022" s="25" t="s">
        <v>1942</v>
      </c>
      <c r="D1022" s="25">
        <v>914</v>
      </c>
      <c r="E1022" s="25">
        <v>967</v>
      </c>
      <c r="F1022" s="25">
        <v>1881</v>
      </c>
      <c r="G1022" s="27">
        <v>6.4607404400104278E-4</v>
      </c>
    </row>
    <row r="1023" spans="1:7">
      <c r="A1023" s="25" t="s">
        <v>2075</v>
      </c>
      <c r="B1023" s="25" t="s">
        <v>2076</v>
      </c>
      <c r="C1023" s="25" t="s">
        <v>1942</v>
      </c>
      <c r="D1023" s="25">
        <v>321</v>
      </c>
      <c r="E1023" s="25">
        <v>362</v>
      </c>
      <c r="F1023" s="25">
        <v>683</v>
      </c>
      <c r="G1023" s="27">
        <v>2.345925422927763E-4</v>
      </c>
    </row>
    <row r="1024" spans="1:7">
      <c r="A1024" s="25" t="s">
        <v>2077</v>
      </c>
      <c r="B1024" s="25" t="s">
        <v>2078</v>
      </c>
      <c r="C1024" s="25" t="s">
        <v>1942</v>
      </c>
      <c r="D1024" s="25">
        <v>422</v>
      </c>
      <c r="E1024" s="25">
        <v>414</v>
      </c>
      <c r="F1024" s="25">
        <v>836</v>
      </c>
      <c r="G1024" s="27">
        <v>2.87144019556019E-4</v>
      </c>
    </row>
    <row r="1025" spans="1:7">
      <c r="A1025" s="25" t="s">
        <v>2079</v>
      </c>
      <c r="B1025" s="25" t="s">
        <v>2080</v>
      </c>
      <c r="C1025" s="25" t="s">
        <v>1942</v>
      </c>
      <c r="D1025" s="25">
        <v>66</v>
      </c>
      <c r="E1025" s="25">
        <v>58</v>
      </c>
      <c r="F1025" s="25">
        <v>124</v>
      </c>
      <c r="G1025" s="27">
        <v>4.2590739742758799E-5</v>
      </c>
    </row>
    <row r="1026" spans="1:7">
      <c r="A1026" s="25" t="s">
        <v>2081</v>
      </c>
      <c r="B1026" s="25" t="s">
        <v>2082</v>
      </c>
      <c r="C1026" s="25" t="s">
        <v>1942</v>
      </c>
      <c r="D1026" s="25">
        <v>431</v>
      </c>
      <c r="E1026" s="25">
        <v>421</v>
      </c>
      <c r="F1026" s="25">
        <v>852</v>
      </c>
      <c r="G1026" s="27">
        <v>2.9263959887766531E-4</v>
      </c>
    </row>
    <row r="1027" spans="1:7">
      <c r="A1027" s="25" t="s">
        <v>2083</v>
      </c>
      <c r="B1027" s="25" t="s">
        <v>2084</v>
      </c>
      <c r="C1027" s="25" t="s">
        <v>1942</v>
      </c>
      <c r="D1027" s="25">
        <v>114</v>
      </c>
      <c r="E1027" s="25">
        <v>138</v>
      </c>
      <c r="F1027" s="25">
        <v>252</v>
      </c>
      <c r="G1027" s="27">
        <v>8.6555374315929178E-5</v>
      </c>
    </row>
    <row r="1028" spans="1:7">
      <c r="A1028" s="25" t="s">
        <v>2085</v>
      </c>
      <c r="B1028" s="25" t="s">
        <v>2086</v>
      </c>
      <c r="C1028" s="25" t="s">
        <v>1942</v>
      </c>
      <c r="D1028" s="25">
        <v>746</v>
      </c>
      <c r="E1028" s="25">
        <v>782</v>
      </c>
      <c r="F1028" s="25">
        <v>1528</v>
      </c>
      <c r="G1028" s="27">
        <v>5.2482782521722133E-4</v>
      </c>
    </row>
    <row r="1029" spans="1:7">
      <c r="A1029" s="25" t="s">
        <v>2087</v>
      </c>
      <c r="B1029" s="25" t="s">
        <v>2088</v>
      </c>
      <c r="C1029" s="25" t="s">
        <v>1942</v>
      </c>
      <c r="D1029" s="25">
        <v>87</v>
      </c>
      <c r="E1029" s="25">
        <v>92</v>
      </c>
      <c r="F1029" s="25">
        <v>179</v>
      </c>
      <c r="G1029" s="27">
        <v>6.1481793660917941E-5</v>
      </c>
    </row>
    <row r="1030" spans="1:7">
      <c r="A1030" s="25" t="s">
        <v>2089</v>
      </c>
      <c r="B1030" s="25" t="s">
        <v>2090</v>
      </c>
      <c r="C1030" s="25" t="s">
        <v>1942</v>
      </c>
      <c r="D1030" s="25">
        <v>61</v>
      </c>
      <c r="E1030" s="25">
        <v>57</v>
      </c>
      <c r="F1030" s="25">
        <v>118</v>
      </c>
      <c r="G1030" s="27">
        <v>4.0529897497141443E-5</v>
      </c>
    </row>
    <row r="1031" spans="1:7">
      <c r="A1031" s="25" t="s">
        <v>2091</v>
      </c>
      <c r="B1031" s="25" t="s">
        <v>2092</v>
      </c>
      <c r="C1031" s="25" t="s">
        <v>1942</v>
      </c>
      <c r="D1031" s="25">
        <v>527</v>
      </c>
      <c r="E1031" s="25">
        <v>554</v>
      </c>
      <c r="F1031" s="25">
        <v>1081</v>
      </c>
      <c r="G1031" s="27">
        <v>3.7129507791872795E-4</v>
      </c>
    </row>
    <row r="1032" spans="1:7">
      <c r="A1032" s="25" t="s">
        <v>2093</v>
      </c>
      <c r="B1032" s="25" t="s">
        <v>2094</v>
      </c>
      <c r="C1032" s="25" t="s">
        <v>1942</v>
      </c>
      <c r="D1032" s="25">
        <v>370</v>
      </c>
      <c r="E1032" s="25">
        <v>352</v>
      </c>
      <c r="F1032" s="25">
        <v>722</v>
      </c>
      <c r="G1032" s="27">
        <v>2.4798801688928916E-4</v>
      </c>
    </row>
    <row r="1033" spans="1:7">
      <c r="A1033" s="25" t="s">
        <v>2095</v>
      </c>
      <c r="B1033" s="25" t="s">
        <v>2096</v>
      </c>
      <c r="C1033" s="25" t="s">
        <v>1942</v>
      </c>
      <c r="D1033" s="25">
        <v>125</v>
      </c>
      <c r="E1033" s="25">
        <v>146</v>
      </c>
      <c r="F1033" s="25">
        <v>271</v>
      </c>
      <c r="G1033" s="27">
        <v>9.3081374760384155E-5</v>
      </c>
    </row>
    <row r="1034" spans="1:7">
      <c r="A1034" s="25" t="s">
        <v>2097</v>
      </c>
      <c r="B1034" s="25" t="s">
        <v>2098</v>
      </c>
      <c r="C1034" s="25" t="s">
        <v>1942</v>
      </c>
      <c r="D1034" s="25">
        <v>132</v>
      </c>
      <c r="E1034" s="25">
        <v>131</v>
      </c>
      <c r="F1034" s="25">
        <v>263</v>
      </c>
      <c r="G1034" s="27">
        <v>9.0333585099561009E-5</v>
      </c>
    </row>
    <row r="1035" spans="1:7">
      <c r="A1035" s="25" t="s">
        <v>2099</v>
      </c>
      <c r="B1035" s="25" t="s">
        <v>2100</v>
      </c>
      <c r="C1035" s="25" t="s">
        <v>1942</v>
      </c>
      <c r="D1035" s="25">
        <v>189</v>
      </c>
      <c r="E1035" s="25">
        <v>204</v>
      </c>
      <c r="F1035" s="25">
        <v>393</v>
      </c>
      <c r="G1035" s="27">
        <v>1.3498516708793716E-4</v>
      </c>
    </row>
    <row r="1036" spans="1:7">
      <c r="A1036" s="25" t="s">
        <v>2101</v>
      </c>
      <c r="B1036" s="25" t="s">
        <v>2102</v>
      </c>
      <c r="C1036" s="25" t="s">
        <v>1942</v>
      </c>
      <c r="D1036" s="25">
        <v>305</v>
      </c>
      <c r="E1036" s="25">
        <v>262</v>
      </c>
      <c r="F1036" s="25">
        <v>567</v>
      </c>
      <c r="G1036" s="27">
        <v>1.9474959221084064E-4</v>
      </c>
    </row>
    <row r="1037" spans="1:7">
      <c r="A1037" s="25" t="s">
        <v>2103</v>
      </c>
      <c r="B1037" s="25" t="s">
        <v>2104</v>
      </c>
      <c r="C1037" s="25" t="s">
        <v>1942</v>
      </c>
      <c r="D1037" s="25">
        <v>195</v>
      </c>
      <c r="E1037" s="25">
        <v>246</v>
      </c>
      <c r="F1037" s="25">
        <v>441</v>
      </c>
      <c r="G1037" s="27">
        <v>1.5147190505287607E-4</v>
      </c>
    </row>
    <row r="1038" spans="1:7">
      <c r="A1038" s="25" t="s">
        <v>2105</v>
      </c>
      <c r="B1038" s="25" t="s">
        <v>2106</v>
      </c>
      <c r="C1038" s="25" t="s">
        <v>1942</v>
      </c>
      <c r="D1038" s="25">
        <v>62</v>
      </c>
      <c r="E1038" s="25">
        <v>46</v>
      </c>
      <c r="F1038" s="25">
        <v>108</v>
      </c>
      <c r="G1038" s="27">
        <v>3.7095160421112507E-5</v>
      </c>
    </row>
    <row r="1039" spans="1:7">
      <c r="A1039" s="25" t="s">
        <v>2107</v>
      </c>
      <c r="B1039" s="25" t="s">
        <v>2108</v>
      </c>
      <c r="C1039" s="25" t="s">
        <v>1942</v>
      </c>
      <c r="D1039" s="25">
        <v>368</v>
      </c>
      <c r="E1039" s="25">
        <v>360</v>
      </c>
      <c r="F1039" s="25">
        <v>728</v>
      </c>
      <c r="G1039" s="27">
        <v>2.500488591349065E-4</v>
      </c>
    </row>
    <row r="1040" spans="1:7">
      <c r="A1040" s="25" t="s">
        <v>2109</v>
      </c>
      <c r="B1040" s="25" t="s">
        <v>2110</v>
      </c>
      <c r="C1040" s="25" t="s">
        <v>1942</v>
      </c>
      <c r="D1040" s="25">
        <v>305</v>
      </c>
      <c r="E1040" s="25">
        <v>270</v>
      </c>
      <c r="F1040" s="25">
        <v>575</v>
      </c>
      <c r="G1040" s="27">
        <v>1.974973818716638E-4</v>
      </c>
    </row>
    <row r="1041" spans="1:7">
      <c r="A1041" s="25" t="s">
        <v>2111</v>
      </c>
      <c r="B1041" s="25" t="s">
        <v>2112</v>
      </c>
      <c r="C1041" s="25" t="s">
        <v>1942</v>
      </c>
      <c r="D1041" s="25">
        <v>169</v>
      </c>
      <c r="E1041" s="25">
        <v>183</v>
      </c>
      <c r="F1041" s="25">
        <v>352</v>
      </c>
      <c r="G1041" s="27">
        <v>1.2090274507621854E-4</v>
      </c>
    </row>
    <row r="1042" spans="1:7">
      <c r="A1042" s="25" t="s">
        <v>2113</v>
      </c>
      <c r="B1042" s="25" t="s">
        <v>2114</v>
      </c>
      <c r="C1042" s="25" t="s">
        <v>1942</v>
      </c>
      <c r="D1042" s="25">
        <v>415</v>
      </c>
      <c r="E1042" s="25">
        <v>395</v>
      </c>
      <c r="F1042" s="25">
        <v>810</v>
      </c>
      <c r="G1042" s="27">
        <v>2.7821370315834381E-4</v>
      </c>
    </row>
    <row r="1043" spans="1:7">
      <c r="A1043" s="25" t="s">
        <v>2115</v>
      </c>
      <c r="B1043" s="25" t="s">
        <v>2116</v>
      </c>
      <c r="C1043" s="25" t="s">
        <v>1942</v>
      </c>
      <c r="D1043" s="25">
        <v>240</v>
      </c>
      <c r="E1043" s="25">
        <v>231</v>
      </c>
      <c r="F1043" s="25">
        <v>471</v>
      </c>
      <c r="G1043" s="27">
        <v>1.6177611628096286E-4</v>
      </c>
    </row>
    <row r="1044" spans="1:7">
      <c r="A1044" s="25" t="s">
        <v>2117</v>
      </c>
      <c r="B1044" s="25" t="s">
        <v>2118</v>
      </c>
      <c r="C1044" s="25" t="s">
        <v>1942</v>
      </c>
      <c r="D1044" s="25">
        <v>1289</v>
      </c>
      <c r="E1044" s="25">
        <v>1287</v>
      </c>
      <c r="F1044" s="25">
        <v>2576</v>
      </c>
      <c r="G1044" s="27">
        <v>8.8478827078505384E-4</v>
      </c>
    </row>
    <row r="1045" spans="1:7">
      <c r="A1045" s="25" t="s">
        <v>2119</v>
      </c>
      <c r="B1045" s="25" t="s">
        <v>2120</v>
      </c>
      <c r="C1045" s="25" t="s">
        <v>1942</v>
      </c>
      <c r="D1045" s="25">
        <v>108</v>
      </c>
      <c r="E1045" s="25">
        <v>127</v>
      </c>
      <c r="F1045" s="25">
        <v>235</v>
      </c>
      <c r="G1045" s="27">
        <v>8.0716321286679991E-5</v>
      </c>
    </row>
    <row r="1046" spans="1:7">
      <c r="A1046" s="25" t="s">
        <v>2121</v>
      </c>
      <c r="B1046" s="25" t="s">
        <v>2122</v>
      </c>
      <c r="C1046" s="25" t="s">
        <v>1942</v>
      </c>
      <c r="D1046" s="25">
        <v>81</v>
      </c>
      <c r="E1046" s="25">
        <v>76</v>
      </c>
      <c r="F1046" s="25">
        <v>157</v>
      </c>
      <c r="G1046" s="27">
        <v>5.3925372093654292E-5</v>
      </c>
    </row>
    <row r="1047" spans="1:7">
      <c r="A1047" s="25" t="s">
        <v>2123</v>
      </c>
      <c r="B1047" s="25" t="s">
        <v>2124</v>
      </c>
      <c r="C1047" s="25" t="s">
        <v>1942</v>
      </c>
      <c r="D1047" s="25">
        <v>387</v>
      </c>
      <c r="E1047" s="25">
        <v>360</v>
      </c>
      <c r="F1047" s="25">
        <v>747</v>
      </c>
      <c r="G1047" s="27">
        <v>2.5657485957936149E-4</v>
      </c>
    </row>
    <row r="1048" spans="1:7">
      <c r="A1048" s="25" t="s">
        <v>2125</v>
      </c>
      <c r="B1048" s="25" t="s">
        <v>2126</v>
      </c>
      <c r="C1048" s="25" t="s">
        <v>1942</v>
      </c>
      <c r="D1048" s="25">
        <v>68</v>
      </c>
      <c r="E1048" s="25">
        <v>55</v>
      </c>
      <c r="F1048" s="25">
        <v>123</v>
      </c>
      <c r="G1048" s="27">
        <v>4.2247266035155911E-5</v>
      </c>
    </row>
    <row r="1049" spans="1:7">
      <c r="A1049" s="25" t="s">
        <v>2127</v>
      </c>
      <c r="B1049" s="25" t="s">
        <v>2128</v>
      </c>
      <c r="C1049" s="25" t="s">
        <v>1942</v>
      </c>
      <c r="D1049" s="25">
        <v>50</v>
      </c>
      <c r="E1049" s="25">
        <v>47</v>
      </c>
      <c r="F1049" s="25">
        <v>97</v>
      </c>
      <c r="G1049" s="27">
        <v>3.3316949637480676E-5</v>
      </c>
    </row>
    <row r="1050" spans="1:7">
      <c r="A1050" s="25" t="s">
        <v>2129</v>
      </c>
      <c r="B1050" s="25" t="s">
        <v>2130</v>
      </c>
      <c r="C1050" s="25" t="s">
        <v>1942</v>
      </c>
      <c r="D1050" s="25">
        <v>364</v>
      </c>
      <c r="E1050" s="25">
        <v>356</v>
      </c>
      <c r="F1050" s="25">
        <v>720</v>
      </c>
      <c r="G1050" s="27">
        <v>2.4730106947408334E-4</v>
      </c>
    </row>
    <row r="1051" spans="1:7">
      <c r="A1051" s="25" t="s">
        <v>2131</v>
      </c>
      <c r="B1051" s="25" t="s">
        <v>2132</v>
      </c>
      <c r="C1051" s="25" t="s">
        <v>1942</v>
      </c>
      <c r="D1051" s="25">
        <v>613</v>
      </c>
      <c r="E1051" s="25">
        <v>618</v>
      </c>
      <c r="F1051" s="25">
        <v>1231</v>
      </c>
      <c r="G1051" s="27">
        <v>4.2281613405916195E-4</v>
      </c>
    </row>
    <row r="1052" spans="1:7">
      <c r="A1052" s="25" t="s">
        <v>2133</v>
      </c>
      <c r="B1052" s="25" t="s">
        <v>2134</v>
      </c>
      <c r="C1052" s="25" t="s">
        <v>1942</v>
      </c>
      <c r="D1052" s="25">
        <v>62</v>
      </c>
      <c r="E1052" s="25">
        <v>58</v>
      </c>
      <c r="F1052" s="25">
        <v>120</v>
      </c>
      <c r="G1052" s="27">
        <v>4.1216844912347226E-5</v>
      </c>
    </row>
    <row r="1053" spans="1:7">
      <c r="A1053" s="25" t="s">
        <v>2135</v>
      </c>
      <c r="B1053" s="25" t="s">
        <v>2136</v>
      </c>
      <c r="C1053" s="25" t="s">
        <v>1942</v>
      </c>
      <c r="D1053" s="25">
        <v>972</v>
      </c>
      <c r="E1053" s="25">
        <v>1005</v>
      </c>
      <c r="F1053" s="25">
        <v>1977</v>
      </c>
      <c r="G1053" s="27">
        <v>6.7904751993092059E-4</v>
      </c>
    </row>
    <row r="1054" spans="1:7">
      <c r="A1054" s="25" t="s">
        <v>2137</v>
      </c>
      <c r="B1054" s="25" t="s">
        <v>2138</v>
      </c>
      <c r="C1054" s="25" t="s">
        <v>1942</v>
      </c>
      <c r="D1054" s="25">
        <v>147</v>
      </c>
      <c r="E1054" s="25">
        <v>143</v>
      </c>
      <c r="F1054" s="25">
        <v>290</v>
      </c>
      <c r="G1054" s="27">
        <v>9.9607375204839132E-5</v>
      </c>
    </row>
    <row r="1055" spans="1:7">
      <c r="A1055" s="25" t="s">
        <v>2139</v>
      </c>
      <c r="B1055" s="25" t="s">
        <v>2140</v>
      </c>
      <c r="C1055" s="25" t="s">
        <v>1942</v>
      </c>
      <c r="D1055" s="25">
        <v>189</v>
      </c>
      <c r="E1055" s="25">
        <v>213</v>
      </c>
      <c r="F1055" s="25">
        <v>402</v>
      </c>
      <c r="G1055" s="27">
        <v>1.3807643045636321E-4</v>
      </c>
    </row>
    <row r="1056" spans="1:7">
      <c r="A1056" s="25" t="s">
        <v>2141</v>
      </c>
      <c r="B1056" s="25" t="s">
        <v>2142</v>
      </c>
      <c r="C1056" s="25" t="s">
        <v>1942</v>
      </c>
      <c r="D1056" s="25">
        <v>639</v>
      </c>
      <c r="E1056" s="25">
        <v>624</v>
      </c>
      <c r="F1056" s="25">
        <v>1263</v>
      </c>
      <c r="G1056" s="27">
        <v>4.3380729270245459E-4</v>
      </c>
    </row>
    <row r="1057" spans="1:7">
      <c r="A1057" s="25" t="s">
        <v>2143</v>
      </c>
      <c r="B1057" s="25" t="s">
        <v>2144</v>
      </c>
      <c r="C1057" s="25" t="s">
        <v>1942</v>
      </c>
      <c r="D1057" s="25">
        <v>4</v>
      </c>
      <c r="E1057" s="25">
        <v>7</v>
      </c>
      <c r="F1057" s="25">
        <v>11</v>
      </c>
      <c r="G1057" s="27">
        <v>3.7782107836318293E-6</v>
      </c>
    </row>
    <row r="1058" spans="1:7">
      <c r="A1058" s="25" t="s">
        <v>2145</v>
      </c>
      <c r="B1058" s="25" t="s">
        <v>2146</v>
      </c>
      <c r="C1058" s="25" t="s">
        <v>1942</v>
      </c>
      <c r="D1058" s="25">
        <v>90</v>
      </c>
      <c r="E1058" s="25">
        <v>79</v>
      </c>
      <c r="F1058" s="25">
        <v>169</v>
      </c>
      <c r="G1058" s="27">
        <v>5.8047056584889011E-5</v>
      </c>
    </row>
    <row r="1059" spans="1:7">
      <c r="A1059" s="25" t="s">
        <v>2147</v>
      </c>
      <c r="B1059" s="25" t="s">
        <v>2148</v>
      </c>
      <c r="C1059" s="25" t="s">
        <v>1942</v>
      </c>
      <c r="D1059" s="25">
        <v>2105</v>
      </c>
      <c r="E1059" s="25">
        <v>2178</v>
      </c>
      <c r="F1059" s="25">
        <v>4283</v>
      </c>
      <c r="G1059" s="27">
        <v>1.4710978896631931E-3</v>
      </c>
    </row>
    <row r="1060" spans="1:7">
      <c r="A1060" s="25" t="s">
        <v>2149</v>
      </c>
      <c r="B1060" s="25" t="s">
        <v>2150</v>
      </c>
      <c r="C1060" s="25" t="s">
        <v>1942</v>
      </c>
      <c r="D1060" s="25">
        <v>155</v>
      </c>
      <c r="E1060" s="25">
        <v>160</v>
      </c>
      <c r="F1060" s="25">
        <v>315</v>
      </c>
      <c r="G1060" s="27">
        <v>1.0819421789491147E-4</v>
      </c>
    </row>
    <row r="1061" spans="1:7">
      <c r="A1061" s="25" t="s">
        <v>2151</v>
      </c>
      <c r="B1061" s="25" t="s">
        <v>2152</v>
      </c>
      <c r="C1061" s="25" t="s">
        <v>1942</v>
      </c>
      <c r="D1061" s="25">
        <v>83</v>
      </c>
      <c r="E1061" s="25">
        <v>86</v>
      </c>
      <c r="F1061" s="25">
        <v>169</v>
      </c>
      <c r="G1061" s="27">
        <v>5.8047056584889011E-5</v>
      </c>
    </row>
    <row r="1062" spans="1:7">
      <c r="A1062" s="25" t="s">
        <v>2153</v>
      </c>
      <c r="B1062" s="25" t="s">
        <v>2154</v>
      </c>
      <c r="C1062" s="25" t="s">
        <v>1942</v>
      </c>
      <c r="D1062" s="25">
        <v>1170</v>
      </c>
      <c r="E1062" s="25">
        <v>1162</v>
      </c>
      <c r="F1062" s="25">
        <v>2332</v>
      </c>
      <c r="G1062" s="27">
        <v>8.0098068612994774E-4</v>
      </c>
    </row>
    <row r="1063" spans="1:7">
      <c r="A1063" s="25" t="s">
        <v>2155</v>
      </c>
      <c r="B1063" s="25" t="s">
        <v>2156</v>
      </c>
      <c r="C1063" s="25" t="s">
        <v>1942</v>
      </c>
      <c r="D1063" s="25">
        <v>199</v>
      </c>
      <c r="E1063" s="25">
        <v>189</v>
      </c>
      <c r="F1063" s="25">
        <v>388</v>
      </c>
      <c r="G1063" s="27">
        <v>1.332677985499227E-4</v>
      </c>
    </row>
    <row r="1064" spans="1:7">
      <c r="A1064" s="25" t="s">
        <v>2157</v>
      </c>
      <c r="B1064" s="25" t="s">
        <v>2158</v>
      </c>
      <c r="C1064" s="25" t="s">
        <v>1942</v>
      </c>
      <c r="D1064" s="25">
        <v>893</v>
      </c>
      <c r="E1064" s="25">
        <v>814</v>
      </c>
      <c r="F1064" s="25">
        <v>1707</v>
      </c>
      <c r="G1064" s="27">
        <v>5.863096188781393E-4</v>
      </c>
    </row>
    <row r="1065" spans="1:7">
      <c r="A1065" s="25" t="s">
        <v>2159</v>
      </c>
      <c r="B1065" s="25" t="s">
        <v>2160</v>
      </c>
      <c r="C1065" s="25" t="s">
        <v>1942</v>
      </c>
      <c r="D1065" s="25">
        <v>227</v>
      </c>
      <c r="E1065" s="25">
        <v>214</v>
      </c>
      <c r="F1065" s="25">
        <v>441</v>
      </c>
      <c r="G1065" s="27">
        <v>1.5147190505287607E-4</v>
      </c>
    </row>
    <row r="1066" spans="1:7">
      <c r="A1066" s="26" t="s">
        <v>2161</v>
      </c>
      <c r="B1066" s="26" t="s">
        <v>2162</v>
      </c>
      <c r="C1066" s="26" t="s">
        <v>2163</v>
      </c>
      <c r="D1066" s="26">
        <v>119727</v>
      </c>
      <c r="E1066" s="26">
        <v>125271</v>
      </c>
      <c r="F1066" s="26">
        <v>244998</v>
      </c>
      <c r="G1066" s="28">
        <v>8.4150371415293718E-2</v>
      </c>
    </row>
    <row r="1067" spans="1:7">
      <c r="A1067" s="25" t="s">
        <v>2164</v>
      </c>
      <c r="B1067" s="25" t="s">
        <v>2165</v>
      </c>
      <c r="C1067" s="25" t="s">
        <v>2163</v>
      </c>
      <c r="D1067" s="25">
        <v>16293</v>
      </c>
      <c r="E1067" s="25">
        <v>17754</v>
      </c>
      <c r="F1067" s="25">
        <v>34047</v>
      </c>
      <c r="G1067" s="27">
        <v>1.1694249322755717E-2</v>
      </c>
    </row>
    <row r="1068" spans="1:7">
      <c r="A1068" s="25" t="s">
        <v>2166</v>
      </c>
      <c r="B1068" s="25" t="s">
        <v>2167</v>
      </c>
      <c r="C1068" s="25" t="s">
        <v>2163</v>
      </c>
      <c r="D1068" s="25">
        <v>435</v>
      </c>
      <c r="E1068" s="25">
        <v>447</v>
      </c>
      <c r="F1068" s="25">
        <v>882</v>
      </c>
      <c r="G1068" s="27">
        <v>3.0294381010575214E-4</v>
      </c>
    </row>
    <row r="1069" spans="1:7">
      <c r="A1069" s="25" t="s">
        <v>2168</v>
      </c>
      <c r="B1069" s="25" t="s">
        <v>2169</v>
      </c>
      <c r="C1069" s="25" t="s">
        <v>2163</v>
      </c>
      <c r="D1069" s="25">
        <v>12007</v>
      </c>
      <c r="E1069" s="25">
        <v>12707</v>
      </c>
      <c r="F1069" s="25">
        <v>24714</v>
      </c>
      <c r="G1069" s="27">
        <v>8.4886092096979112E-3</v>
      </c>
    </row>
    <row r="1070" spans="1:7">
      <c r="A1070" s="25" t="s">
        <v>2170</v>
      </c>
      <c r="B1070" s="25" t="s">
        <v>2171</v>
      </c>
      <c r="C1070" s="25" t="s">
        <v>2163</v>
      </c>
      <c r="D1070" s="25">
        <v>1520</v>
      </c>
      <c r="E1070" s="25">
        <v>1534</v>
      </c>
      <c r="F1070" s="25">
        <v>3054</v>
      </c>
      <c r="G1070" s="27">
        <v>1.048968703019237E-3</v>
      </c>
    </row>
    <row r="1071" spans="1:7">
      <c r="A1071" s="25" t="s">
        <v>2172</v>
      </c>
      <c r="B1071" s="25" t="s">
        <v>2173</v>
      </c>
      <c r="C1071" s="25" t="s">
        <v>2163</v>
      </c>
      <c r="D1071" s="25">
        <v>7651</v>
      </c>
      <c r="E1071" s="25">
        <v>8383</v>
      </c>
      <c r="F1071" s="25">
        <v>16034</v>
      </c>
      <c r="G1071" s="27">
        <v>5.507257427704795E-3</v>
      </c>
    </row>
    <row r="1072" spans="1:7">
      <c r="A1072" s="25" t="s">
        <v>2174</v>
      </c>
      <c r="B1072" s="25" t="s">
        <v>2175</v>
      </c>
      <c r="C1072" s="25" t="s">
        <v>2163</v>
      </c>
      <c r="D1072" s="25">
        <v>437</v>
      </c>
      <c r="E1072" s="25">
        <v>420</v>
      </c>
      <c r="F1072" s="25">
        <v>857</v>
      </c>
      <c r="G1072" s="27">
        <v>2.943569674156798E-4</v>
      </c>
    </row>
    <row r="1073" spans="1:7">
      <c r="A1073" s="25" t="s">
        <v>2176</v>
      </c>
      <c r="B1073" s="25" t="s">
        <v>2177</v>
      </c>
      <c r="C1073" s="25" t="s">
        <v>2163</v>
      </c>
      <c r="D1073" s="25">
        <v>6255</v>
      </c>
      <c r="E1073" s="25">
        <v>6595</v>
      </c>
      <c r="F1073" s="25">
        <v>12850</v>
      </c>
      <c r="G1073" s="27">
        <v>4.413637142697182E-3</v>
      </c>
    </row>
    <row r="1074" spans="1:7">
      <c r="A1074" s="25" t="s">
        <v>2178</v>
      </c>
      <c r="B1074" s="25" t="s">
        <v>2179</v>
      </c>
      <c r="C1074" s="25" t="s">
        <v>2163</v>
      </c>
      <c r="D1074" s="25">
        <v>482</v>
      </c>
      <c r="E1074" s="25">
        <v>496</v>
      </c>
      <c r="F1074" s="25">
        <v>978</v>
      </c>
      <c r="G1074" s="27">
        <v>3.3591728603562989E-4</v>
      </c>
    </row>
    <row r="1075" spans="1:7">
      <c r="A1075" s="25" t="s">
        <v>2180</v>
      </c>
      <c r="B1075" s="25" t="s">
        <v>2181</v>
      </c>
      <c r="C1075" s="25" t="s">
        <v>2163</v>
      </c>
      <c r="D1075" s="25">
        <v>1152</v>
      </c>
      <c r="E1075" s="25">
        <v>1113</v>
      </c>
      <c r="F1075" s="25">
        <v>2265</v>
      </c>
      <c r="G1075" s="27">
        <v>7.779679477205539E-4</v>
      </c>
    </row>
    <row r="1076" spans="1:7">
      <c r="A1076" s="25" t="s">
        <v>2182</v>
      </c>
      <c r="B1076" s="25" t="s">
        <v>342</v>
      </c>
      <c r="C1076" s="25" t="s">
        <v>2163</v>
      </c>
      <c r="D1076" s="25">
        <v>1386</v>
      </c>
      <c r="E1076" s="25">
        <v>1346</v>
      </c>
      <c r="F1076" s="25">
        <v>2732</v>
      </c>
      <c r="G1076" s="27">
        <v>9.3837016917110519E-4</v>
      </c>
    </row>
    <row r="1077" spans="1:7">
      <c r="A1077" s="25" t="s">
        <v>2183</v>
      </c>
      <c r="B1077" s="25" t="s">
        <v>2184</v>
      </c>
      <c r="C1077" s="25" t="s">
        <v>2163</v>
      </c>
      <c r="D1077" s="25">
        <v>9069</v>
      </c>
      <c r="E1077" s="25">
        <v>9335</v>
      </c>
      <c r="F1077" s="25">
        <v>18404</v>
      </c>
      <c r="G1077" s="27">
        <v>6.3212901147236527E-3</v>
      </c>
    </row>
    <row r="1078" spans="1:7">
      <c r="A1078" s="25" t="s">
        <v>2185</v>
      </c>
      <c r="B1078" s="25" t="s">
        <v>360</v>
      </c>
      <c r="C1078" s="25" t="s">
        <v>2163</v>
      </c>
      <c r="D1078" s="25">
        <v>398</v>
      </c>
      <c r="E1078" s="25">
        <v>410</v>
      </c>
      <c r="F1078" s="25">
        <v>808</v>
      </c>
      <c r="G1078" s="27">
        <v>2.7752675574313799E-4</v>
      </c>
    </row>
    <row r="1079" spans="1:7">
      <c r="A1079" s="25" t="s">
        <v>2186</v>
      </c>
      <c r="B1079" s="25" t="s">
        <v>2187</v>
      </c>
      <c r="C1079" s="25" t="s">
        <v>2163</v>
      </c>
      <c r="D1079" s="25">
        <v>343</v>
      </c>
      <c r="E1079" s="25">
        <v>354</v>
      </c>
      <c r="F1079" s="25">
        <v>697</v>
      </c>
      <c r="G1079" s="27">
        <v>2.394011741992168E-4</v>
      </c>
    </row>
    <row r="1080" spans="1:7">
      <c r="A1080" s="25" t="s">
        <v>2188</v>
      </c>
      <c r="B1080" s="25" t="s">
        <v>2189</v>
      </c>
      <c r="C1080" s="25" t="s">
        <v>2163</v>
      </c>
      <c r="D1080" s="25">
        <v>767</v>
      </c>
      <c r="E1080" s="25">
        <v>752</v>
      </c>
      <c r="F1080" s="25">
        <v>1519</v>
      </c>
      <c r="G1080" s="27">
        <v>5.2173656184879532E-4</v>
      </c>
    </row>
    <row r="1081" spans="1:7">
      <c r="A1081" s="25" t="s">
        <v>2190</v>
      </c>
      <c r="B1081" s="25" t="s">
        <v>2191</v>
      </c>
      <c r="C1081" s="25" t="s">
        <v>2163</v>
      </c>
      <c r="D1081" s="25">
        <v>896</v>
      </c>
      <c r="E1081" s="25">
        <v>890</v>
      </c>
      <c r="F1081" s="25">
        <v>1786</v>
      </c>
      <c r="G1081" s="27">
        <v>6.1344404177876794E-4</v>
      </c>
    </row>
    <row r="1082" spans="1:7">
      <c r="A1082" s="25" t="s">
        <v>2192</v>
      </c>
      <c r="B1082" s="25" t="s">
        <v>2193</v>
      </c>
      <c r="C1082" s="25" t="s">
        <v>2163</v>
      </c>
      <c r="D1082" s="25">
        <v>4432</v>
      </c>
      <c r="E1082" s="25">
        <v>4947</v>
      </c>
      <c r="F1082" s="25">
        <v>9379</v>
      </c>
      <c r="G1082" s="27">
        <v>3.2214399036075386E-3</v>
      </c>
    </row>
    <row r="1083" spans="1:7">
      <c r="A1083" s="25" t="s">
        <v>2194</v>
      </c>
      <c r="B1083" s="25" t="s">
        <v>2195</v>
      </c>
      <c r="C1083" s="25" t="s">
        <v>2163</v>
      </c>
      <c r="D1083" s="25">
        <v>880</v>
      </c>
      <c r="E1083" s="25">
        <v>892</v>
      </c>
      <c r="F1083" s="25">
        <v>1772</v>
      </c>
      <c r="G1083" s="27">
        <v>6.0863540987232743E-4</v>
      </c>
    </row>
    <row r="1084" spans="1:7">
      <c r="A1084" s="25" t="s">
        <v>2196</v>
      </c>
      <c r="B1084" s="25" t="s">
        <v>386</v>
      </c>
      <c r="C1084" s="25" t="s">
        <v>2163</v>
      </c>
      <c r="D1084" s="25">
        <v>263</v>
      </c>
      <c r="E1084" s="25">
        <v>253</v>
      </c>
      <c r="F1084" s="25">
        <v>516</v>
      </c>
      <c r="G1084" s="27">
        <v>1.7723243312309307E-4</v>
      </c>
    </row>
    <row r="1085" spans="1:7">
      <c r="A1085" s="25" t="s">
        <v>2197</v>
      </c>
      <c r="B1085" s="25" t="s">
        <v>2198</v>
      </c>
      <c r="C1085" s="25" t="s">
        <v>2163</v>
      </c>
      <c r="D1085" s="25">
        <v>639</v>
      </c>
      <c r="E1085" s="25">
        <v>646</v>
      </c>
      <c r="F1085" s="25">
        <v>1285</v>
      </c>
      <c r="G1085" s="27">
        <v>4.4136371426971825E-4</v>
      </c>
    </row>
    <row r="1086" spans="1:7">
      <c r="A1086" s="25" t="s">
        <v>2199</v>
      </c>
      <c r="B1086" s="25" t="s">
        <v>2200</v>
      </c>
      <c r="C1086" s="25" t="s">
        <v>2163</v>
      </c>
      <c r="D1086" s="25">
        <v>218</v>
      </c>
      <c r="E1086" s="25">
        <v>236</v>
      </c>
      <c r="F1086" s="25">
        <v>454</v>
      </c>
      <c r="G1086" s="27">
        <v>1.5593706325171369E-4</v>
      </c>
    </row>
    <row r="1087" spans="1:7">
      <c r="A1087" s="25" t="s">
        <v>2201</v>
      </c>
      <c r="B1087" s="25" t="s">
        <v>2202</v>
      </c>
      <c r="C1087" s="25" t="s">
        <v>2163</v>
      </c>
      <c r="D1087" s="25">
        <v>274</v>
      </c>
      <c r="E1087" s="25">
        <v>276</v>
      </c>
      <c r="F1087" s="25">
        <v>550</v>
      </c>
      <c r="G1087" s="27">
        <v>1.8891053918159147E-4</v>
      </c>
    </row>
    <row r="1088" spans="1:7">
      <c r="A1088" s="25" t="s">
        <v>2203</v>
      </c>
      <c r="B1088" s="25" t="s">
        <v>1050</v>
      </c>
      <c r="C1088" s="25" t="s">
        <v>2163</v>
      </c>
      <c r="D1088" s="25">
        <v>27</v>
      </c>
      <c r="E1088" s="25">
        <v>24</v>
      </c>
      <c r="F1088" s="25">
        <v>51</v>
      </c>
      <c r="G1088" s="27">
        <v>1.7517159087747572E-5</v>
      </c>
    </row>
    <row r="1089" spans="1:7">
      <c r="A1089" s="25" t="s">
        <v>2204</v>
      </c>
      <c r="B1089" s="25" t="s">
        <v>2205</v>
      </c>
      <c r="C1089" s="25" t="s">
        <v>2163</v>
      </c>
      <c r="D1089" s="25">
        <v>1768</v>
      </c>
      <c r="E1089" s="25">
        <v>1808</v>
      </c>
      <c r="F1089" s="25">
        <v>3576</v>
      </c>
      <c r="G1089" s="27">
        <v>1.2282619783879473E-3</v>
      </c>
    </row>
    <row r="1090" spans="1:7">
      <c r="A1090" s="25" t="s">
        <v>2206</v>
      </c>
      <c r="B1090" s="25" t="s">
        <v>2207</v>
      </c>
      <c r="C1090" s="25" t="s">
        <v>2163</v>
      </c>
      <c r="D1090" s="25">
        <v>883</v>
      </c>
      <c r="E1090" s="25">
        <v>891</v>
      </c>
      <c r="F1090" s="25">
        <v>1774</v>
      </c>
      <c r="G1090" s="27">
        <v>6.0932235728753314E-4</v>
      </c>
    </row>
    <row r="1091" spans="1:7">
      <c r="A1091" s="25" t="s">
        <v>2208</v>
      </c>
      <c r="B1091" s="25" t="s">
        <v>2209</v>
      </c>
      <c r="C1091" s="25" t="s">
        <v>2163</v>
      </c>
      <c r="D1091" s="25">
        <v>361</v>
      </c>
      <c r="E1091" s="25">
        <v>415</v>
      </c>
      <c r="F1091" s="25">
        <v>776</v>
      </c>
      <c r="G1091" s="27">
        <v>2.6653559709984541E-4</v>
      </c>
    </row>
    <row r="1092" spans="1:7">
      <c r="A1092" s="25" t="s">
        <v>2210</v>
      </c>
      <c r="B1092" s="25" t="s">
        <v>422</v>
      </c>
      <c r="C1092" s="25" t="s">
        <v>2163</v>
      </c>
      <c r="D1092" s="25">
        <v>161</v>
      </c>
      <c r="E1092" s="25">
        <v>165</v>
      </c>
      <c r="F1092" s="25">
        <v>326</v>
      </c>
      <c r="G1092" s="27">
        <v>1.119724286785433E-4</v>
      </c>
    </row>
    <row r="1093" spans="1:7">
      <c r="A1093" s="25" t="s">
        <v>2211</v>
      </c>
      <c r="B1093" s="25" t="s">
        <v>2212</v>
      </c>
      <c r="C1093" s="25" t="s">
        <v>2163</v>
      </c>
      <c r="D1093" s="25">
        <v>1589</v>
      </c>
      <c r="E1093" s="25">
        <v>1794</v>
      </c>
      <c r="F1093" s="25">
        <v>3383</v>
      </c>
      <c r="G1093" s="27">
        <v>1.1619715528205889E-3</v>
      </c>
    </row>
    <row r="1094" spans="1:7">
      <c r="A1094" s="25" t="s">
        <v>2213</v>
      </c>
      <c r="B1094" s="25" t="s">
        <v>2214</v>
      </c>
      <c r="C1094" s="25" t="s">
        <v>2163</v>
      </c>
      <c r="D1094" s="25">
        <v>453</v>
      </c>
      <c r="E1094" s="25">
        <v>461</v>
      </c>
      <c r="F1094" s="25">
        <v>914</v>
      </c>
      <c r="G1094" s="27">
        <v>3.1393496874904472E-4</v>
      </c>
    </row>
    <row r="1095" spans="1:7">
      <c r="A1095" s="25" t="s">
        <v>2215</v>
      </c>
      <c r="B1095" s="25" t="s">
        <v>2216</v>
      </c>
      <c r="C1095" s="25" t="s">
        <v>2163</v>
      </c>
      <c r="D1095" s="25">
        <v>348</v>
      </c>
      <c r="E1095" s="25">
        <v>320</v>
      </c>
      <c r="F1095" s="25">
        <v>668</v>
      </c>
      <c r="G1095" s="27">
        <v>2.2944043667873289E-4</v>
      </c>
    </row>
    <row r="1096" spans="1:7">
      <c r="A1096" s="25" t="s">
        <v>2217</v>
      </c>
      <c r="B1096" s="25" t="s">
        <v>2218</v>
      </c>
      <c r="C1096" s="25" t="s">
        <v>2163</v>
      </c>
      <c r="D1096" s="25">
        <v>161</v>
      </c>
      <c r="E1096" s="25">
        <v>164</v>
      </c>
      <c r="F1096" s="25">
        <v>325</v>
      </c>
      <c r="G1096" s="27">
        <v>1.116289549709404E-4</v>
      </c>
    </row>
    <row r="1097" spans="1:7">
      <c r="A1097" s="25" t="s">
        <v>2219</v>
      </c>
      <c r="B1097" s="25" t="s">
        <v>2220</v>
      </c>
      <c r="C1097" s="25" t="s">
        <v>2163</v>
      </c>
      <c r="D1097" s="25">
        <v>245</v>
      </c>
      <c r="E1097" s="25">
        <v>244</v>
      </c>
      <c r="F1097" s="25">
        <v>489</v>
      </c>
      <c r="G1097" s="27">
        <v>1.6795864301781495E-4</v>
      </c>
    </row>
    <row r="1098" spans="1:7">
      <c r="A1098" s="25" t="s">
        <v>2221</v>
      </c>
      <c r="B1098" s="25" t="s">
        <v>2222</v>
      </c>
      <c r="C1098" s="25" t="s">
        <v>2163</v>
      </c>
      <c r="D1098" s="25">
        <v>4307</v>
      </c>
      <c r="E1098" s="25">
        <v>4551</v>
      </c>
      <c r="F1098" s="25">
        <v>8858</v>
      </c>
      <c r="G1098" s="27">
        <v>3.042490101946431E-3</v>
      </c>
    </row>
    <row r="1099" spans="1:7">
      <c r="A1099" s="25" t="s">
        <v>2223</v>
      </c>
      <c r="B1099" s="25" t="s">
        <v>2224</v>
      </c>
      <c r="C1099" s="25" t="s">
        <v>2163</v>
      </c>
      <c r="D1099" s="25">
        <v>642</v>
      </c>
      <c r="E1099" s="25">
        <v>593</v>
      </c>
      <c r="F1099" s="25">
        <v>1235</v>
      </c>
      <c r="G1099" s="27">
        <v>4.2419002888957353E-4</v>
      </c>
    </row>
    <row r="1100" spans="1:7">
      <c r="A1100" s="25" t="s">
        <v>2225</v>
      </c>
      <c r="B1100" s="25" t="s">
        <v>2226</v>
      </c>
      <c r="C1100" s="25" t="s">
        <v>2163</v>
      </c>
      <c r="D1100" s="25">
        <v>118</v>
      </c>
      <c r="E1100" s="25">
        <v>111</v>
      </c>
      <c r="F1100" s="25">
        <v>229</v>
      </c>
      <c r="G1100" s="27">
        <v>7.8655479041062621E-5</v>
      </c>
    </row>
    <row r="1101" spans="1:7">
      <c r="A1101" s="25" t="s">
        <v>2227</v>
      </c>
      <c r="B1101" s="25" t="s">
        <v>2228</v>
      </c>
      <c r="C1101" s="25" t="s">
        <v>2163</v>
      </c>
      <c r="D1101" s="25">
        <v>387</v>
      </c>
      <c r="E1101" s="25">
        <v>330</v>
      </c>
      <c r="F1101" s="25">
        <v>717</v>
      </c>
      <c r="G1101" s="27">
        <v>2.4627064835127467E-4</v>
      </c>
    </row>
    <row r="1102" spans="1:7">
      <c r="A1102" s="25" t="s">
        <v>2229</v>
      </c>
      <c r="B1102" s="25" t="s">
        <v>2230</v>
      </c>
      <c r="C1102" s="25" t="s">
        <v>2163</v>
      </c>
      <c r="D1102" s="25">
        <v>13885</v>
      </c>
      <c r="E1102" s="25">
        <v>14353</v>
      </c>
      <c r="F1102" s="25">
        <v>28238</v>
      </c>
      <c r="G1102" s="27">
        <v>9.699010555290509E-3</v>
      </c>
    </row>
    <row r="1103" spans="1:7">
      <c r="A1103" s="25" t="s">
        <v>2231</v>
      </c>
      <c r="B1103" s="25" t="s">
        <v>2232</v>
      </c>
      <c r="C1103" s="25" t="s">
        <v>2163</v>
      </c>
      <c r="D1103" s="25">
        <v>4498</v>
      </c>
      <c r="E1103" s="25">
        <v>4548</v>
      </c>
      <c r="F1103" s="25">
        <v>9046</v>
      </c>
      <c r="G1103" s="27">
        <v>3.107063158975775E-3</v>
      </c>
    </row>
    <row r="1104" spans="1:7">
      <c r="A1104" s="25" t="s">
        <v>2233</v>
      </c>
      <c r="B1104" s="25" t="s">
        <v>2110</v>
      </c>
      <c r="C1104" s="25" t="s">
        <v>2163</v>
      </c>
      <c r="D1104" s="25">
        <v>594</v>
      </c>
      <c r="E1104" s="25">
        <v>619</v>
      </c>
      <c r="F1104" s="25">
        <v>1213</v>
      </c>
      <c r="G1104" s="27">
        <v>4.1663360732230987E-4</v>
      </c>
    </row>
    <row r="1105" spans="1:7">
      <c r="A1105" s="25" t="s">
        <v>2234</v>
      </c>
      <c r="B1105" s="25" t="s">
        <v>2235</v>
      </c>
      <c r="C1105" s="25" t="s">
        <v>2163</v>
      </c>
      <c r="D1105" s="25">
        <v>639</v>
      </c>
      <c r="E1105" s="25">
        <v>671</v>
      </c>
      <c r="F1105" s="25">
        <v>1310</v>
      </c>
      <c r="G1105" s="27">
        <v>4.4995055695979058E-4</v>
      </c>
    </row>
    <row r="1106" spans="1:7">
      <c r="A1106" s="25" t="s">
        <v>2236</v>
      </c>
      <c r="B1106" s="25" t="s">
        <v>2237</v>
      </c>
      <c r="C1106" s="25" t="s">
        <v>2163</v>
      </c>
      <c r="D1106" s="25">
        <v>1261</v>
      </c>
      <c r="E1106" s="25">
        <v>1194</v>
      </c>
      <c r="F1106" s="25">
        <v>2455</v>
      </c>
      <c r="G1106" s="27">
        <v>8.432279521651037E-4</v>
      </c>
    </row>
    <row r="1107" spans="1:7">
      <c r="A1107" s="25" t="s">
        <v>2238</v>
      </c>
      <c r="B1107" s="25" t="s">
        <v>2239</v>
      </c>
      <c r="C1107" s="25" t="s">
        <v>2163</v>
      </c>
      <c r="D1107" s="25">
        <v>934</v>
      </c>
      <c r="E1107" s="25">
        <v>936</v>
      </c>
      <c r="F1107" s="25">
        <v>1870</v>
      </c>
      <c r="G1107" s="27">
        <v>6.4229583321741095E-4</v>
      </c>
    </row>
    <row r="1108" spans="1:7">
      <c r="A1108" s="25" t="s">
        <v>2240</v>
      </c>
      <c r="B1108" s="25" t="s">
        <v>985</v>
      </c>
      <c r="C1108" s="25" t="s">
        <v>2163</v>
      </c>
      <c r="D1108" s="25">
        <v>3207</v>
      </c>
      <c r="E1108" s="25">
        <v>3254</v>
      </c>
      <c r="F1108" s="25">
        <v>6461</v>
      </c>
      <c r="G1108" s="27">
        <v>2.2191836248222955E-3</v>
      </c>
    </row>
    <row r="1109" spans="1:7">
      <c r="A1109" s="25" t="s">
        <v>2241</v>
      </c>
      <c r="B1109" s="25" t="s">
        <v>2242</v>
      </c>
      <c r="C1109" s="25" t="s">
        <v>2163</v>
      </c>
      <c r="D1109" s="25">
        <v>630</v>
      </c>
      <c r="E1109" s="25">
        <v>632</v>
      </c>
      <c r="F1109" s="25">
        <v>1262</v>
      </c>
      <c r="G1109" s="27">
        <v>4.3346381899485168E-4</v>
      </c>
    </row>
    <row r="1110" spans="1:7">
      <c r="A1110" s="25" t="s">
        <v>2243</v>
      </c>
      <c r="B1110" s="25" t="s">
        <v>2244</v>
      </c>
      <c r="C1110" s="25" t="s">
        <v>2163</v>
      </c>
      <c r="D1110" s="25">
        <v>979</v>
      </c>
      <c r="E1110" s="25">
        <v>971</v>
      </c>
      <c r="F1110" s="25">
        <v>1950</v>
      </c>
      <c r="G1110" s="27">
        <v>6.6977372982564244E-4</v>
      </c>
    </row>
    <row r="1111" spans="1:7">
      <c r="A1111" s="25" t="s">
        <v>2245</v>
      </c>
      <c r="B1111" s="25" t="s">
        <v>2246</v>
      </c>
      <c r="C1111" s="25" t="s">
        <v>2163</v>
      </c>
      <c r="D1111" s="25">
        <v>4338</v>
      </c>
      <c r="E1111" s="25">
        <v>4628</v>
      </c>
      <c r="F1111" s="25">
        <v>8966</v>
      </c>
      <c r="G1111" s="27">
        <v>3.0795852623675436E-3</v>
      </c>
    </row>
    <row r="1112" spans="1:7">
      <c r="A1112" s="25" t="s">
        <v>2247</v>
      </c>
      <c r="B1112" s="25" t="s">
        <v>2248</v>
      </c>
      <c r="C1112" s="25" t="s">
        <v>2163</v>
      </c>
      <c r="D1112" s="25">
        <v>374</v>
      </c>
      <c r="E1112" s="25">
        <v>373</v>
      </c>
      <c r="F1112" s="25">
        <v>747</v>
      </c>
      <c r="G1112" s="27">
        <v>2.5657485957936149E-4</v>
      </c>
    </row>
    <row r="1113" spans="1:7">
      <c r="A1113" s="25" t="s">
        <v>2249</v>
      </c>
      <c r="B1113" s="25" t="s">
        <v>2250</v>
      </c>
      <c r="C1113" s="25" t="s">
        <v>2163</v>
      </c>
      <c r="D1113" s="25">
        <v>760</v>
      </c>
      <c r="E1113" s="25">
        <v>773</v>
      </c>
      <c r="F1113" s="25">
        <v>1533</v>
      </c>
      <c r="G1113" s="27">
        <v>5.2654519375523582E-4</v>
      </c>
    </row>
    <row r="1114" spans="1:7">
      <c r="A1114" s="25" t="s">
        <v>2251</v>
      </c>
      <c r="B1114" s="25" t="s">
        <v>2252</v>
      </c>
      <c r="C1114" s="25" t="s">
        <v>2163</v>
      </c>
      <c r="D1114" s="25">
        <v>715</v>
      </c>
      <c r="E1114" s="25">
        <v>740</v>
      </c>
      <c r="F1114" s="25">
        <v>1455</v>
      </c>
      <c r="G1114" s="27">
        <v>4.9975424456221015E-4</v>
      </c>
    </row>
    <row r="1115" spans="1:7">
      <c r="A1115" s="25" t="s">
        <v>2253</v>
      </c>
      <c r="B1115" s="25" t="s">
        <v>2254</v>
      </c>
      <c r="C1115" s="25" t="s">
        <v>2163</v>
      </c>
      <c r="D1115" s="25">
        <v>817</v>
      </c>
      <c r="E1115" s="25">
        <v>828</v>
      </c>
      <c r="F1115" s="25">
        <v>1645</v>
      </c>
      <c r="G1115" s="27">
        <v>5.6501424900675995E-4</v>
      </c>
    </row>
    <row r="1116" spans="1:7">
      <c r="A1116" s="25" t="s">
        <v>2255</v>
      </c>
      <c r="B1116" s="25" t="s">
        <v>2256</v>
      </c>
      <c r="C1116" s="25" t="s">
        <v>2163</v>
      </c>
      <c r="D1116" s="25">
        <v>639</v>
      </c>
      <c r="E1116" s="25">
        <v>653</v>
      </c>
      <c r="F1116" s="25">
        <v>1292</v>
      </c>
      <c r="G1116" s="27">
        <v>4.437680302229385E-4</v>
      </c>
    </row>
    <row r="1117" spans="1:7">
      <c r="A1117" s="25" t="s">
        <v>2257</v>
      </c>
      <c r="B1117" s="25" t="s">
        <v>2258</v>
      </c>
      <c r="C1117" s="25" t="s">
        <v>2163</v>
      </c>
      <c r="D1117" s="25">
        <v>4827</v>
      </c>
      <c r="E1117" s="25">
        <v>5073</v>
      </c>
      <c r="F1117" s="25">
        <v>9900</v>
      </c>
      <c r="G1117" s="27">
        <v>3.4003897052686462E-3</v>
      </c>
    </row>
    <row r="1118" spans="1:7">
      <c r="A1118" s="25" t="s">
        <v>2259</v>
      </c>
      <c r="B1118" s="25" t="s">
        <v>1942</v>
      </c>
      <c r="C1118" s="25" t="s">
        <v>2163</v>
      </c>
      <c r="D1118" s="25">
        <v>1398</v>
      </c>
      <c r="E1118" s="25">
        <v>1390</v>
      </c>
      <c r="F1118" s="25">
        <v>2788</v>
      </c>
      <c r="G1118" s="27">
        <v>9.576046967968672E-4</v>
      </c>
    </row>
    <row r="1119" spans="1:7">
      <c r="A1119" s="25" t="s">
        <v>2260</v>
      </c>
      <c r="B1119" s="25" t="s">
        <v>2261</v>
      </c>
      <c r="C1119" s="25" t="s">
        <v>2163</v>
      </c>
      <c r="D1119" s="25">
        <v>873</v>
      </c>
      <c r="E1119" s="25">
        <v>853</v>
      </c>
      <c r="F1119" s="25">
        <v>1726</v>
      </c>
      <c r="G1119" s="27">
        <v>5.9283561932259429E-4</v>
      </c>
    </row>
    <row r="1120" spans="1:7">
      <c r="A1120" s="25" t="s">
        <v>2262</v>
      </c>
      <c r="B1120" s="25" t="s">
        <v>2263</v>
      </c>
      <c r="C1120" s="25" t="s">
        <v>2163</v>
      </c>
      <c r="D1120" s="25">
        <v>280</v>
      </c>
      <c r="E1120" s="25">
        <v>284</v>
      </c>
      <c r="F1120" s="25">
        <v>564</v>
      </c>
      <c r="G1120" s="27">
        <v>1.9371917108803197E-4</v>
      </c>
    </row>
    <row r="1121" spans="1:7">
      <c r="A1121" s="25" t="s">
        <v>2264</v>
      </c>
      <c r="B1121" s="25" t="s">
        <v>2265</v>
      </c>
      <c r="C1121" s="25" t="s">
        <v>2163</v>
      </c>
      <c r="D1121" s="25">
        <v>832</v>
      </c>
      <c r="E1121" s="25">
        <v>841</v>
      </c>
      <c r="F1121" s="25">
        <v>1673</v>
      </c>
      <c r="G1121" s="27">
        <v>5.7463151281964095E-4</v>
      </c>
    </row>
    <row r="1122" spans="1:7" s="23" customFormat="1" ht="11.5">
      <c r="A1122" s="25"/>
      <c r="B1122" s="26" t="s">
        <v>2266</v>
      </c>
      <c r="C1122" s="26"/>
      <c r="D1122" s="26">
        <v>1426460</v>
      </c>
      <c r="E1122" s="26">
        <v>1484971</v>
      </c>
      <c r="F1122" s="26">
        <v>2911431</v>
      </c>
      <c r="G1122" s="28">
        <v>1</v>
      </c>
    </row>
    <row r="1123" spans="1:7" s="23" customFormat="1" ht="11.5">
      <c r="A1123" s="25"/>
      <c r="B1123" s="26" t="s">
        <v>2267</v>
      </c>
      <c r="C1123" s="26"/>
      <c r="D1123" s="26">
        <v>513714</v>
      </c>
      <c r="E1123" s="26">
        <v>534637</v>
      </c>
      <c r="F1123" s="26">
        <v>1048351</v>
      </c>
      <c r="G1123" s="28">
        <v>0.36008100483920108</v>
      </c>
    </row>
    <row r="1124" spans="1:7" s="23" customFormat="1" ht="11.5"/>
    <row r="1125" spans="1:7" s="23" customFormat="1" ht="11.5"/>
  </sheetData>
  <autoFilter ref="A4:G4"/>
  <hyperlinks>
    <hyperlink ref="H1" location="Inhaltsverzeichnis!A1" display="zum Inhaltsverzeichnis"/>
    <hyperlink ref="K10" r:id="rId1" location="/Schleswig-Holstein/0/0"/>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heetViews>
  <sheetFormatPr baseColWidth="10" defaultColWidth="11.453125" defaultRowHeight="14"/>
  <cols>
    <col min="1" max="1" width="14.1796875" style="17" customWidth="1"/>
    <col min="2" max="2" width="22.1796875" style="17" customWidth="1"/>
    <col min="3" max="3" width="13" style="17" customWidth="1"/>
    <col min="4" max="4" width="11.453125" style="17" customWidth="1"/>
    <col min="5" max="5" width="11.453125" style="18"/>
    <col min="6" max="10" width="11.453125" style="17" customWidth="1"/>
    <col min="11" max="11" width="11.453125" style="17"/>
    <col min="12" max="12" width="14.26953125" style="17" customWidth="1"/>
    <col min="13" max="16384" width="11.453125" style="17"/>
  </cols>
  <sheetData>
    <row r="1" spans="1:12" ht="15.5">
      <c r="A1" s="24" t="s">
        <v>2268</v>
      </c>
      <c r="J1" s="96" t="s">
        <v>24</v>
      </c>
      <c r="L1" s="19" t="s">
        <v>2268</v>
      </c>
    </row>
    <row r="2" spans="1:12" ht="15.5">
      <c r="A2" s="24"/>
      <c r="L2" s="19"/>
    </row>
    <row r="3" spans="1:12">
      <c r="L3" s="19" t="s">
        <v>2269</v>
      </c>
    </row>
    <row r="4" spans="1:12" ht="52">
      <c r="A4" s="38" t="s">
        <v>2270</v>
      </c>
      <c r="B4" s="38" t="s">
        <v>2271</v>
      </c>
      <c r="C4" s="38" t="s">
        <v>2272</v>
      </c>
      <c r="D4" s="38" t="s">
        <v>2273</v>
      </c>
      <c r="E4" s="38" t="s">
        <v>2274</v>
      </c>
      <c r="F4" s="38" t="s">
        <v>2275</v>
      </c>
      <c r="G4" s="38" t="s">
        <v>2276</v>
      </c>
      <c r="H4" s="38" t="s">
        <v>2277</v>
      </c>
      <c r="I4" s="38" t="s">
        <v>2278</v>
      </c>
      <c r="J4" s="34"/>
      <c r="L4" s="19" t="s">
        <v>2279</v>
      </c>
    </row>
    <row r="5" spans="1:12">
      <c r="A5" s="25" t="s">
        <v>2280</v>
      </c>
      <c r="B5" s="25" t="s">
        <v>2281</v>
      </c>
      <c r="C5" s="25"/>
      <c r="D5" s="25">
        <v>1580053.7731999999</v>
      </c>
      <c r="E5" s="27">
        <v>1</v>
      </c>
      <c r="F5" s="35">
        <v>143010.4523</v>
      </c>
      <c r="G5" s="35">
        <v>69070.477299999999</v>
      </c>
      <c r="H5" s="35">
        <v>1291417.3285000001</v>
      </c>
      <c r="I5" s="35">
        <v>76555.515100000004</v>
      </c>
      <c r="L5" s="16" t="s">
        <v>2282</v>
      </c>
    </row>
    <row r="6" spans="1:12">
      <c r="A6" s="25" t="s">
        <v>2283</v>
      </c>
      <c r="B6" s="25" t="s">
        <v>2284</v>
      </c>
      <c r="C6" s="25" t="s">
        <v>2285</v>
      </c>
      <c r="D6" s="25">
        <v>5301.7067999999999</v>
      </c>
      <c r="E6" s="27">
        <v>3.3553964364533818E-3</v>
      </c>
      <c r="F6" s="35">
        <v>2127.5675999999999</v>
      </c>
      <c r="G6" s="35">
        <v>757.51859999999999</v>
      </c>
      <c r="H6" s="35">
        <v>1605.1611</v>
      </c>
      <c r="I6" s="35">
        <v>811.45950000000005</v>
      </c>
    </row>
    <row r="7" spans="1:12">
      <c r="A7" s="25" t="s">
        <v>2286</v>
      </c>
      <c r="B7" s="25" t="s">
        <v>2287</v>
      </c>
      <c r="C7" s="25" t="s">
        <v>2288</v>
      </c>
      <c r="D7" s="25">
        <v>11864.739799999999</v>
      </c>
      <c r="E7" s="27">
        <v>7.5090734260081322E-3</v>
      </c>
      <c r="F7" s="35">
        <v>4747.4151000000002</v>
      </c>
      <c r="G7" s="35">
        <v>1716.0853</v>
      </c>
      <c r="H7" s="35">
        <v>4311.7187000000004</v>
      </c>
      <c r="I7" s="35">
        <v>1089.5207</v>
      </c>
    </row>
    <row r="8" spans="1:12">
      <c r="A8" s="25" t="s">
        <v>2289</v>
      </c>
      <c r="B8" s="25" t="s">
        <v>2290</v>
      </c>
      <c r="C8" s="25" t="s">
        <v>2291</v>
      </c>
      <c r="D8" s="25">
        <v>21418.978599999999</v>
      </c>
      <c r="E8" s="27">
        <v>1.3555854214139349E-2</v>
      </c>
      <c r="F8" s="35">
        <v>6093.4210000000003</v>
      </c>
      <c r="G8" s="35">
        <v>2001.3987</v>
      </c>
      <c r="H8" s="35">
        <v>10409.481</v>
      </c>
      <c r="I8" s="35">
        <v>2914.6779000000001</v>
      </c>
    </row>
    <row r="9" spans="1:12">
      <c r="A9" s="25" t="s">
        <v>2292</v>
      </c>
      <c r="B9" s="25" t="s">
        <v>2293</v>
      </c>
      <c r="C9" s="25" t="s">
        <v>2288</v>
      </c>
      <c r="D9" s="25">
        <v>7166.0681000000004</v>
      </c>
      <c r="E9" s="27">
        <v>4.535331785251168E-3</v>
      </c>
      <c r="F9" s="35">
        <v>2957.5299</v>
      </c>
      <c r="G9" s="35">
        <v>725.88099999999997</v>
      </c>
      <c r="H9" s="35">
        <v>3297.9870999999998</v>
      </c>
      <c r="I9" s="35">
        <v>184.67009999999999</v>
      </c>
    </row>
    <row r="10" spans="1:12">
      <c r="A10" s="25" t="s">
        <v>2294</v>
      </c>
      <c r="B10" s="25" t="s">
        <v>2295</v>
      </c>
      <c r="C10" s="25" t="s">
        <v>2285</v>
      </c>
      <c r="D10" s="25">
        <v>142817.4547</v>
      </c>
      <c r="E10" s="27">
        <v>9.0387717888081309E-2</v>
      </c>
      <c r="F10" s="35">
        <v>10366.860500000001</v>
      </c>
      <c r="G10" s="35">
        <v>5727.3518999999997</v>
      </c>
      <c r="H10" s="35">
        <v>119938.25229999999</v>
      </c>
      <c r="I10" s="35">
        <v>6784.99</v>
      </c>
    </row>
    <row r="11" spans="1:12">
      <c r="A11" s="25" t="s">
        <v>2296</v>
      </c>
      <c r="B11" s="25" t="s">
        <v>2297</v>
      </c>
      <c r="C11" s="25" t="s">
        <v>2291</v>
      </c>
      <c r="D11" s="25">
        <v>126306.5074</v>
      </c>
      <c r="E11" s="27">
        <v>7.9938106881133592E-2</v>
      </c>
      <c r="F11" s="35">
        <v>9799.8199000000004</v>
      </c>
      <c r="G11" s="35">
        <v>5280.9084999999995</v>
      </c>
      <c r="H11" s="35">
        <v>106015.9335</v>
      </c>
      <c r="I11" s="35">
        <v>5209.8455000000004</v>
      </c>
    </row>
    <row r="12" spans="1:12">
      <c r="A12" s="25" t="s">
        <v>2298</v>
      </c>
      <c r="B12" s="25" t="s">
        <v>2299</v>
      </c>
      <c r="C12" s="25" t="s">
        <v>2285</v>
      </c>
      <c r="D12" s="25">
        <v>208355.43849999999</v>
      </c>
      <c r="E12" s="27">
        <v>0.13186604281070047</v>
      </c>
      <c r="F12" s="35">
        <v>13647.729300000001</v>
      </c>
      <c r="G12" s="35">
        <v>9005.2726000000002</v>
      </c>
      <c r="H12" s="35">
        <v>177303.72719999999</v>
      </c>
      <c r="I12" s="35">
        <v>8398.7093999999997</v>
      </c>
    </row>
    <row r="13" spans="1:12">
      <c r="A13" s="25" t="s">
        <v>2300</v>
      </c>
      <c r="B13" s="25" t="s">
        <v>2301</v>
      </c>
      <c r="C13" s="25" t="s">
        <v>2291</v>
      </c>
      <c r="D13" s="25">
        <v>139301.95619999999</v>
      </c>
      <c r="E13" s="27">
        <v>8.8162794559756688E-2</v>
      </c>
      <c r="F13" s="35">
        <v>11954.579900000001</v>
      </c>
      <c r="G13" s="35">
        <v>5227.9058999999997</v>
      </c>
      <c r="H13" s="35">
        <v>116466.34729999999</v>
      </c>
      <c r="I13" s="35">
        <v>5653.1230999999998</v>
      </c>
    </row>
    <row r="14" spans="1:12">
      <c r="A14" s="25" t="s">
        <v>2302</v>
      </c>
      <c r="B14" s="25" t="s">
        <v>2303</v>
      </c>
      <c r="C14" s="25" t="s">
        <v>2288</v>
      </c>
      <c r="D14" s="25">
        <v>66425.389599999995</v>
      </c>
      <c r="E14" s="27">
        <v>4.2039955048790614E-2</v>
      </c>
      <c r="F14" s="35">
        <v>11098.7829</v>
      </c>
      <c r="G14" s="35">
        <v>3655.3806</v>
      </c>
      <c r="H14" s="35">
        <v>47893.951300000001</v>
      </c>
      <c r="I14" s="35">
        <v>3777.2748000000001</v>
      </c>
    </row>
    <row r="15" spans="1:12">
      <c r="A15" s="25" t="s">
        <v>2304</v>
      </c>
      <c r="B15" s="25" t="s">
        <v>2305</v>
      </c>
      <c r="C15" s="25" t="s">
        <v>2288</v>
      </c>
      <c r="D15" s="25">
        <v>108356.05349999999</v>
      </c>
      <c r="E15" s="27">
        <v>6.85774467539495E-2</v>
      </c>
      <c r="F15" s="35">
        <v>7294.6468000000004</v>
      </c>
      <c r="G15" s="35">
        <v>3292.2370999999998</v>
      </c>
      <c r="H15" s="35">
        <v>86725.874800000005</v>
      </c>
      <c r="I15" s="35">
        <v>11043.2948</v>
      </c>
    </row>
    <row r="16" spans="1:12">
      <c r="A16" s="25" t="s">
        <v>2306</v>
      </c>
      <c r="B16" s="25" t="s">
        <v>2307</v>
      </c>
      <c r="C16" s="25" t="s">
        <v>2288</v>
      </c>
      <c r="D16" s="25">
        <v>218978.8481</v>
      </c>
      <c r="E16" s="27">
        <v>0.13858949094910464</v>
      </c>
      <c r="F16" s="35">
        <v>16625.642400000001</v>
      </c>
      <c r="G16" s="35">
        <v>8766.2760999999991</v>
      </c>
      <c r="H16" s="35">
        <v>184020.18830000001</v>
      </c>
      <c r="I16" s="35">
        <v>9566.7412999999997</v>
      </c>
    </row>
    <row r="17" spans="1:20">
      <c r="A17" s="25" t="s">
        <v>2308</v>
      </c>
      <c r="B17" s="25" t="s">
        <v>2309</v>
      </c>
      <c r="C17" s="25" t="s">
        <v>2285</v>
      </c>
      <c r="D17" s="25">
        <v>207127.68900000001</v>
      </c>
      <c r="E17" s="27">
        <v>0.13108901261032097</v>
      </c>
      <c r="F17" s="35">
        <v>14729.3642</v>
      </c>
      <c r="G17" s="35">
        <v>8674.3179999999993</v>
      </c>
      <c r="H17" s="35">
        <v>172293.28090000001</v>
      </c>
      <c r="I17" s="35">
        <v>11430.725899999999</v>
      </c>
    </row>
    <row r="18" spans="1:20">
      <c r="A18" s="25" t="s">
        <v>2310</v>
      </c>
      <c r="B18" s="25" t="s">
        <v>2311</v>
      </c>
      <c r="C18" s="25" t="s">
        <v>2291</v>
      </c>
      <c r="D18" s="25">
        <v>134446.62710000001</v>
      </c>
      <c r="E18" s="27">
        <v>8.5089906040167432E-2</v>
      </c>
      <c r="F18" s="35">
        <v>13265.5224</v>
      </c>
      <c r="G18" s="35">
        <v>6042.6845999999996</v>
      </c>
      <c r="H18" s="35">
        <v>112696.0656</v>
      </c>
      <c r="I18" s="35">
        <v>2442.3544999999999</v>
      </c>
    </row>
    <row r="19" spans="1:20">
      <c r="A19" s="25" t="s">
        <v>2312</v>
      </c>
      <c r="B19" s="25" t="s">
        <v>2313</v>
      </c>
      <c r="C19" s="25" t="s">
        <v>2288</v>
      </c>
      <c r="D19" s="25">
        <v>105569.69899999999</v>
      </c>
      <c r="E19" s="27">
        <v>6.6813991264484132E-2</v>
      </c>
      <c r="F19" s="35">
        <v>8148.0088999999998</v>
      </c>
      <c r="G19" s="35">
        <v>4087.4904999999999</v>
      </c>
      <c r="H19" s="35">
        <v>87289.314899999998</v>
      </c>
      <c r="I19" s="35">
        <v>6044.8846999999996</v>
      </c>
    </row>
    <row r="20" spans="1:20">
      <c r="A20" s="25" t="s">
        <v>2314</v>
      </c>
      <c r="B20" s="25" t="s">
        <v>2315</v>
      </c>
      <c r="C20" s="25" t="s">
        <v>2291</v>
      </c>
      <c r="D20" s="25">
        <v>76616.616800000003</v>
      </c>
      <c r="E20" s="27">
        <v>4.8489879331658686E-2</v>
      </c>
      <c r="F20" s="35">
        <v>10153.5615</v>
      </c>
      <c r="G20" s="35">
        <v>4109.7678999999998</v>
      </c>
      <c r="H20" s="35">
        <v>61150.044500000004</v>
      </c>
      <c r="I20" s="35">
        <v>1203.2429</v>
      </c>
    </row>
    <row r="21" spans="1:20">
      <c r="E21" s="32"/>
      <c r="L21" s="31"/>
      <c r="M21" s="33"/>
      <c r="N21" s="33"/>
      <c r="O21" s="33"/>
      <c r="P21" s="33"/>
      <c r="Q21" s="33"/>
      <c r="R21" s="33"/>
      <c r="S21" s="33"/>
      <c r="T21" s="33"/>
    </row>
  </sheetData>
  <autoFilter ref="A4:I20"/>
  <hyperlinks>
    <hyperlink ref="L5" r:id="rId1"/>
    <hyperlink ref="J1" location="Inhaltsverzeichnis!A1" display="zum Inhaltsverzeichnis"/>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ColWidth="11.453125" defaultRowHeight="14.5"/>
  <cols>
    <col min="1" max="1" width="11.453125" style="14"/>
    <col min="2" max="2" width="23.1796875" style="14" customWidth="1"/>
    <col min="3" max="3" width="11.453125" style="14"/>
    <col min="4" max="4" width="15.1796875" style="14" customWidth="1"/>
    <col min="5" max="5" width="18.7265625" style="14" customWidth="1"/>
    <col min="6" max="6" width="22.7265625" style="14" customWidth="1"/>
    <col min="7" max="16384" width="11.453125" style="14"/>
  </cols>
  <sheetData>
    <row r="1" spans="1:8" ht="15.5">
      <c r="A1" s="24" t="s">
        <v>3</v>
      </c>
      <c r="F1" s="96" t="s">
        <v>24</v>
      </c>
      <c r="H1" s="19" t="s">
        <v>2316</v>
      </c>
    </row>
    <row r="2" spans="1:8">
      <c r="A2" s="39"/>
      <c r="H2" s="19" t="s">
        <v>2317</v>
      </c>
    </row>
    <row r="3" spans="1:8">
      <c r="H3" s="47" t="s">
        <v>2318</v>
      </c>
    </row>
    <row r="4" spans="1:8" ht="15.5">
      <c r="A4" s="24" t="s">
        <v>2319</v>
      </c>
      <c r="H4" s="16" t="s">
        <v>2320</v>
      </c>
    </row>
    <row r="5" spans="1:8" ht="15">
      <c r="A5" s="42" t="s">
        <v>2321</v>
      </c>
      <c r="B5" s="42" t="s">
        <v>2322</v>
      </c>
      <c r="C5" s="42" t="s">
        <v>2323</v>
      </c>
      <c r="D5" s="42" t="s">
        <v>2324</v>
      </c>
      <c r="E5" s="42" t="s">
        <v>2325</v>
      </c>
    </row>
    <row r="6" spans="1:8">
      <c r="A6" s="43" t="s">
        <v>2280</v>
      </c>
      <c r="B6" s="44" t="s">
        <v>2266</v>
      </c>
      <c r="C6" s="45">
        <v>97716</v>
      </c>
      <c r="D6" s="45">
        <v>80195</v>
      </c>
      <c r="E6" s="45">
        <v>17521</v>
      </c>
    </row>
    <row r="7" spans="1:8">
      <c r="A7" s="43" t="s">
        <v>2326</v>
      </c>
      <c r="B7" s="44" t="s">
        <v>2327</v>
      </c>
      <c r="C7" s="45">
        <v>14635</v>
      </c>
      <c r="D7" s="45">
        <v>15355</v>
      </c>
      <c r="E7" s="45">
        <v>-720</v>
      </c>
      <c r="F7" s="30"/>
    </row>
    <row r="8" spans="1:8">
      <c r="A8" s="43" t="s">
        <v>2328</v>
      </c>
      <c r="B8" s="44" t="s">
        <v>2329</v>
      </c>
      <c r="C8" s="45">
        <v>6726</v>
      </c>
      <c r="D8" s="45">
        <v>5778</v>
      </c>
      <c r="E8" s="45">
        <v>948</v>
      </c>
      <c r="F8" s="30"/>
    </row>
    <row r="9" spans="1:8">
      <c r="A9" s="43" t="s">
        <v>894</v>
      </c>
      <c r="B9" s="44" t="s">
        <v>896</v>
      </c>
      <c r="C9" s="45">
        <v>17363</v>
      </c>
      <c r="D9" s="45">
        <v>14812</v>
      </c>
      <c r="E9" s="45">
        <v>2551</v>
      </c>
      <c r="F9" s="30"/>
    </row>
    <row r="10" spans="1:8">
      <c r="A10" s="43" t="s">
        <v>994</v>
      </c>
      <c r="B10" s="44" t="s">
        <v>996</v>
      </c>
      <c r="C10" s="45">
        <v>5928</v>
      </c>
      <c r="D10" s="45">
        <v>5297</v>
      </c>
      <c r="E10" s="45">
        <v>631</v>
      </c>
      <c r="F10" s="30"/>
    </row>
    <row r="11" spans="1:8">
      <c r="A11" s="43" t="s">
        <v>1166</v>
      </c>
      <c r="B11" s="44" t="s">
        <v>1168</v>
      </c>
      <c r="C11" s="45">
        <v>13601</v>
      </c>
      <c r="D11" s="45">
        <v>11214</v>
      </c>
      <c r="E11" s="45">
        <v>2387</v>
      </c>
      <c r="F11" s="30"/>
    </row>
    <row r="12" spans="1:8">
      <c r="A12" s="43" t="s">
        <v>1940</v>
      </c>
      <c r="B12" s="44" t="s">
        <v>1942</v>
      </c>
      <c r="C12" s="45">
        <v>5858</v>
      </c>
      <c r="D12" s="45">
        <v>5476</v>
      </c>
      <c r="E12" s="45">
        <v>382</v>
      </c>
      <c r="F12" s="30"/>
    </row>
    <row r="13" spans="1:8">
      <c r="F13" s="30"/>
    </row>
    <row r="15" spans="1:8">
      <c r="A15" s="46" t="s">
        <v>2330</v>
      </c>
    </row>
    <row r="16" spans="1:8">
      <c r="A16" s="20" t="s">
        <v>2331</v>
      </c>
    </row>
    <row r="17" spans="1:6">
      <c r="A17" s="20" t="s">
        <v>2332</v>
      </c>
    </row>
    <row r="18" spans="1:6">
      <c r="A18" s="20" t="s">
        <v>2333</v>
      </c>
    </row>
    <row r="19" spans="1:6">
      <c r="A19" s="20" t="s">
        <v>2334</v>
      </c>
    </row>
    <row r="23" spans="1:6" ht="15.5">
      <c r="A23" s="24" t="s">
        <v>2335</v>
      </c>
    </row>
    <row r="24" spans="1:6" ht="16.5">
      <c r="A24" s="42" t="s">
        <v>2336</v>
      </c>
      <c r="B24" s="42" t="s">
        <v>2322</v>
      </c>
      <c r="C24" s="42" t="s">
        <v>2337</v>
      </c>
      <c r="D24" s="42" t="s">
        <v>2338</v>
      </c>
      <c r="E24" s="42" t="s">
        <v>2339</v>
      </c>
      <c r="F24" s="40" t="s">
        <v>2340</v>
      </c>
    </row>
    <row r="25" spans="1:6">
      <c r="A25" s="44">
        <v>2000</v>
      </c>
      <c r="B25" s="44" t="s">
        <v>2266</v>
      </c>
      <c r="C25" s="45">
        <v>79416</v>
      </c>
      <c r="D25" s="45">
        <v>64029</v>
      </c>
      <c r="E25" s="45">
        <v>15387</v>
      </c>
      <c r="F25" s="41">
        <f>-D25</f>
        <v>-64029</v>
      </c>
    </row>
    <row r="26" spans="1:6">
      <c r="A26" s="44">
        <v>2001</v>
      </c>
      <c r="B26" s="44" t="s">
        <v>2266</v>
      </c>
      <c r="C26" s="45">
        <v>81024</v>
      </c>
      <c r="D26" s="45">
        <v>62555</v>
      </c>
      <c r="E26" s="45">
        <v>18469</v>
      </c>
      <c r="F26" s="41">
        <f t="shared" ref="F26:F44" si="0">-D26</f>
        <v>-62555</v>
      </c>
    </row>
    <row r="27" spans="1:6">
      <c r="A27" s="44">
        <v>2002</v>
      </c>
      <c r="B27" s="44" t="s">
        <v>2266</v>
      </c>
      <c r="C27" s="45">
        <v>81154</v>
      </c>
      <c r="D27" s="45">
        <v>63906</v>
      </c>
      <c r="E27" s="45">
        <v>17248</v>
      </c>
      <c r="F27" s="41">
        <f t="shared" si="0"/>
        <v>-63906</v>
      </c>
    </row>
    <row r="28" spans="1:6">
      <c r="A28" s="44">
        <v>2003</v>
      </c>
      <c r="B28" s="44" t="s">
        <v>2266</v>
      </c>
      <c r="C28" s="45">
        <v>77358</v>
      </c>
      <c r="D28" s="45">
        <v>64375</v>
      </c>
      <c r="E28" s="45">
        <v>12983</v>
      </c>
      <c r="F28" s="41">
        <f t="shared" si="0"/>
        <v>-64375</v>
      </c>
    </row>
    <row r="29" spans="1:6">
      <c r="A29" s="44">
        <v>2004</v>
      </c>
      <c r="B29" s="44" t="s">
        <v>2266</v>
      </c>
      <c r="C29" s="45">
        <v>77891</v>
      </c>
      <c r="D29" s="45">
        <v>66738</v>
      </c>
      <c r="E29" s="45">
        <v>11153</v>
      </c>
      <c r="F29" s="41">
        <f t="shared" si="0"/>
        <v>-66738</v>
      </c>
    </row>
    <row r="30" spans="1:6">
      <c r="A30" s="44">
        <v>2005</v>
      </c>
      <c r="B30" s="44" t="s">
        <v>2266</v>
      </c>
      <c r="C30" s="45">
        <v>74534</v>
      </c>
      <c r="D30" s="45">
        <v>63786</v>
      </c>
      <c r="E30" s="45">
        <v>10748</v>
      </c>
      <c r="F30" s="41">
        <f t="shared" si="0"/>
        <v>-63786</v>
      </c>
    </row>
    <row r="31" spans="1:6">
      <c r="A31" s="44">
        <v>2006</v>
      </c>
      <c r="B31" s="44" t="s">
        <v>2266</v>
      </c>
      <c r="C31" s="45">
        <v>72789</v>
      </c>
      <c r="D31" s="45">
        <v>64397</v>
      </c>
      <c r="E31" s="45">
        <v>8392</v>
      </c>
      <c r="F31" s="41">
        <f t="shared" si="0"/>
        <v>-64397</v>
      </c>
    </row>
    <row r="32" spans="1:6">
      <c r="A32" s="44">
        <v>2007</v>
      </c>
      <c r="B32" s="44" t="s">
        <v>2266</v>
      </c>
      <c r="C32" s="45">
        <v>73871</v>
      </c>
      <c r="D32" s="45">
        <v>63641</v>
      </c>
      <c r="E32" s="45">
        <v>10230</v>
      </c>
      <c r="F32" s="41">
        <f t="shared" si="0"/>
        <v>-63641</v>
      </c>
    </row>
    <row r="33" spans="1:6">
      <c r="A33" s="44">
        <v>2008</v>
      </c>
      <c r="B33" s="44" t="s">
        <v>2266</v>
      </c>
      <c r="C33" s="45">
        <v>73493</v>
      </c>
      <c r="D33" s="45">
        <v>68439</v>
      </c>
      <c r="E33" s="45">
        <v>5054</v>
      </c>
      <c r="F33" s="41">
        <f t="shared" si="0"/>
        <v>-68439</v>
      </c>
    </row>
    <row r="34" spans="1:6">
      <c r="A34" s="44">
        <v>2009</v>
      </c>
      <c r="B34" s="44" t="s">
        <v>2266</v>
      </c>
      <c r="C34" s="45">
        <v>75743</v>
      </c>
      <c r="D34" s="45">
        <v>68871</v>
      </c>
      <c r="E34" s="45">
        <v>6872</v>
      </c>
      <c r="F34" s="41">
        <f t="shared" si="0"/>
        <v>-68871</v>
      </c>
    </row>
    <row r="35" spans="1:6">
      <c r="A35" s="44">
        <v>2010</v>
      </c>
      <c r="B35" s="44" t="s">
        <v>2266</v>
      </c>
      <c r="C35" s="45">
        <v>76032</v>
      </c>
      <c r="D35" s="45">
        <v>65209</v>
      </c>
      <c r="E35" s="45">
        <v>10823</v>
      </c>
      <c r="F35" s="41">
        <f t="shared" si="0"/>
        <v>-65209</v>
      </c>
    </row>
    <row r="36" spans="1:6">
      <c r="A36" s="44">
        <v>2011</v>
      </c>
      <c r="B36" s="44" t="s">
        <v>2266</v>
      </c>
      <c r="C36" s="45">
        <v>80446</v>
      </c>
      <c r="D36" s="45">
        <v>67433</v>
      </c>
      <c r="E36" s="45">
        <v>13013</v>
      </c>
      <c r="F36" s="41">
        <f t="shared" si="0"/>
        <v>-67433</v>
      </c>
    </row>
    <row r="37" spans="1:6">
      <c r="A37" s="44">
        <v>2012</v>
      </c>
      <c r="B37" s="44" t="s">
        <v>2266</v>
      </c>
      <c r="C37" s="45">
        <v>81472</v>
      </c>
      <c r="D37" s="45">
        <v>68334</v>
      </c>
      <c r="E37" s="45">
        <v>13138</v>
      </c>
      <c r="F37" s="41">
        <f t="shared" si="0"/>
        <v>-68334</v>
      </c>
    </row>
    <row r="38" spans="1:6">
      <c r="A38" s="44">
        <v>2013</v>
      </c>
      <c r="B38" s="44" t="s">
        <v>2266</v>
      </c>
      <c r="C38" s="45">
        <v>87939</v>
      </c>
      <c r="D38" s="45">
        <v>69872</v>
      </c>
      <c r="E38" s="45">
        <v>18067</v>
      </c>
      <c r="F38" s="41">
        <f t="shared" si="0"/>
        <v>-69872</v>
      </c>
    </row>
    <row r="39" spans="1:6">
      <c r="A39" s="44">
        <v>2014</v>
      </c>
      <c r="B39" s="44" t="s">
        <v>2266</v>
      </c>
      <c r="C39" s="45">
        <v>94900</v>
      </c>
      <c r="D39" s="45">
        <v>72104</v>
      </c>
      <c r="E39" s="45">
        <v>22796</v>
      </c>
      <c r="F39" s="41">
        <f t="shared" si="0"/>
        <v>-72104</v>
      </c>
    </row>
    <row r="40" spans="1:6">
      <c r="A40" s="44">
        <v>2015</v>
      </c>
      <c r="B40" s="44" t="s">
        <v>2266</v>
      </c>
      <c r="C40" s="45">
        <v>111661</v>
      </c>
      <c r="D40" s="45">
        <v>74317</v>
      </c>
      <c r="E40" s="45">
        <v>37344</v>
      </c>
      <c r="F40" s="41">
        <f t="shared" si="0"/>
        <v>-74317</v>
      </c>
    </row>
    <row r="41" spans="1:6">
      <c r="A41" s="44">
        <v>2016</v>
      </c>
      <c r="B41" s="44" t="s">
        <v>2266</v>
      </c>
      <c r="C41" s="45">
        <v>120235</v>
      </c>
      <c r="D41" s="45">
        <v>87754</v>
      </c>
      <c r="E41" s="45">
        <v>32481</v>
      </c>
      <c r="F41" s="41">
        <f t="shared" si="0"/>
        <v>-87754</v>
      </c>
    </row>
    <row r="42" spans="1:6">
      <c r="A42" s="44">
        <v>2017</v>
      </c>
      <c r="B42" s="44" t="s">
        <v>2266</v>
      </c>
      <c r="C42" s="45">
        <v>96375</v>
      </c>
      <c r="D42" s="45">
        <v>79097</v>
      </c>
      <c r="E42" s="45">
        <v>17278</v>
      </c>
      <c r="F42" s="41">
        <f t="shared" si="0"/>
        <v>-79097</v>
      </c>
    </row>
    <row r="43" spans="1:6">
      <c r="A43" s="44">
        <v>2018</v>
      </c>
      <c r="B43" s="44" t="s">
        <v>2266</v>
      </c>
      <c r="C43" s="45">
        <v>98424</v>
      </c>
      <c r="D43" s="45">
        <v>80217</v>
      </c>
      <c r="E43" s="45">
        <v>18207</v>
      </c>
      <c r="F43" s="41">
        <f t="shared" si="0"/>
        <v>-80217</v>
      </c>
    </row>
    <row r="44" spans="1:6">
      <c r="A44" s="44">
        <v>2019</v>
      </c>
      <c r="B44" s="44" t="s">
        <v>2266</v>
      </c>
      <c r="C44" s="45">
        <v>97716</v>
      </c>
      <c r="D44" s="45">
        <v>80195</v>
      </c>
      <c r="E44" s="45">
        <v>17521</v>
      </c>
      <c r="F44" s="41">
        <f t="shared" si="0"/>
        <v>-80195</v>
      </c>
    </row>
    <row r="46" spans="1:6">
      <c r="A46" s="46" t="s">
        <v>2330</v>
      </c>
    </row>
    <row r="47" spans="1:6">
      <c r="A47" s="20" t="s">
        <v>2331</v>
      </c>
    </row>
    <row r="48" spans="1:6">
      <c r="A48" s="20" t="s">
        <v>2332</v>
      </c>
    </row>
    <row r="49" spans="1:1">
      <c r="A49" s="20" t="s">
        <v>2333</v>
      </c>
    </row>
    <row r="50" spans="1:1">
      <c r="A50" s="20" t="s">
        <v>2334</v>
      </c>
    </row>
  </sheetData>
  <hyperlinks>
    <hyperlink ref="H4" r:id="rId1"/>
    <hyperlink ref="F1" location="Inhaltsverzeichnis!A1" display="zum Inhaltsverzeichnis"/>
  </hyperlinks>
  <pageMargins left="0.7" right="0.7" top="0.78740157499999996" bottom="0.78740157499999996"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workbookViewId="0"/>
  </sheetViews>
  <sheetFormatPr baseColWidth="10" defaultColWidth="11.453125" defaultRowHeight="14.5"/>
  <cols>
    <col min="1" max="1" width="21.54296875" style="14" customWidth="1"/>
    <col min="2" max="8" width="11.453125" style="14"/>
    <col min="9" max="11" width="11.453125" style="14" hidden="1" customWidth="1"/>
    <col min="12" max="18" width="11.453125" style="14"/>
    <col min="19" max="21" width="11.453125" style="14" customWidth="1"/>
    <col min="22" max="22" width="11.453125" style="14"/>
    <col min="23" max="25" width="11.453125" style="14" customWidth="1"/>
    <col min="26" max="26" width="11.453125" style="14"/>
    <col min="27" max="27" width="11.453125" style="14" customWidth="1"/>
    <col min="28" max="16384" width="11.453125" style="14"/>
  </cols>
  <sheetData>
    <row r="1" spans="1:25" s="59" customFormat="1" ht="15.5">
      <c r="A1" s="58" t="s">
        <v>2341</v>
      </c>
      <c r="L1" s="96" t="s">
        <v>24</v>
      </c>
      <c r="O1" s="22" t="s">
        <v>2342</v>
      </c>
    </row>
    <row r="2" spans="1:25" s="59" customFormat="1">
      <c r="O2" s="22" t="s">
        <v>2343</v>
      </c>
    </row>
    <row r="3" spans="1:25" s="59" customFormat="1">
      <c r="O3" s="60" t="s">
        <v>2344</v>
      </c>
    </row>
    <row r="4" spans="1:25" s="59" customFormat="1">
      <c r="O4" s="74" t="s">
        <v>2345</v>
      </c>
    </row>
    <row r="5" spans="1:25" s="59" customFormat="1"/>
    <row r="6" spans="1:25" ht="25.5" customHeight="1">
      <c r="A6" s="394" t="s">
        <v>2346</v>
      </c>
      <c r="B6" s="396" t="s">
        <v>2347</v>
      </c>
      <c r="C6" s="52"/>
      <c r="D6" s="385" t="s">
        <v>2348</v>
      </c>
      <c r="E6" s="385" t="s">
        <v>2349</v>
      </c>
      <c r="F6" s="385" t="s">
        <v>2350</v>
      </c>
      <c r="G6" s="385" t="s">
        <v>2351</v>
      </c>
      <c r="H6" s="385" t="s">
        <v>2352</v>
      </c>
      <c r="I6" s="385" t="s">
        <v>2353</v>
      </c>
      <c r="J6" s="53" t="s">
        <v>2354</v>
      </c>
      <c r="K6" s="385" t="s">
        <v>2355</v>
      </c>
      <c r="L6" s="385" t="s">
        <v>2356</v>
      </c>
      <c r="M6" s="53" t="s">
        <v>2357</v>
      </c>
      <c r="N6" s="53" t="s">
        <v>2358</v>
      </c>
      <c r="O6" s="385" t="s">
        <v>2359</v>
      </c>
      <c r="P6" s="385" t="s">
        <v>2360</v>
      </c>
      <c r="Q6" s="385" t="s">
        <v>2361</v>
      </c>
      <c r="R6" s="385" t="s">
        <v>2362</v>
      </c>
      <c r="S6" s="53">
        <v>782.78300000000002</v>
      </c>
      <c r="T6" s="385" t="s">
        <v>2363</v>
      </c>
      <c r="U6" s="385" t="s">
        <v>2364</v>
      </c>
      <c r="V6" s="385" t="s">
        <v>2365</v>
      </c>
      <c r="W6" s="385" t="s">
        <v>2366</v>
      </c>
      <c r="X6" s="385" t="s">
        <v>2367</v>
      </c>
      <c r="Y6" s="385"/>
    </row>
    <row r="7" spans="1:25" ht="156">
      <c r="A7" s="395"/>
      <c r="B7" s="396"/>
      <c r="C7" s="385" t="s">
        <v>2368</v>
      </c>
      <c r="D7" s="48" t="s">
        <v>2369</v>
      </c>
      <c r="E7" s="49" t="s">
        <v>2370</v>
      </c>
      <c r="F7" s="49" t="s">
        <v>18</v>
      </c>
      <c r="G7" s="49" t="s">
        <v>2371</v>
      </c>
      <c r="H7" s="49" t="s">
        <v>2372</v>
      </c>
      <c r="I7" s="49" t="s">
        <v>2373</v>
      </c>
      <c r="J7" s="50" t="s">
        <v>2374</v>
      </c>
      <c r="K7" s="49" t="s">
        <v>2375</v>
      </c>
      <c r="L7" s="49" t="s">
        <v>2376</v>
      </c>
      <c r="M7" s="50" t="s">
        <v>2377</v>
      </c>
      <c r="N7" s="49" t="s">
        <v>2378</v>
      </c>
      <c r="O7" s="49" t="s">
        <v>2379</v>
      </c>
      <c r="P7" s="49" t="s">
        <v>2380</v>
      </c>
      <c r="Q7" s="51" t="s">
        <v>2381</v>
      </c>
      <c r="R7" s="51" t="s">
        <v>2382</v>
      </c>
      <c r="S7" s="51" t="s">
        <v>2383</v>
      </c>
      <c r="T7" s="49" t="s">
        <v>2384</v>
      </c>
      <c r="U7" s="49" t="s">
        <v>2385</v>
      </c>
      <c r="V7" s="49" t="s">
        <v>2386</v>
      </c>
      <c r="W7" s="51" t="s">
        <v>2387</v>
      </c>
      <c r="X7" s="49" t="s">
        <v>2388</v>
      </c>
      <c r="Y7" s="73" t="s">
        <v>2389</v>
      </c>
    </row>
    <row r="8" spans="1:25" s="61" customFormat="1">
      <c r="A8" s="65" t="s">
        <v>2266</v>
      </c>
      <c r="B8" s="66">
        <f>SUM(B11:B16)+SUM(B19:B27)</f>
        <v>1002902</v>
      </c>
      <c r="C8" s="67">
        <f>B8/$B$8</f>
        <v>1</v>
      </c>
      <c r="D8" s="66">
        <f>SUM(D11:D16)+SUM(D19:D27)</f>
        <v>14889</v>
      </c>
      <c r="E8" s="66">
        <f t="shared" ref="E8:Y8" si="0">SUM(E11:E16)+SUM(E19:E27)</f>
        <v>17157</v>
      </c>
      <c r="F8" s="66">
        <f t="shared" si="0"/>
        <v>148585</v>
      </c>
      <c r="G8" s="66">
        <f t="shared" si="0"/>
        <v>40804</v>
      </c>
      <c r="H8" s="66">
        <f t="shared" si="0"/>
        <v>82461</v>
      </c>
      <c r="I8" s="66">
        <f t="shared" si="0"/>
        <v>25320</v>
      </c>
      <c r="J8" s="66">
        <f t="shared" si="0"/>
        <v>68910</v>
      </c>
      <c r="K8" s="66">
        <f t="shared" si="0"/>
        <v>171547</v>
      </c>
      <c r="L8" s="66">
        <f t="shared" si="0"/>
        <v>52409</v>
      </c>
      <c r="M8" s="66">
        <f t="shared" si="0"/>
        <v>41511</v>
      </c>
      <c r="N8" s="66">
        <f t="shared" si="0"/>
        <v>19454</v>
      </c>
      <c r="O8" s="66">
        <f t="shared" si="0"/>
        <v>23212</v>
      </c>
      <c r="P8" s="66">
        <f t="shared" si="0"/>
        <v>61229</v>
      </c>
      <c r="Q8" s="66">
        <f t="shared" si="0"/>
        <v>64707</v>
      </c>
      <c r="R8" s="66">
        <f t="shared" si="0"/>
        <v>40452</v>
      </c>
      <c r="S8" s="66">
        <f t="shared" si="0"/>
        <v>12587</v>
      </c>
      <c r="T8" s="66">
        <f t="shared" si="0"/>
        <v>65787</v>
      </c>
      <c r="U8" s="66">
        <f t="shared" si="0"/>
        <v>35604</v>
      </c>
      <c r="V8" s="66">
        <f t="shared" si="0"/>
        <v>81854</v>
      </c>
      <c r="W8" s="66">
        <f t="shared" si="0"/>
        <v>92165</v>
      </c>
      <c r="X8" s="66">
        <f t="shared" si="0"/>
        <v>42657</v>
      </c>
      <c r="Y8" s="66">
        <f t="shared" si="0"/>
        <v>16</v>
      </c>
    </row>
    <row r="9" spans="1:25">
      <c r="A9" s="25" t="s">
        <v>2390</v>
      </c>
      <c r="B9" s="68">
        <f t="shared" ref="B9:Y9" si="1">B8/$B$8</f>
        <v>1</v>
      </c>
      <c r="C9" s="68">
        <f t="shared" si="1"/>
        <v>9.9710639723522334E-7</v>
      </c>
      <c r="D9" s="68">
        <f t="shared" si="1"/>
        <v>1.4845917148435242E-2</v>
      </c>
      <c r="E9" s="68">
        <f t="shared" si="1"/>
        <v>1.7107354457364728E-2</v>
      </c>
      <c r="F9" s="68">
        <f t="shared" si="1"/>
        <v>0.14815505403319568</v>
      </c>
      <c r="G9" s="68">
        <f t="shared" si="1"/>
        <v>4.0685929432786053E-2</v>
      </c>
      <c r="H9" s="68">
        <f t="shared" si="1"/>
        <v>8.2222390622413752E-2</v>
      </c>
      <c r="I9" s="68">
        <f t="shared" si="1"/>
        <v>2.5246733977995855E-2</v>
      </c>
      <c r="J9" s="68">
        <f t="shared" si="1"/>
        <v>6.871060183347924E-2</v>
      </c>
      <c r="K9" s="68">
        <f t="shared" si="1"/>
        <v>0.17105061112651088</v>
      </c>
      <c r="L9" s="68">
        <f t="shared" si="1"/>
        <v>5.225734917270082E-2</v>
      </c>
      <c r="M9" s="68">
        <f t="shared" si="1"/>
        <v>4.1390883655631358E-2</v>
      </c>
      <c r="N9" s="68">
        <f t="shared" si="1"/>
        <v>1.9397707851814036E-2</v>
      </c>
      <c r="O9" s="68">
        <f t="shared" si="1"/>
        <v>2.3144833692624007E-2</v>
      </c>
      <c r="P9" s="68">
        <f t="shared" si="1"/>
        <v>6.1051827596315493E-2</v>
      </c>
      <c r="Q9" s="68">
        <f t="shared" si="1"/>
        <v>6.4519763645899605E-2</v>
      </c>
      <c r="R9" s="68">
        <f t="shared" si="1"/>
        <v>4.0334947980959254E-2</v>
      </c>
      <c r="S9" s="68">
        <f t="shared" si="1"/>
        <v>1.2550578221999757E-2</v>
      </c>
      <c r="T9" s="68">
        <f t="shared" si="1"/>
        <v>6.5596638554913642E-2</v>
      </c>
      <c r="U9" s="68">
        <f t="shared" si="1"/>
        <v>3.5500976167162891E-2</v>
      </c>
      <c r="V9" s="68">
        <f t="shared" si="1"/>
        <v>8.1617147039291973E-2</v>
      </c>
      <c r="W9" s="68">
        <f t="shared" si="1"/>
        <v>9.1898311101184363E-2</v>
      </c>
      <c r="X9" s="68">
        <f t="shared" si="1"/>
        <v>4.2533567586862921E-2</v>
      </c>
      <c r="Y9" s="68">
        <f t="shared" si="1"/>
        <v>1.5953702355763574E-5</v>
      </c>
    </row>
    <row r="10" spans="1:25">
      <c r="A10" s="69"/>
      <c r="B10" s="69"/>
      <c r="C10" s="69"/>
      <c r="D10" s="69"/>
      <c r="E10" s="69"/>
      <c r="F10" s="69"/>
      <c r="G10" s="69"/>
      <c r="H10" s="69"/>
      <c r="I10" s="69"/>
      <c r="J10" s="69"/>
      <c r="K10" s="69"/>
      <c r="L10" s="69"/>
      <c r="M10" s="69"/>
      <c r="N10" s="69"/>
      <c r="O10" s="69"/>
      <c r="P10" s="69"/>
      <c r="Q10" s="69"/>
      <c r="R10" s="69"/>
      <c r="S10" s="69"/>
      <c r="T10" s="69"/>
      <c r="U10" s="69"/>
      <c r="V10" s="69"/>
      <c r="W10" s="69"/>
      <c r="X10" s="69"/>
      <c r="Y10" s="69"/>
    </row>
    <row r="11" spans="1:25">
      <c r="A11" s="25" t="s">
        <v>2327</v>
      </c>
      <c r="B11" s="70">
        <v>125487</v>
      </c>
      <c r="C11" s="68">
        <f t="shared" ref="C11:C17" si="2">B11/$B$8</f>
        <v>0.12512389046985647</v>
      </c>
      <c r="D11" s="70">
        <v>61</v>
      </c>
      <c r="E11" s="70">
        <v>1673</v>
      </c>
      <c r="F11" s="70">
        <v>14182</v>
      </c>
      <c r="G11" s="70">
        <v>3009</v>
      </c>
      <c r="H11" s="70">
        <v>10882</v>
      </c>
      <c r="I11" s="70">
        <v>291</v>
      </c>
      <c r="J11" s="70">
        <v>4214</v>
      </c>
      <c r="K11" s="70">
        <v>14728</v>
      </c>
      <c r="L11" s="70">
        <v>6204</v>
      </c>
      <c r="M11" s="70">
        <v>3606</v>
      </c>
      <c r="N11" s="70">
        <v>4946</v>
      </c>
      <c r="O11" s="70">
        <v>5064</v>
      </c>
      <c r="P11" s="70">
        <v>10710</v>
      </c>
      <c r="Q11" s="70">
        <v>10921</v>
      </c>
      <c r="R11" s="70">
        <v>8178</v>
      </c>
      <c r="S11" s="70">
        <v>2743</v>
      </c>
      <c r="T11" s="70">
        <v>10413</v>
      </c>
      <c r="U11" s="70">
        <v>7120</v>
      </c>
      <c r="V11" s="70">
        <v>13079</v>
      </c>
      <c r="W11" s="70">
        <v>10163</v>
      </c>
      <c r="X11" s="70">
        <v>8401</v>
      </c>
      <c r="Y11" s="70" t="s">
        <v>2391</v>
      </c>
    </row>
    <row r="12" spans="1:25">
      <c r="A12" s="25" t="s">
        <v>2329</v>
      </c>
      <c r="B12" s="70">
        <v>41185</v>
      </c>
      <c r="C12" s="68">
        <f t="shared" si="2"/>
        <v>4.1065826970132675E-2</v>
      </c>
      <c r="D12" s="70">
        <v>349</v>
      </c>
      <c r="E12" s="70">
        <v>766</v>
      </c>
      <c r="F12" s="70">
        <v>5048</v>
      </c>
      <c r="G12" s="70">
        <v>731</v>
      </c>
      <c r="H12" s="70">
        <v>3684</v>
      </c>
      <c r="I12" s="70">
        <v>633</v>
      </c>
      <c r="J12" s="70">
        <v>2611</v>
      </c>
      <c r="K12" s="70">
        <v>9136</v>
      </c>
      <c r="L12" s="70">
        <v>2851</v>
      </c>
      <c r="M12" s="70">
        <v>1163</v>
      </c>
      <c r="N12" s="70">
        <v>323</v>
      </c>
      <c r="O12" s="70">
        <v>1013</v>
      </c>
      <c r="P12" s="70">
        <v>1562</v>
      </c>
      <c r="Q12" s="70">
        <v>5346</v>
      </c>
      <c r="R12" s="70" t="s">
        <v>2391</v>
      </c>
      <c r="S12" s="70" t="s">
        <v>2391</v>
      </c>
      <c r="T12" s="70">
        <v>2503</v>
      </c>
      <c r="U12" s="70">
        <v>816</v>
      </c>
      <c r="V12" s="70">
        <v>2703</v>
      </c>
      <c r="W12" s="70">
        <v>2954</v>
      </c>
      <c r="X12" s="70">
        <v>2041</v>
      </c>
      <c r="Y12" s="70">
        <v>0</v>
      </c>
    </row>
    <row r="13" spans="1:25">
      <c r="A13" s="25" t="s">
        <v>896</v>
      </c>
      <c r="B13" s="70">
        <v>93256</v>
      </c>
      <c r="C13" s="68">
        <f t="shared" si="2"/>
        <v>9.2986154180567993E-2</v>
      </c>
      <c r="D13" s="70">
        <v>2056</v>
      </c>
      <c r="E13" s="70">
        <v>2101</v>
      </c>
      <c r="F13" s="70">
        <v>18118</v>
      </c>
      <c r="G13" s="70">
        <v>5176</v>
      </c>
      <c r="H13" s="70">
        <v>9242</v>
      </c>
      <c r="I13" s="70">
        <v>3700</v>
      </c>
      <c r="J13" s="70">
        <v>6813</v>
      </c>
      <c r="K13" s="70">
        <v>19430</v>
      </c>
      <c r="L13" s="70">
        <v>5057</v>
      </c>
      <c r="M13" s="70">
        <v>2527</v>
      </c>
      <c r="N13" s="70">
        <v>1076</v>
      </c>
      <c r="O13" s="70">
        <v>2692</v>
      </c>
      <c r="P13" s="70">
        <v>5223</v>
      </c>
      <c r="Q13" s="70">
        <v>4492</v>
      </c>
      <c r="R13" s="70">
        <v>3405</v>
      </c>
      <c r="S13" s="70">
        <v>1087</v>
      </c>
      <c r="T13" s="70">
        <v>4840</v>
      </c>
      <c r="U13" s="70">
        <v>3839</v>
      </c>
      <c r="V13" s="70">
        <v>5144</v>
      </c>
      <c r="W13" s="70">
        <v>6683</v>
      </c>
      <c r="X13" s="70">
        <v>3165</v>
      </c>
      <c r="Y13" s="70">
        <v>0</v>
      </c>
    </row>
    <row r="14" spans="1:25">
      <c r="A14" s="25" t="s">
        <v>996</v>
      </c>
      <c r="B14" s="70">
        <v>27617</v>
      </c>
      <c r="C14" s="68">
        <f t="shared" si="2"/>
        <v>2.7537087372445163E-2</v>
      </c>
      <c r="D14" s="70">
        <v>745</v>
      </c>
      <c r="E14" s="70">
        <v>231</v>
      </c>
      <c r="F14" s="70">
        <v>3291</v>
      </c>
      <c r="G14" s="70">
        <v>951</v>
      </c>
      <c r="H14" s="70">
        <v>2100</v>
      </c>
      <c r="I14" s="70">
        <v>240</v>
      </c>
      <c r="J14" s="70">
        <v>3017</v>
      </c>
      <c r="K14" s="70">
        <v>4076</v>
      </c>
      <c r="L14" s="70">
        <v>1024</v>
      </c>
      <c r="M14" s="70">
        <v>1489</v>
      </c>
      <c r="N14" s="70">
        <v>409</v>
      </c>
      <c r="O14" s="70">
        <v>424</v>
      </c>
      <c r="P14" s="70">
        <v>1580</v>
      </c>
      <c r="Q14" s="70">
        <v>1423</v>
      </c>
      <c r="R14" s="70" t="s">
        <v>2391</v>
      </c>
      <c r="S14" s="70" t="s">
        <v>2391</v>
      </c>
      <c r="T14" s="70">
        <v>2363</v>
      </c>
      <c r="U14" s="70">
        <v>794</v>
      </c>
      <c r="V14" s="70">
        <v>2547</v>
      </c>
      <c r="W14" s="70">
        <v>3051</v>
      </c>
      <c r="X14" s="70">
        <v>1153</v>
      </c>
      <c r="Y14" s="70">
        <v>0</v>
      </c>
    </row>
    <row r="15" spans="1:25">
      <c r="A15" s="25" t="s">
        <v>1168</v>
      </c>
      <c r="B15" s="70">
        <v>79932</v>
      </c>
      <c r="C15" s="68">
        <f t="shared" si="2"/>
        <v>7.970070854380587E-2</v>
      </c>
      <c r="D15" s="70">
        <v>2069</v>
      </c>
      <c r="E15" s="70">
        <v>2138</v>
      </c>
      <c r="F15" s="70">
        <v>9245</v>
      </c>
      <c r="G15" s="70">
        <v>1352</v>
      </c>
      <c r="H15" s="70">
        <v>6627</v>
      </c>
      <c r="I15" s="70">
        <v>1266</v>
      </c>
      <c r="J15" s="70">
        <v>7548</v>
      </c>
      <c r="K15" s="70">
        <v>11931</v>
      </c>
      <c r="L15" s="70">
        <v>3603</v>
      </c>
      <c r="M15" s="70">
        <v>2785</v>
      </c>
      <c r="N15" s="70">
        <v>2813</v>
      </c>
      <c r="O15" s="70">
        <v>1311</v>
      </c>
      <c r="P15" s="70">
        <v>5688</v>
      </c>
      <c r="Q15" s="70">
        <v>3740</v>
      </c>
      <c r="R15" s="70">
        <v>3519</v>
      </c>
      <c r="S15" s="70">
        <v>221</v>
      </c>
      <c r="T15" s="70">
        <v>5559</v>
      </c>
      <c r="U15" s="70">
        <v>3216</v>
      </c>
      <c r="V15" s="70">
        <v>6913</v>
      </c>
      <c r="W15" s="70">
        <v>8373</v>
      </c>
      <c r="X15" s="70">
        <v>2997</v>
      </c>
      <c r="Y15" s="70" t="s">
        <v>2391</v>
      </c>
    </row>
    <row r="16" spans="1:25">
      <c r="A16" s="25" t="s">
        <v>1942</v>
      </c>
      <c r="B16" s="70">
        <v>39922</v>
      </c>
      <c r="C16" s="68">
        <f t="shared" si="2"/>
        <v>3.9806481590424589E-2</v>
      </c>
      <c r="D16" s="70">
        <v>1105</v>
      </c>
      <c r="E16" s="70">
        <v>1232</v>
      </c>
      <c r="F16" s="70">
        <v>6888</v>
      </c>
      <c r="G16" s="70">
        <v>1724</v>
      </c>
      <c r="H16" s="70">
        <v>3711</v>
      </c>
      <c r="I16" s="70">
        <v>1453</v>
      </c>
      <c r="J16" s="70">
        <v>3122</v>
      </c>
      <c r="K16" s="70">
        <v>5461</v>
      </c>
      <c r="L16" s="70">
        <v>1462</v>
      </c>
      <c r="M16" s="70">
        <v>730</v>
      </c>
      <c r="N16" s="70" t="s">
        <v>2391</v>
      </c>
      <c r="O16" s="70">
        <v>1672</v>
      </c>
      <c r="P16" s="70">
        <v>2804</v>
      </c>
      <c r="Q16" s="70">
        <v>1828</v>
      </c>
      <c r="R16" s="70">
        <v>1713</v>
      </c>
      <c r="S16" s="70" t="s">
        <v>2391</v>
      </c>
      <c r="T16" s="70">
        <v>2670</v>
      </c>
      <c r="U16" s="70">
        <v>748</v>
      </c>
      <c r="V16" s="70">
        <v>2798</v>
      </c>
      <c r="W16" s="70">
        <v>4969</v>
      </c>
      <c r="X16" s="70">
        <v>1959</v>
      </c>
      <c r="Y16" s="70" t="s">
        <v>2391</v>
      </c>
    </row>
    <row r="17" spans="1:25" s="62" customFormat="1">
      <c r="A17" s="26" t="s">
        <v>2392</v>
      </c>
      <c r="B17" s="71">
        <f>SUM(B11:B16)</f>
        <v>407399</v>
      </c>
      <c r="C17" s="67">
        <f t="shared" si="2"/>
        <v>0.40622014912723275</v>
      </c>
      <c r="D17" s="71">
        <f t="shared" ref="D17:Y17" si="3">SUM(D11:D16)</f>
        <v>6385</v>
      </c>
      <c r="E17" s="71">
        <f t="shared" si="3"/>
        <v>8141</v>
      </c>
      <c r="F17" s="71">
        <f t="shared" si="3"/>
        <v>56772</v>
      </c>
      <c r="G17" s="71">
        <f t="shared" si="3"/>
        <v>12943</v>
      </c>
      <c r="H17" s="71">
        <f t="shared" si="3"/>
        <v>36246</v>
      </c>
      <c r="I17" s="71">
        <f t="shared" si="3"/>
        <v>7583</v>
      </c>
      <c r="J17" s="71">
        <f t="shared" si="3"/>
        <v>27325</v>
      </c>
      <c r="K17" s="71">
        <f t="shared" si="3"/>
        <v>64762</v>
      </c>
      <c r="L17" s="71">
        <f t="shared" si="3"/>
        <v>20201</v>
      </c>
      <c r="M17" s="71">
        <f t="shared" si="3"/>
        <v>12300</v>
      </c>
      <c r="N17" s="71">
        <f t="shared" si="3"/>
        <v>9567</v>
      </c>
      <c r="O17" s="71">
        <f t="shared" si="3"/>
        <v>12176</v>
      </c>
      <c r="P17" s="71">
        <f t="shared" si="3"/>
        <v>27567</v>
      </c>
      <c r="Q17" s="71">
        <f t="shared" si="3"/>
        <v>27750</v>
      </c>
      <c r="R17" s="71">
        <f t="shared" si="3"/>
        <v>16815</v>
      </c>
      <c r="S17" s="71">
        <f t="shared" si="3"/>
        <v>4051</v>
      </c>
      <c r="T17" s="71">
        <f t="shared" si="3"/>
        <v>28348</v>
      </c>
      <c r="U17" s="71">
        <f t="shared" si="3"/>
        <v>16533</v>
      </c>
      <c r="V17" s="71">
        <f t="shared" si="3"/>
        <v>33184</v>
      </c>
      <c r="W17" s="71">
        <f t="shared" si="3"/>
        <v>36193</v>
      </c>
      <c r="X17" s="71">
        <f t="shared" si="3"/>
        <v>19716</v>
      </c>
      <c r="Y17" s="71">
        <f t="shared" si="3"/>
        <v>0</v>
      </c>
    </row>
    <row r="18" spans="1:25">
      <c r="A18" s="25"/>
      <c r="B18" s="72"/>
      <c r="C18" s="68"/>
      <c r="D18" s="72"/>
      <c r="E18" s="72"/>
      <c r="F18" s="72"/>
      <c r="G18" s="72"/>
      <c r="H18" s="72"/>
      <c r="I18" s="72"/>
      <c r="J18" s="72"/>
      <c r="K18" s="72"/>
      <c r="L18" s="72"/>
      <c r="M18" s="72"/>
      <c r="N18" s="72"/>
      <c r="O18" s="72"/>
      <c r="P18" s="72"/>
      <c r="Q18" s="72"/>
      <c r="R18" s="72"/>
      <c r="S18" s="72"/>
      <c r="T18" s="72"/>
      <c r="U18" s="72"/>
      <c r="V18" s="72"/>
      <c r="W18" s="72"/>
      <c r="X18" s="72"/>
      <c r="Y18" s="72"/>
    </row>
    <row r="19" spans="1:25">
      <c r="A19" s="25" t="s">
        <v>52</v>
      </c>
      <c r="B19" s="70">
        <v>43009</v>
      </c>
      <c r="C19" s="68">
        <f t="shared" ref="C19:C27" si="4">B19/$B$8</f>
        <v>4.2884549038689719E-2</v>
      </c>
      <c r="D19" s="70">
        <v>1815</v>
      </c>
      <c r="E19" s="70">
        <v>774</v>
      </c>
      <c r="F19" s="70">
        <v>6839</v>
      </c>
      <c r="G19" s="70">
        <v>1838</v>
      </c>
      <c r="H19" s="70">
        <v>1990</v>
      </c>
      <c r="I19" s="70">
        <v>3011</v>
      </c>
      <c r="J19" s="70">
        <v>3840</v>
      </c>
      <c r="K19" s="70">
        <v>6036</v>
      </c>
      <c r="L19" s="70">
        <v>2973</v>
      </c>
      <c r="M19" s="70">
        <v>2022</v>
      </c>
      <c r="N19" s="70">
        <v>261</v>
      </c>
      <c r="O19" s="70">
        <v>569</v>
      </c>
      <c r="P19" s="70">
        <v>2460</v>
      </c>
      <c r="Q19" s="70">
        <v>1418</v>
      </c>
      <c r="R19" s="70">
        <v>1283</v>
      </c>
      <c r="S19" s="70">
        <v>135</v>
      </c>
      <c r="T19" s="70">
        <v>2961</v>
      </c>
      <c r="U19" s="70">
        <v>1533</v>
      </c>
      <c r="V19" s="70">
        <v>3418</v>
      </c>
      <c r="W19" s="70">
        <v>4359</v>
      </c>
      <c r="X19" s="70">
        <v>1731</v>
      </c>
      <c r="Y19" s="70">
        <v>0</v>
      </c>
    </row>
    <row r="20" spans="1:25">
      <c r="A20" s="25" t="s">
        <v>2393</v>
      </c>
      <c r="B20" s="70">
        <v>43981</v>
      </c>
      <c r="C20" s="68">
        <f t="shared" si="4"/>
        <v>4.3853736456802357E-2</v>
      </c>
      <c r="D20" s="70" t="s">
        <v>2391</v>
      </c>
      <c r="E20" s="70" t="s">
        <v>2391</v>
      </c>
      <c r="F20" s="70">
        <v>5062</v>
      </c>
      <c r="G20" s="70">
        <v>651</v>
      </c>
      <c r="H20" s="70">
        <v>3798</v>
      </c>
      <c r="I20" s="70">
        <v>613</v>
      </c>
      <c r="J20" s="70">
        <v>1321</v>
      </c>
      <c r="K20" s="70">
        <v>7708</v>
      </c>
      <c r="L20" s="70">
        <v>1951</v>
      </c>
      <c r="M20" s="70">
        <v>1354</v>
      </c>
      <c r="N20" s="70">
        <v>1452</v>
      </c>
      <c r="O20" s="70">
        <v>714</v>
      </c>
      <c r="P20" s="70">
        <v>2366</v>
      </c>
      <c r="Q20" s="70">
        <v>3797</v>
      </c>
      <c r="R20" s="70">
        <v>2283</v>
      </c>
      <c r="S20" s="70">
        <v>1514</v>
      </c>
      <c r="T20" s="70">
        <v>4188</v>
      </c>
      <c r="U20" s="70">
        <v>2693</v>
      </c>
      <c r="V20" s="70">
        <v>3906</v>
      </c>
      <c r="W20" s="70">
        <v>4721</v>
      </c>
      <c r="X20" s="70">
        <v>2021</v>
      </c>
      <c r="Y20" s="70" t="s">
        <v>2391</v>
      </c>
    </row>
    <row r="21" spans="1:25">
      <c r="A21" s="25" t="s">
        <v>289</v>
      </c>
      <c r="B21" s="70">
        <v>48670</v>
      </c>
      <c r="C21" s="68">
        <f t="shared" si="4"/>
        <v>4.8529168353438325E-2</v>
      </c>
      <c r="D21" s="70">
        <v>728</v>
      </c>
      <c r="E21" s="70">
        <v>1253</v>
      </c>
      <c r="F21" s="70">
        <v>7791</v>
      </c>
      <c r="G21" s="70">
        <v>1809</v>
      </c>
      <c r="H21" s="70">
        <v>4218</v>
      </c>
      <c r="I21" s="70">
        <v>1764</v>
      </c>
      <c r="J21" s="70">
        <v>3752</v>
      </c>
      <c r="K21" s="70">
        <v>8342</v>
      </c>
      <c r="L21" s="70">
        <v>1972</v>
      </c>
      <c r="M21" s="70">
        <v>1648</v>
      </c>
      <c r="N21" s="70">
        <v>656</v>
      </c>
      <c r="O21" s="70">
        <v>964</v>
      </c>
      <c r="P21" s="70">
        <v>2905</v>
      </c>
      <c r="Q21" s="70">
        <v>2155</v>
      </c>
      <c r="R21" s="70">
        <v>1723</v>
      </c>
      <c r="S21" s="70">
        <v>432</v>
      </c>
      <c r="T21" s="70">
        <v>3121</v>
      </c>
      <c r="U21" s="70">
        <v>1423</v>
      </c>
      <c r="V21" s="70">
        <v>4373</v>
      </c>
      <c r="W21" s="70">
        <v>5157</v>
      </c>
      <c r="X21" s="70">
        <v>2414</v>
      </c>
      <c r="Y21" s="70">
        <v>16</v>
      </c>
    </row>
    <row r="22" spans="1:25">
      <c r="A22" s="25" t="s">
        <v>2394</v>
      </c>
      <c r="B22" s="70">
        <v>100231</v>
      </c>
      <c r="C22" s="68">
        <f t="shared" si="4"/>
        <v>9.9940971301283668E-2</v>
      </c>
      <c r="D22" s="70">
        <v>145</v>
      </c>
      <c r="E22" s="70">
        <v>1610</v>
      </c>
      <c r="F22" s="70">
        <v>17288</v>
      </c>
      <c r="G22" s="70">
        <v>5758</v>
      </c>
      <c r="H22" s="70">
        <v>10174</v>
      </c>
      <c r="I22" s="70">
        <v>1356</v>
      </c>
      <c r="J22" s="70">
        <v>4745</v>
      </c>
      <c r="K22" s="70">
        <v>13296</v>
      </c>
      <c r="L22" s="70">
        <v>7088</v>
      </c>
      <c r="M22" s="70">
        <v>3506</v>
      </c>
      <c r="N22" s="70">
        <v>2265</v>
      </c>
      <c r="O22" s="70">
        <v>2479</v>
      </c>
      <c r="P22" s="70">
        <v>5210</v>
      </c>
      <c r="Q22" s="70">
        <v>11190</v>
      </c>
      <c r="R22" s="70">
        <v>7944</v>
      </c>
      <c r="S22" s="70">
        <v>3246</v>
      </c>
      <c r="T22" s="70">
        <v>5725</v>
      </c>
      <c r="U22" s="70">
        <v>3563</v>
      </c>
      <c r="V22" s="70">
        <v>9899</v>
      </c>
      <c r="W22" s="70">
        <v>8913</v>
      </c>
      <c r="X22" s="70">
        <v>3308</v>
      </c>
      <c r="Y22" s="70" t="s">
        <v>2391</v>
      </c>
    </row>
    <row r="23" spans="1:25">
      <c r="A23" s="25" t="s">
        <v>555</v>
      </c>
      <c r="B23" s="70">
        <v>61247</v>
      </c>
      <c r="C23" s="68">
        <f t="shared" si="4"/>
        <v>6.1069775511465724E-2</v>
      </c>
      <c r="D23" s="70">
        <v>1438</v>
      </c>
      <c r="E23" s="70">
        <v>1355</v>
      </c>
      <c r="F23" s="70">
        <v>4083</v>
      </c>
      <c r="G23" s="70">
        <v>1801</v>
      </c>
      <c r="H23" s="70">
        <v>1801</v>
      </c>
      <c r="I23" s="70">
        <v>481</v>
      </c>
      <c r="J23" s="70">
        <v>5788</v>
      </c>
      <c r="K23" s="70">
        <v>11414</v>
      </c>
      <c r="L23" s="70">
        <v>2353</v>
      </c>
      <c r="M23" s="70">
        <v>7290</v>
      </c>
      <c r="N23" s="70">
        <v>287</v>
      </c>
      <c r="O23" s="70">
        <v>1045</v>
      </c>
      <c r="P23" s="70">
        <v>3446</v>
      </c>
      <c r="Q23" s="70">
        <v>2674</v>
      </c>
      <c r="R23" s="70" t="s">
        <v>2391</v>
      </c>
      <c r="S23" s="70" t="s">
        <v>2391</v>
      </c>
      <c r="T23" s="70">
        <v>5743</v>
      </c>
      <c r="U23" s="70">
        <v>1939</v>
      </c>
      <c r="V23" s="70">
        <v>5011</v>
      </c>
      <c r="W23" s="70">
        <v>4868</v>
      </c>
      <c r="X23" s="70">
        <v>2513</v>
      </c>
      <c r="Y23" s="70">
        <v>0</v>
      </c>
    </row>
    <row r="24" spans="1:25">
      <c r="A24" s="25" t="s">
        <v>823</v>
      </c>
      <c r="B24" s="70">
        <v>61696</v>
      </c>
      <c r="C24" s="68">
        <f t="shared" si="4"/>
        <v>6.1517476283824341E-2</v>
      </c>
      <c r="D24" s="70">
        <v>877</v>
      </c>
      <c r="E24" s="70">
        <v>1454</v>
      </c>
      <c r="F24" s="70">
        <v>7157</v>
      </c>
      <c r="G24" s="70">
        <v>2842</v>
      </c>
      <c r="H24" s="70">
        <v>3186</v>
      </c>
      <c r="I24" s="70">
        <v>1129</v>
      </c>
      <c r="J24" s="70">
        <v>3916</v>
      </c>
      <c r="K24" s="70">
        <v>10124</v>
      </c>
      <c r="L24" s="70">
        <v>2449</v>
      </c>
      <c r="M24" s="70">
        <v>6703</v>
      </c>
      <c r="N24" s="70">
        <v>676</v>
      </c>
      <c r="O24" s="70">
        <v>1035</v>
      </c>
      <c r="P24" s="70">
        <v>3414</v>
      </c>
      <c r="Q24" s="70">
        <v>2536</v>
      </c>
      <c r="R24" s="70">
        <v>2444</v>
      </c>
      <c r="S24" s="70">
        <v>92</v>
      </c>
      <c r="T24" s="70">
        <v>3479</v>
      </c>
      <c r="U24" s="70">
        <v>1428</v>
      </c>
      <c r="V24" s="70">
        <v>7929</v>
      </c>
      <c r="W24" s="70">
        <v>5677</v>
      </c>
      <c r="X24" s="70">
        <v>2841</v>
      </c>
      <c r="Y24" s="70" t="s">
        <v>2391</v>
      </c>
    </row>
    <row r="25" spans="1:25">
      <c r="A25" s="25" t="s">
        <v>1499</v>
      </c>
      <c r="B25" s="70">
        <v>56533</v>
      </c>
      <c r="C25" s="68">
        <f t="shared" si="4"/>
        <v>5.6369415954898881E-2</v>
      </c>
      <c r="D25" s="70">
        <v>1684</v>
      </c>
      <c r="E25" s="70">
        <v>743</v>
      </c>
      <c r="F25" s="70">
        <v>5916</v>
      </c>
      <c r="G25" s="70">
        <v>2794</v>
      </c>
      <c r="H25" s="70">
        <v>2407</v>
      </c>
      <c r="I25" s="70">
        <v>715</v>
      </c>
      <c r="J25" s="70">
        <v>5665</v>
      </c>
      <c r="K25" s="70">
        <v>11235</v>
      </c>
      <c r="L25" s="70">
        <v>2799</v>
      </c>
      <c r="M25" s="70">
        <v>2048</v>
      </c>
      <c r="N25" s="70">
        <v>564</v>
      </c>
      <c r="O25" s="70">
        <v>1424</v>
      </c>
      <c r="P25" s="70">
        <v>3029</v>
      </c>
      <c r="Q25" s="70">
        <v>2110</v>
      </c>
      <c r="R25" s="70" t="s">
        <v>2391</v>
      </c>
      <c r="S25" s="70" t="s">
        <v>2391</v>
      </c>
      <c r="T25" s="70">
        <v>3319</v>
      </c>
      <c r="U25" s="70">
        <v>2571</v>
      </c>
      <c r="V25" s="70">
        <v>3407</v>
      </c>
      <c r="W25" s="70">
        <v>7902</v>
      </c>
      <c r="X25" s="70">
        <v>2117</v>
      </c>
      <c r="Y25" s="70">
        <v>0</v>
      </c>
    </row>
    <row r="26" spans="1:25">
      <c r="A26" s="25" t="s">
        <v>1750</v>
      </c>
      <c r="B26" s="70">
        <v>92449</v>
      </c>
      <c r="C26" s="68">
        <f t="shared" si="4"/>
        <v>9.218148931799916E-2</v>
      </c>
      <c r="D26" s="70">
        <v>1021</v>
      </c>
      <c r="E26" s="70">
        <v>1077</v>
      </c>
      <c r="F26" s="70">
        <v>18052</v>
      </c>
      <c r="G26" s="70">
        <v>5418</v>
      </c>
      <c r="H26" s="70">
        <v>7633</v>
      </c>
      <c r="I26" s="70">
        <v>5001</v>
      </c>
      <c r="J26" s="70">
        <v>6617</v>
      </c>
      <c r="K26" s="70">
        <v>19108</v>
      </c>
      <c r="L26" s="70">
        <v>4939</v>
      </c>
      <c r="M26" s="70">
        <v>2503</v>
      </c>
      <c r="N26" s="70">
        <v>2119</v>
      </c>
      <c r="O26" s="70">
        <v>1306</v>
      </c>
      <c r="P26" s="70">
        <v>6349</v>
      </c>
      <c r="Q26" s="70">
        <v>5238</v>
      </c>
      <c r="R26" s="70">
        <v>3458</v>
      </c>
      <c r="S26" s="70">
        <v>1780</v>
      </c>
      <c r="T26" s="70">
        <v>5110</v>
      </c>
      <c r="U26" s="70">
        <v>2151</v>
      </c>
      <c r="V26" s="70">
        <v>5717</v>
      </c>
      <c r="W26" s="70">
        <v>7807</v>
      </c>
      <c r="X26" s="70">
        <v>3335</v>
      </c>
      <c r="Y26" s="70">
        <v>0</v>
      </c>
    </row>
    <row r="27" spans="1:25">
      <c r="A27" s="25" t="s">
        <v>2163</v>
      </c>
      <c r="B27" s="70">
        <v>87687</v>
      </c>
      <c r="C27" s="68">
        <f t="shared" si="4"/>
        <v>8.7433268654365029E-2</v>
      </c>
      <c r="D27" s="70">
        <v>796</v>
      </c>
      <c r="E27" s="70">
        <v>750</v>
      </c>
      <c r="F27" s="70">
        <v>19625</v>
      </c>
      <c r="G27" s="70">
        <v>4950</v>
      </c>
      <c r="H27" s="70">
        <v>11008</v>
      </c>
      <c r="I27" s="70">
        <v>3667</v>
      </c>
      <c r="J27" s="70">
        <v>5941</v>
      </c>
      <c r="K27" s="70">
        <v>19522</v>
      </c>
      <c r="L27" s="70">
        <v>5684</v>
      </c>
      <c r="M27" s="70">
        <v>2137</v>
      </c>
      <c r="N27" s="70">
        <v>1607</v>
      </c>
      <c r="O27" s="70">
        <v>1500</v>
      </c>
      <c r="P27" s="70">
        <v>4483</v>
      </c>
      <c r="Q27" s="70">
        <v>5839</v>
      </c>
      <c r="R27" s="70">
        <v>4502</v>
      </c>
      <c r="S27" s="70">
        <v>1337</v>
      </c>
      <c r="T27" s="70">
        <v>3793</v>
      </c>
      <c r="U27" s="70">
        <v>1770</v>
      </c>
      <c r="V27" s="70">
        <v>5010</v>
      </c>
      <c r="W27" s="70">
        <v>6568</v>
      </c>
      <c r="X27" s="70">
        <v>2661</v>
      </c>
      <c r="Y27" s="70" t="s">
        <v>2391</v>
      </c>
    </row>
    <row r="28" spans="1:25">
      <c r="D28" s="63"/>
      <c r="E28" s="64"/>
    </row>
    <row r="30" spans="1:25" ht="15" customHeight="1">
      <c r="A30" s="394" t="s">
        <v>2346</v>
      </c>
      <c r="B30" s="54" t="s">
        <v>2348</v>
      </c>
      <c r="C30" s="55" t="s">
        <v>2395</v>
      </c>
      <c r="D30" s="54" t="s">
        <v>2396</v>
      </c>
    </row>
    <row r="31" spans="1:25" ht="52">
      <c r="A31" s="395"/>
      <c r="B31" s="56" t="s">
        <v>2369</v>
      </c>
      <c r="C31" s="54" t="s">
        <v>2397</v>
      </c>
      <c r="D31" s="57" t="s">
        <v>2398</v>
      </c>
    </row>
    <row r="32" spans="1:25">
      <c r="A32" s="65" t="s">
        <v>2266</v>
      </c>
      <c r="B32" s="66">
        <f t="shared" ref="B32:C32" si="5">SUM(B35:B40)+SUM(B43:B51)</f>
        <v>14889</v>
      </c>
      <c r="C32" s="66">
        <f t="shared" si="5"/>
        <v>228269</v>
      </c>
      <c r="D32" s="66">
        <f>SUM(D35:D40)+SUM(D43:D51)</f>
        <v>752608</v>
      </c>
    </row>
    <row r="33" spans="1:4">
      <c r="A33" s="25" t="s">
        <v>2390</v>
      </c>
      <c r="B33" s="68">
        <f>B32/$B$8</f>
        <v>1.4845917148435242E-2</v>
      </c>
      <c r="C33" s="68">
        <f>C32/$B$8</f>
        <v>0.22760848019048721</v>
      </c>
      <c r="D33" s="68">
        <f>D32/$B$8</f>
        <v>0.75043025141040698</v>
      </c>
    </row>
    <row r="34" spans="1:4">
      <c r="A34" s="69"/>
      <c r="B34" s="69"/>
      <c r="C34" s="69"/>
      <c r="D34" s="69"/>
    </row>
    <row r="35" spans="1:4">
      <c r="A35" s="25" t="s">
        <v>2327</v>
      </c>
      <c r="B35" s="70">
        <v>61</v>
      </c>
      <c r="C35" s="70">
        <v>20069</v>
      </c>
      <c r="D35" s="70">
        <v>105355</v>
      </c>
    </row>
    <row r="36" spans="1:4">
      <c r="A36" s="25" t="s">
        <v>2329</v>
      </c>
      <c r="B36" s="70">
        <v>349</v>
      </c>
      <c r="C36" s="70">
        <v>8425</v>
      </c>
      <c r="D36" s="70">
        <v>32411</v>
      </c>
    </row>
    <row r="37" spans="1:4">
      <c r="A37" s="25" t="s">
        <v>896</v>
      </c>
      <c r="B37" s="70">
        <v>2056</v>
      </c>
      <c r="C37" s="70">
        <v>27032</v>
      </c>
      <c r="D37" s="70">
        <v>64168</v>
      </c>
    </row>
    <row r="38" spans="1:4">
      <c r="A38" s="25" t="s">
        <v>996</v>
      </c>
      <c r="B38" s="70">
        <v>745</v>
      </c>
      <c r="C38" s="70">
        <v>6539</v>
      </c>
      <c r="D38" s="70">
        <v>20333</v>
      </c>
    </row>
    <row r="39" spans="1:4">
      <c r="A39" s="25" t="s">
        <v>1168</v>
      </c>
      <c r="B39" s="70">
        <v>2069</v>
      </c>
      <c r="C39" s="70">
        <v>18931</v>
      </c>
      <c r="D39" s="70">
        <v>58929</v>
      </c>
    </row>
    <row r="40" spans="1:4">
      <c r="A40" s="25" t="s">
        <v>1942</v>
      </c>
      <c r="B40" s="70">
        <v>1105</v>
      </c>
      <c r="C40" s="70">
        <v>11242</v>
      </c>
      <c r="D40" s="70">
        <v>27573</v>
      </c>
    </row>
    <row r="41" spans="1:4">
      <c r="A41" s="26" t="s">
        <v>2392</v>
      </c>
      <c r="B41" s="71">
        <f>SUM(B35:B40)</f>
        <v>6385</v>
      </c>
      <c r="C41" s="71">
        <f>SUM(C35:C40)</f>
        <v>92238</v>
      </c>
      <c r="D41" s="71">
        <f>SUM(D35:D40)</f>
        <v>308769</v>
      </c>
    </row>
    <row r="42" spans="1:4">
      <c r="A42" s="25"/>
      <c r="B42" s="72"/>
      <c r="C42" s="72"/>
      <c r="D42" s="72"/>
    </row>
    <row r="43" spans="1:4">
      <c r="A43" s="25" t="s">
        <v>52</v>
      </c>
      <c r="B43" s="70">
        <v>1815</v>
      </c>
      <c r="C43" s="70">
        <v>11453</v>
      </c>
      <c r="D43" s="70">
        <v>29741</v>
      </c>
    </row>
    <row r="44" spans="1:4">
      <c r="A44" s="25" t="s">
        <v>2393</v>
      </c>
      <c r="B44" s="70" t="s">
        <v>2391</v>
      </c>
      <c r="C44" s="70" t="s">
        <v>2391</v>
      </c>
      <c r="D44" s="70">
        <v>36871</v>
      </c>
    </row>
    <row r="45" spans="1:4">
      <c r="A45" s="25" t="s">
        <v>289</v>
      </c>
      <c r="B45" s="70">
        <v>728</v>
      </c>
      <c r="C45" s="70">
        <v>12796</v>
      </c>
      <c r="D45" s="70">
        <v>35130</v>
      </c>
    </row>
    <row r="46" spans="1:4">
      <c r="A46" s="25" t="s">
        <v>2394</v>
      </c>
      <c r="B46" s="70">
        <v>145</v>
      </c>
      <c r="C46" s="70">
        <v>23643</v>
      </c>
      <c r="D46" s="70">
        <v>76442</v>
      </c>
    </row>
    <row r="47" spans="1:4">
      <c r="A47" s="25" t="s">
        <v>555</v>
      </c>
      <c r="B47" s="70">
        <v>1438</v>
      </c>
      <c r="C47" s="70">
        <v>11226</v>
      </c>
      <c r="D47" s="70">
        <v>48583</v>
      </c>
    </row>
    <row r="48" spans="1:4">
      <c r="A48" s="25" t="s">
        <v>823</v>
      </c>
      <c r="B48" s="70">
        <v>877</v>
      </c>
      <c r="C48" s="70">
        <v>12527</v>
      </c>
      <c r="D48" s="70">
        <v>48291</v>
      </c>
    </row>
    <row r="49" spans="1:4">
      <c r="A49" s="25" t="s">
        <v>1499</v>
      </c>
      <c r="B49" s="70">
        <v>1684</v>
      </c>
      <c r="C49" s="70">
        <v>12324</v>
      </c>
      <c r="D49" s="70">
        <v>42525</v>
      </c>
    </row>
    <row r="50" spans="1:4">
      <c r="A50" s="25" t="s">
        <v>1750</v>
      </c>
      <c r="B50" s="70">
        <v>1021</v>
      </c>
      <c r="C50" s="70">
        <v>25746</v>
      </c>
      <c r="D50" s="70">
        <v>65682</v>
      </c>
    </row>
    <row r="51" spans="1:4">
      <c r="A51" s="25" t="s">
        <v>2163</v>
      </c>
      <c r="B51" s="70">
        <v>796</v>
      </c>
      <c r="C51" s="70">
        <v>26316</v>
      </c>
      <c r="D51" s="70">
        <v>60574</v>
      </c>
    </row>
  </sheetData>
  <mergeCells count="3">
    <mergeCell ref="A30:A31"/>
    <mergeCell ref="A6:A7"/>
    <mergeCell ref="B6:B7"/>
  </mergeCells>
  <hyperlinks>
    <hyperlink ref="O2" r:id="rId1"/>
    <hyperlink ref="L1" location="Inhaltsverzeichnis!A1" display="zum Inhaltsverzeichnis"/>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heetViews>
  <sheetFormatPr baseColWidth="10" defaultColWidth="11.453125" defaultRowHeight="14.5"/>
  <cols>
    <col min="1" max="1" width="14" style="59" customWidth="1"/>
    <col min="2" max="2" width="21.453125" style="59" customWidth="1"/>
    <col min="3" max="3" width="16.1796875" style="59" customWidth="1"/>
    <col min="4" max="16384" width="11.453125" style="59"/>
  </cols>
  <sheetData>
    <row r="1" spans="1:16" ht="15.5">
      <c r="A1" s="58" t="s">
        <v>2399</v>
      </c>
      <c r="M1" s="96" t="s">
        <v>24</v>
      </c>
      <c r="P1" s="23" t="s">
        <v>2400</v>
      </c>
    </row>
    <row r="2" spans="1:16">
      <c r="P2" s="22" t="s">
        <v>2401</v>
      </c>
    </row>
    <row r="3" spans="1:16">
      <c r="P3" s="60" t="s">
        <v>2402</v>
      </c>
    </row>
    <row r="4" spans="1:16">
      <c r="P4" s="88" t="s">
        <v>2403</v>
      </c>
    </row>
    <row r="5" spans="1:16">
      <c r="A5" s="75" t="s">
        <v>2270</v>
      </c>
      <c r="B5" s="75" t="s">
        <v>2271</v>
      </c>
      <c r="C5" s="75" t="s">
        <v>2272</v>
      </c>
      <c r="D5" s="76">
        <v>2010</v>
      </c>
      <c r="E5" s="76">
        <v>2011</v>
      </c>
      <c r="F5" s="76">
        <v>2012</v>
      </c>
      <c r="G5" s="76">
        <v>2013</v>
      </c>
      <c r="H5" s="76">
        <v>2014</v>
      </c>
      <c r="I5" s="76">
        <v>2015</v>
      </c>
      <c r="J5" s="76">
        <v>2016</v>
      </c>
      <c r="K5" s="76">
        <v>2017</v>
      </c>
      <c r="L5" s="76">
        <v>2018</v>
      </c>
      <c r="M5" s="76">
        <v>2019</v>
      </c>
      <c r="N5" s="76">
        <v>2020</v>
      </c>
    </row>
    <row r="6" spans="1:16">
      <c r="A6" s="77" t="s">
        <v>2404</v>
      </c>
      <c r="B6" s="78" t="s">
        <v>2405</v>
      </c>
      <c r="C6" s="79" t="s">
        <v>2285</v>
      </c>
      <c r="D6" s="80">
        <v>12.7</v>
      </c>
      <c r="E6" s="80">
        <v>11.8</v>
      </c>
      <c r="F6" s="80">
        <v>11.3</v>
      </c>
      <c r="G6" s="80">
        <v>11.1</v>
      </c>
      <c r="H6" s="80">
        <v>10.5</v>
      </c>
      <c r="I6" s="80">
        <v>10</v>
      </c>
      <c r="J6" s="80">
        <v>9</v>
      </c>
      <c r="K6" s="80">
        <v>8.9</v>
      </c>
      <c r="L6" s="81">
        <v>8.3000000000000007</v>
      </c>
      <c r="M6" s="82">
        <v>8</v>
      </c>
      <c r="N6" s="80">
        <v>9.1</v>
      </c>
    </row>
    <row r="7" spans="1:16">
      <c r="A7" s="77" t="s">
        <v>2406</v>
      </c>
      <c r="B7" s="78" t="s">
        <v>2407</v>
      </c>
      <c r="C7" s="79" t="s">
        <v>2288</v>
      </c>
      <c r="D7" s="80">
        <v>10.8</v>
      </c>
      <c r="E7" s="80">
        <v>11</v>
      </c>
      <c r="F7" s="80">
        <v>10.1</v>
      </c>
      <c r="G7" s="80">
        <v>10.199999999999999</v>
      </c>
      <c r="H7" s="80">
        <v>10.1</v>
      </c>
      <c r="I7" s="80">
        <v>9.9</v>
      </c>
      <c r="J7" s="80">
        <v>9.6999999999999993</v>
      </c>
      <c r="K7" s="80">
        <v>9.1</v>
      </c>
      <c r="L7" s="81">
        <v>8.1999999999999993</v>
      </c>
      <c r="M7" s="82">
        <v>7.6</v>
      </c>
      <c r="N7" s="80">
        <v>8.5</v>
      </c>
    </row>
    <row r="8" spans="1:16">
      <c r="A8" s="77" t="s">
        <v>2408</v>
      </c>
      <c r="B8" s="78" t="s">
        <v>2409</v>
      </c>
      <c r="C8" s="79" t="s">
        <v>2291</v>
      </c>
      <c r="D8" s="80">
        <v>11.2</v>
      </c>
      <c r="E8" s="80">
        <v>11</v>
      </c>
      <c r="F8" s="80">
        <v>10.4</v>
      </c>
      <c r="G8" s="80">
        <v>10.4</v>
      </c>
      <c r="H8" s="80">
        <v>10.1</v>
      </c>
      <c r="I8" s="80">
        <v>9.9</v>
      </c>
      <c r="J8" s="80">
        <v>9.1</v>
      </c>
      <c r="K8" s="80">
        <v>8.6</v>
      </c>
      <c r="L8" s="81">
        <v>7.8</v>
      </c>
      <c r="M8" s="82">
        <v>7.3</v>
      </c>
      <c r="N8" s="80">
        <v>8.1</v>
      </c>
    </row>
    <row r="9" spans="1:16">
      <c r="A9" s="77" t="s">
        <v>2410</v>
      </c>
      <c r="B9" s="78" t="s">
        <v>2411</v>
      </c>
      <c r="C9" s="79" t="s">
        <v>2288</v>
      </c>
      <c r="D9" s="80">
        <v>11.5</v>
      </c>
      <c r="E9" s="80">
        <v>11.2</v>
      </c>
      <c r="F9" s="80">
        <v>11</v>
      </c>
      <c r="G9" s="80">
        <v>11.1</v>
      </c>
      <c r="H9" s="80">
        <v>10.9</v>
      </c>
      <c r="I9" s="80">
        <v>10.199999999999999</v>
      </c>
      <c r="J9" s="80">
        <v>9.6</v>
      </c>
      <c r="K9" s="80">
        <v>9.1999999999999993</v>
      </c>
      <c r="L9" s="81">
        <v>8.3000000000000007</v>
      </c>
      <c r="M9" s="82">
        <v>7.9</v>
      </c>
      <c r="N9" s="80">
        <v>8.9</v>
      </c>
    </row>
    <row r="10" spans="1:16">
      <c r="A10" s="77" t="s">
        <v>2412</v>
      </c>
      <c r="B10" s="78" t="s">
        <v>52</v>
      </c>
      <c r="C10" s="79" t="s">
        <v>2285</v>
      </c>
      <c r="D10" s="80">
        <v>8.5</v>
      </c>
      <c r="E10" s="80">
        <v>8.4</v>
      </c>
      <c r="F10" s="80">
        <v>8.1</v>
      </c>
      <c r="G10" s="80">
        <v>7.6</v>
      </c>
      <c r="H10" s="80">
        <v>7.4</v>
      </c>
      <c r="I10" s="80">
        <v>7.3</v>
      </c>
      <c r="J10" s="80">
        <v>7.2</v>
      </c>
      <c r="K10" s="80">
        <v>6.8</v>
      </c>
      <c r="L10" s="81">
        <v>6.3</v>
      </c>
      <c r="M10" s="82">
        <v>5.5</v>
      </c>
      <c r="N10" s="80">
        <v>6.1</v>
      </c>
    </row>
    <row r="11" spans="1:16">
      <c r="A11" s="77" t="s">
        <v>2413</v>
      </c>
      <c r="B11" s="78" t="s">
        <v>289</v>
      </c>
      <c r="C11" s="79" t="s">
        <v>2291</v>
      </c>
      <c r="D11" s="80">
        <v>6.4</v>
      </c>
      <c r="E11" s="80">
        <v>6.2</v>
      </c>
      <c r="F11" s="80">
        <v>6.2</v>
      </c>
      <c r="G11" s="80">
        <v>6.2</v>
      </c>
      <c r="H11" s="80">
        <v>6</v>
      </c>
      <c r="I11" s="80">
        <v>5.8</v>
      </c>
      <c r="J11" s="80">
        <v>5.7</v>
      </c>
      <c r="K11" s="80">
        <v>5.5</v>
      </c>
      <c r="L11" s="81">
        <v>5</v>
      </c>
      <c r="M11" s="82">
        <v>4.7</v>
      </c>
      <c r="N11" s="80">
        <v>5.5</v>
      </c>
    </row>
    <row r="12" spans="1:16">
      <c r="A12" s="77" t="s">
        <v>2414</v>
      </c>
      <c r="B12" s="78" t="s">
        <v>555</v>
      </c>
      <c r="C12" s="79" t="s">
        <v>2285</v>
      </c>
      <c r="D12" s="80">
        <v>7.5</v>
      </c>
      <c r="E12" s="80">
        <v>7.5</v>
      </c>
      <c r="F12" s="80">
        <v>7</v>
      </c>
      <c r="G12" s="80">
        <v>6.6</v>
      </c>
      <c r="H12" s="80">
        <v>6.4</v>
      </c>
      <c r="I12" s="80">
        <v>6</v>
      </c>
      <c r="J12" s="80">
        <v>6.1</v>
      </c>
      <c r="K12" s="80">
        <v>6.1</v>
      </c>
      <c r="L12" s="81">
        <v>5.3</v>
      </c>
      <c r="M12" s="82">
        <v>4.8</v>
      </c>
      <c r="N12" s="80">
        <v>5.3</v>
      </c>
    </row>
    <row r="13" spans="1:16">
      <c r="A13" s="77" t="s">
        <v>2415</v>
      </c>
      <c r="B13" s="78" t="s">
        <v>823</v>
      </c>
      <c r="C13" s="79" t="s">
        <v>2291</v>
      </c>
      <c r="D13" s="80">
        <v>7.4</v>
      </c>
      <c r="E13" s="80">
        <v>7</v>
      </c>
      <c r="F13" s="80">
        <v>6.5</v>
      </c>
      <c r="G13" s="80">
        <v>6.5</v>
      </c>
      <c r="H13" s="80">
        <v>6.4</v>
      </c>
      <c r="I13" s="80">
        <v>6.1</v>
      </c>
      <c r="J13" s="80">
        <v>5.8</v>
      </c>
      <c r="K13" s="80">
        <v>5.6</v>
      </c>
      <c r="L13" s="81">
        <v>5.0999999999999996</v>
      </c>
      <c r="M13" s="82">
        <v>5</v>
      </c>
      <c r="N13" s="80">
        <v>5.5</v>
      </c>
    </row>
    <row r="14" spans="1:16">
      <c r="A14" s="77" t="s">
        <v>2416</v>
      </c>
      <c r="B14" s="78" t="s">
        <v>896</v>
      </c>
      <c r="C14" s="79" t="s">
        <v>2288</v>
      </c>
      <c r="D14" s="80">
        <v>6.1</v>
      </c>
      <c r="E14" s="80">
        <v>5.6</v>
      </c>
      <c r="F14" s="80">
        <v>5.5</v>
      </c>
      <c r="G14" s="80">
        <v>5.4</v>
      </c>
      <c r="H14" s="80">
        <v>5.4</v>
      </c>
      <c r="I14" s="80">
        <v>5.2</v>
      </c>
      <c r="J14" s="80">
        <v>5.2</v>
      </c>
      <c r="K14" s="80">
        <v>5</v>
      </c>
      <c r="L14" s="81">
        <v>4.5999999999999996</v>
      </c>
      <c r="M14" s="82">
        <v>4.5</v>
      </c>
      <c r="N14" s="80">
        <v>5.4</v>
      </c>
    </row>
    <row r="15" spans="1:16">
      <c r="A15" s="77" t="s">
        <v>2417</v>
      </c>
      <c r="B15" s="78" t="s">
        <v>996</v>
      </c>
      <c r="C15" s="79" t="s">
        <v>2288</v>
      </c>
      <c r="D15" s="80">
        <v>6.3</v>
      </c>
      <c r="E15" s="80">
        <v>6.2</v>
      </c>
      <c r="F15" s="80">
        <v>5.7</v>
      </c>
      <c r="G15" s="80">
        <v>5.6</v>
      </c>
      <c r="H15" s="80">
        <v>5.7</v>
      </c>
      <c r="I15" s="80">
        <v>5.5</v>
      </c>
      <c r="J15" s="80">
        <v>5.4</v>
      </c>
      <c r="K15" s="80">
        <v>5</v>
      </c>
      <c r="L15" s="81">
        <v>4.5</v>
      </c>
      <c r="M15" s="82">
        <v>4</v>
      </c>
      <c r="N15" s="80">
        <v>4.7</v>
      </c>
    </row>
    <row r="16" spans="1:16">
      <c r="A16" s="77" t="s">
        <v>2418</v>
      </c>
      <c r="B16" s="78" t="s">
        <v>1168</v>
      </c>
      <c r="C16" s="79" t="s">
        <v>2288</v>
      </c>
      <c r="D16" s="80">
        <v>6</v>
      </c>
      <c r="E16" s="80">
        <v>5.6</v>
      </c>
      <c r="F16" s="80">
        <v>5.5</v>
      </c>
      <c r="G16" s="80">
        <v>5.7</v>
      </c>
      <c r="H16" s="80">
        <v>5.5</v>
      </c>
      <c r="I16" s="80">
        <v>5.2</v>
      </c>
      <c r="J16" s="80">
        <v>4.9000000000000004</v>
      </c>
      <c r="K16" s="80">
        <v>4.9000000000000004</v>
      </c>
      <c r="L16" s="81">
        <v>4.3</v>
      </c>
      <c r="M16" s="82">
        <v>3.9</v>
      </c>
      <c r="N16" s="80">
        <v>4.5</v>
      </c>
    </row>
    <row r="17" spans="1:14">
      <c r="A17" s="77" t="s">
        <v>2419</v>
      </c>
      <c r="B17" s="78" t="s">
        <v>1499</v>
      </c>
      <c r="C17" s="79" t="s">
        <v>2285</v>
      </c>
      <c r="D17" s="80">
        <v>9</v>
      </c>
      <c r="E17" s="80">
        <v>8.5</v>
      </c>
      <c r="F17" s="80">
        <v>7.9</v>
      </c>
      <c r="G17" s="80">
        <v>7.7</v>
      </c>
      <c r="H17" s="80">
        <v>7.3</v>
      </c>
      <c r="I17" s="80">
        <v>6.7</v>
      </c>
      <c r="J17" s="80">
        <v>6.2</v>
      </c>
      <c r="K17" s="80">
        <v>6</v>
      </c>
      <c r="L17" s="81">
        <v>5.3</v>
      </c>
      <c r="M17" s="82">
        <v>4.3</v>
      </c>
      <c r="N17" s="80">
        <v>5.3</v>
      </c>
    </row>
    <row r="18" spans="1:14">
      <c r="A18" s="77" t="s">
        <v>2420</v>
      </c>
      <c r="B18" s="78" t="s">
        <v>1750</v>
      </c>
      <c r="C18" s="79" t="s">
        <v>2291</v>
      </c>
      <c r="D18" s="80">
        <v>5.4</v>
      </c>
      <c r="E18" s="80">
        <v>5</v>
      </c>
      <c r="F18" s="80">
        <v>4.8</v>
      </c>
      <c r="G18" s="80">
        <v>5.0999999999999996</v>
      </c>
      <c r="H18" s="80">
        <v>5</v>
      </c>
      <c r="I18" s="80">
        <v>4.8</v>
      </c>
      <c r="J18" s="80">
        <v>4.8</v>
      </c>
      <c r="K18" s="80">
        <v>4.7</v>
      </c>
      <c r="L18" s="81">
        <v>4.3</v>
      </c>
      <c r="M18" s="82">
        <v>4</v>
      </c>
      <c r="N18" s="80">
        <v>5</v>
      </c>
    </row>
    <row r="19" spans="1:14">
      <c r="A19" s="77" t="s">
        <v>2421</v>
      </c>
      <c r="B19" s="78" t="s">
        <v>1942</v>
      </c>
      <c r="C19" s="79" t="s">
        <v>2288</v>
      </c>
      <c r="D19" s="80">
        <v>6.3</v>
      </c>
      <c r="E19" s="80">
        <v>6.1</v>
      </c>
      <c r="F19" s="80">
        <v>5.9</v>
      </c>
      <c r="G19" s="80">
        <v>6.1</v>
      </c>
      <c r="H19" s="80">
        <v>6.3</v>
      </c>
      <c r="I19" s="80">
        <v>6.4</v>
      </c>
      <c r="J19" s="80">
        <v>6.3</v>
      </c>
      <c r="K19" s="80">
        <v>6.1</v>
      </c>
      <c r="L19" s="81">
        <v>5.6</v>
      </c>
      <c r="M19" s="82">
        <v>5.0999999999999996</v>
      </c>
      <c r="N19" s="80">
        <v>5.8</v>
      </c>
    </row>
    <row r="20" spans="1:14">
      <c r="A20" s="77" t="s">
        <v>2422</v>
      </c>
      <c r="B20" s="78" t="s">
        <v>2163</v>
      </c>
      <c r="C20" s="79" t="s">
        <v>2291</v>
      </c>
      <c r="D20" s="80">
        <v>4.4000000000000004</v>
      </c>
      <c r="E20" s="80">
        <v>4.0999999999999996</v>
      </c>
      <c r="F20" s="80">
        <v>4.0999999999999996</v>
      </c>
      <c r="G20" s="80">
        <v>4.2</v>
      </c>
      <c r="H20" s="80">
        <v>4</v>
      </c>
      <c r="I20" s="80">
        <v>3.8</v>
      </c>
      <c r="J20" s="80">
        <v>3.6</v>
      </c>
      <c r="K20" s="80">
        <v>3.4</v>
      </c>
      <c r="L20" s="81">
        <v>3.2</v>
      </c>
      <c r="M20" s="82">
        <v>3.1</v>
      </c>
      <c r="N20" s="80">
        <v>3.8</v>
      </c>
    </row>
    <row r="21" spans="1:14">
      <c r="A21" s="77"/>
      <c r="B21" s="83" t="s">
        <v>2266</v>
      </c>
      <c r="C21" s="83"/>
      <c r="D21" s="84">
        <v>7.5</v>
      </c>
      <c r="E21" s="84">
        <v>7.2</v>
      </c>
      <c r="F21" s="84">
        <v>6.9</v>
      </c>
      <c r="G21" s="84">
        <v>6.9</v>
      </c>
      <c r="H21" s="84">
        <v>6.8</v>
      </c>
      <c r="I21" s="84">
        <v>6.5</v>
      </c>
      <c r="J21" s="84">
        <v>6.3</v>
      </c>
      <c r="K21" s="84">
        <v>6</v>
      </c>
      <c r="L21" s="85">
        <v>5.5</v>
      </c>
      <c r="M21" s="86">
        <v>5.0999999999999996</v>
      </c>
      <c r="N21" s="80">
        <v>5.8</v>
      </c>
    </row>
    <row r="22" spans="1:14">
      <c r="A22" s="77"/>
      <c r="B22" s="87" t="s">
        <v>2423</v>
      </c>
      <c r="C22" s="87"/>
      <c r="D22" s="85">
        <v>7.7</v>
      </c>
      <c r="E22" s="85">
        <v>7.1</v>
      </c>
      <c r="F22" s="85">
        <v>6.8</v>
      </c>
      <c r="G22" s="85">
        <v>6.9</v>
      </c>
      <c r="H22" s="85">
        <v>6.7</v>
      </c>
      <c r="I22" s="85">
        <v>6.4</v>
      </c>
      <c r="J22" s="85">
        <v>6.1</v>
      </c>
      <c r="K22" s="85">
        <v>5.7</v>
      </c>
      <c r="L22" s="85">
        <v>5.2</v>
      </c>
      <c r="M22" s="86">
        <v>5</v>
      </c>
      <c r="N22" s="80">
        <v>5.9</v>
      </c>
    </row>
  </sheetData>
  <autoFilter ref="A5:N22"/>
  <hyperlinks>
    <hyperlink ref="P4" r:id="rId1"/>
    <hyperlink ref="M1" location="Inhaltsverzeichnis!A1" display="zum Inhaltsverzeichnis"/>
  </hyperlinks>
  <pageMargins left="0.7" right="0.7" top="0.78740157499999996" bottom="0.78740157499999996"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heetViews>
  <sheetFormatPr baseColWidth="10" defaultColWidth="11.453125" defaultRowHeight="14"/>
  <cols>
    <col min="1" max="1" width="42.7265625" style="21" bestFit="1" customWidth="1"/>
    <col min="2" max="2" width="20.453125" style="21" customWidth="1"/>
    <col min="3" max="16384" width="11.453125" style="21"/>
  </cols>
  <sheetData>
    <row r="1" spans="1:7" ht="15.5">
      <c r="A1" s="58" t="s">
        <v>6</v>
      </c>
      <c r="C1" s="96" t="s">
        <v>24</v>
      </c>
      <c r="F1" s="23" t="s">
        <v>2424</v>
      </c>
    </row>
    <row r="2" spans="1:7" ht="15.5">
      <c r="A2" s="58" t="s">
        <v>2425</v>
      </c>
      <c r="F2" s="22" t="s">
        <v>2426</v>
      </c>
    </row>
    <row r="3" spans="1:7">
      <c r="A3" s="90"/>
      <c r="F3" s="22" t="s">
        <v>2402</v>
      </c>
    </row>
    <row r="4" spans="1:7">
      <c r="F4" s="96" t="s">
        <v>2427</v>
      </c>
    </row>
    <row r="5" spans="1:7" s="91" customFormat="1" ht="13">
      <c r="A5" s="106"/>
      <c r="B5" s="106" t="s">
        <v>2266</v>
      </c>
      <c r="G5" s="22" t="s">
        <v>2428</v>
      </c>
    </row>
    <row r="6" spans="1:7" ht="15" customHeight="1">
      <c r="A6" s="107" t="s">
        <v>2429</v>
      </c>
      <c r="B6" s="108">
        <v>44166</v>
      </c>
    </row>
    <row r="7" spans="1:7">
      <c r="A7" s="123" t="s">
        <v>2430</v>
      </c>
      <c r="B7" s="124"/>
    </row>
    <row r="8" spans="1:7">
      <c r="A8" s="123" t="s">
        <v>2431</v>
      </c>
      <c r="B8" s="125">
        <v>92824</v>
      </c>
    </row>
    <row r="9" spans="1:7">
      <c r="A9" s="126" t="s">
        <v>2432</v>
      </c>
      <c r="B9" s="127">
        <v>61366</v>
      </c>
    </row>
    <row r="10" spans="1:7">
      <c r="A10" s="123" t="s">
        <v>2433</v>
      </c>
      <c r="B10" s="125">
        <v>31458</v>
      </c>
    </row>
    <row r="11" spans="1:7">
      <c r="A11" s="126" t="s">
        <v>2434</v>
      </c>
      <c r="B11" s="127">
        <v>16550</v>
      </c>
    </row>
    <row r="12" spans="1:7">
      <c r="A12" s="126" t="s">
        <v>2435</v>
      </c>
      <c r="B12" s="127">
        <v>5862</v>
      </c>
    </row>
    <row r="13" spans="1:7">
      <c r="A13" s="126" t="s">
        <v>2436</v>
      </c>
      <c r="B13" s="127">
        <v>2915</v>
      </c>
    </row>
    <row r="14" spans="1:7">
      <c r="A14" s="126" t="s">
        <v>2437</v>
      </c>
      <c r="B14" s="127">
        <v>6131</v>
      </c>
    </row>
    <row r="15" spans="1:7">
      <c r="A15" s="25"/>
      <c r="B15" s="25"/>
    </row>
    <row r="16" spans="1:7">
      <c r="A16" s="128" t="s">
        <v>2438</v>
      </c>
      <c r="B16" s="129">
        <v>92824</v>
      </c>
    </row>
    <row r="17" spans="1:2">
      <c r="A17" s="128" t="s">
        <v>2439</v>
      </c>
      <c r="B17" s="130"/>
    </row>
    <row r="18" spans="1:2">
      <c r="A18" s="131" t="s">
        <v>2440</v>
      </c>
      <c r="B18" s="130">
        <v>52206</v>
      </c>
    </row>
    <row r="19" spans="1:2">
      <c r="A19" s="131" t="s">
        <v>2441</v>
      </c>
      <c r="B19" s="130">
        <v>40617</v>
      </c>
    </row>
    <row r="20" spans="1:2">
      <c r="A20" s="128" t="s">
        <v>2442</v>
      </c>
      <c r="B20" s="130"/>
    </row>
    <row r="21" spans="1:2">
      <c r="A21" s="131" t="s">
        <v>2443</v>
      </c>
      <c r="B21" s="130">
        <v>8567</v>
      </c>
    </row>
    <row r="22" spans="1:2">
      <c r="A22" s="131" t="s">
        <v>2444</v>
      </c>
      <c r="B22" s="130">
        <v>22616</v>
      </c>
    </row>
    <row r="23" spans="1:2">
      <c r="A23" s="131" t="s">
        <v>2445</v>
      </c>
      <c r="B23" s="130">
        <v>20586</v>
      </c>
    </row>
    <row r="24" spans="1:2">
      <c r="A24" s="126" t="s">
        <v>2446</v>
      </c>
      <c r="B24" s="130">
        <v>19902</v>
      </c>
    </row>
    <row r="25" spans="1:2">
      <c r="A25" s="131" t="s">
        <v>2447</v>
      </c>
      <c r="B25" s="130">
        <v>21152</v>
      </c>
    </row>
    <row r="26" spans="1:2">
      <c r="A26" s="128" t="s">
        <v>2448</v>
      </c>
      <c r="B26" s="130"/>
    </row>
    <row r="27" spans="1:2">
      <c r="A27" s="131" t="s">
        <v>2449</v>
      </c>
      <c r="B27" s="130">
        <v>5265</v>
      </c>
    </row>
    <row r="28" spans="1:2">
      <c r="A28" s="131" t="s">
        <v>2450</v>
      </c>
      <c r="B28" s="130">
        <v>87539</v>
      </c>
    </row>
    <row r="29" spans="1:2">
      <c r="A29" s="128" t="s">
        <v>2451</v>
      </c>
      <c r="B29" s="130"/>
    </row>
    <row r="30" spans="1:2">
      <c r="A30" s="131" t="s">
        <v>2452</v>
      </c>
      <c r="B30" s="130">
        <v>71194</v>
      </c>
    </row>
    <row r="31" spans="1:2">
      <c r="A31" s="131" t="s">
        <v>2453</v>
      </c>
      <c r="B31" s="130">
        <v>21492</v>
      </c>
    </row>
    <row r="32" spans="1:2">
      <c r="A32" s="132" t="s">
        <v>2454</v>
      </c>
      <c r="B32" s="130">
        <v>889</v>
      </c>
    </row>
    <row r="33" spans="1:2">
      <c r="A33" s="132" t="s">
        <v>2455</v>
      </c>
      <c r="B33" s="130">
        <v>3693</v>
      </c>
    </row>
    <row r="34" spans="1:2">
      <c r="A34" s="132" t="s">
        <v>2456</v>
      </c>
      <c r="B34" s="130">
        <v>9853</v>
      </c>
    </row>
    <row r="35" spans="1:2">
      <c r="A35" s="128" t="s">
        <v>2457</v>
      </c>
      <c r="B35" s="130"/>
    </row>
    <row r="36" spans="1:2">
      <c r="A36" s="131" t="s">
        <v>2458</v>
      </c>
      <c r="B36" s="130">
        <v>14755</v>
      </c>
    </row>
    <row r="37" spans="1:2">
      <c r="A37" s="131" t="s">
        <v>2459</v>
      </c>
      <c r="B37" s="130">
        <v>31387</v>
      </c>
    </row>
    <row r="38" spans="1:2">
      <c r="A38" s="131" t="s">
        <v>2460</v>
      </c>
      <c r="B38" s="130">
        <v>17242</v>
      </c>
    </row>
    <row r="39" spans="1:2">
      <c r="A39" s="131" t="s">
        <v>2461</v>
      </c>
      <c r="B39" s="130">
        <v>16340</v>
      </c>
    </row>
    <row r="40" spans="1:2">
      <c r="A40" s="131" t="s">
        <v>2462</v>
      </c>
      <c r="B40" s="130">
        <v>13100</v>
      </c>
    </row>
    <row r="41" spans="1:2">
      <c r="A41" s="128" t="s">
        <v>2463</v>
      </c>
      <c r="B41" s="130"/>
    </row>
    <row r="42" spans="1:2">
      <c r="A42" s="131" t="s">
        <v>2464</v>
      </c>
      <c r="B42" s="130">
        <v>49872</v>
      </c>
    </row>
    <row r="43" spans="1:2">
      <c r="A43" s="131" t="s">
        <v>2465</v>
      </c>
      <c r="B43" s="130">
        <v>35912</v>
      </c>
    </row>
    <row r="44" spans="1:2">
      <c r="A44" s="131" t="s">
        <v>2466</v>
      </c>
      <c r="B44" s="130">
        <v>6680</v>
      </c>
    </row>
    <row r="45" spans="1:2">
      <c r="A45" s="131" t="s">
        <v>2462</v>
      </c>
      <c r="B45" s="130">
        <v>360</v>
      </c>
    </row>
    <row r="46" spans="1:2">
      <c r="A46" s="128" t="s">
        <v>2467</v>
      </c>
      <c r="B46" s="130"/>
    </row>
    <row r="47" spans="1:2">
      <c r="A47" s="131" t="s">
        <v>2468</v>
      </c>
      <c r="B47" s="130">
        <v>46941</v>
      </c>
    </row>
    <row r="48" spans="1:2">
      <c r="A48" s="131" t="s">
        <v>2469</v>
      </c>
      <c r="B48" s="130">
        <v>30904</v>
      </c>
    </row>
    <row r="49" spans="1:2">
      <c r="A49" s="131" t="s">
        <v>2470</v>
      </c>
      <c r="B49" s="130">
        <v>4946</v>
      </c>
    </row>
    <row r="50" spans="1:2">
      <c r="A50" s="131" t="s">
        <v>2471</v>
      </c>
      <c r="B50" s="130">
        <v>5805</v>
      </c>
    </row>
    <row r="51" spans="1:2">
      <c r="A51" s="131" t="s">
        <v>2462</v>
      </c>
      <c r="B51" s="130">
        <v>4228</v>
      </c>
    </row>
    <row r="52" spans="1:2">
      <c r="A52" s="128" t="s">
        <v>2472</v>
      </c>
      <c r="B52" s="130"/>
    </row>
    <row r="53" spans="1:2">
      <c r="A53" s="131" t="s">
        <v>2473</v>
      </c>
      <c r="B53" s="130">
        <v>53863</v>
      </c>
    </row>
    <row r="54" spans="1:2">
      <c r="A54" s="131" t="s">
        <v>2474</v>
      </c>
      <c r="B54" s="130">
        <v>7434</v>
      </c>
    </row>
    <row r="55" spans="1:2">
      <c r="A55" s="126" t="s">
        <v>2475</v>
      </c>
      <c r="B55" s="130">
        <v>1668</v>
      </c>
    </row>
    <row r="56" spans="1:2">
      <c r="A56" s="89" t="s">
        <v>2476</v>
      </c>
      <c r="B56" s="92"/>
    </row>
    <row r="57" spans="1:2" ht="14.25" customHeight="1">
      <c r="A57" s="94" t="s">
        <v>2477</v>
      </c>
      <c r="B57" s="93"/>
    </row>
    <row r="58" spans="1:2" ht="14.25" customHeight="1">
      <c r="A58" s="94" t="s">
        <v>2478</v>
      </c>
      <c r="B58" s="93"/>
    </row>
    <row r="59" spans="1:2">
      <c r="A59" s="95" t="s">
        <v>2479</v>
      </c>
      <c r="B59" s="95"/>
    </row>
    <row r="60" spans="1:2" ht="14.25" customHeight="1">
      <c r="A60" s="95" t="s">
        <v>2480</v>
      </c>
      <c r="B60" s="95"/>
    </row>
    <row r="61" spans="1:2" ht="14.25" customHeight="1">
      <c r="A61" s="95" t="s">
        <v>2481</v>
      </c>
      <c r="B61" s="95"/>
    </row>
    <row r="62" spans="1:2" ht="14.25" customHeight="1">
      <c r="A62" s="95" t="s">
        <v>2482</v>
      </c>
      <c r="B62" s="95"/>
    </row>
    <row r="63" spans="1:2" ht="14.25" customHeight="1">
      <c r="A63" s="95" t="s">
        <v>2483</v>
      </c>
      <c r="B63" s="95"/>
    </row>
    <row r="64" spans="1:2">
      <c r="A64" s="94" t="s">
        <v>2484</v>
      </c>
      <c r="B64" s="94"/>
    </row>
  </sheetData>
  <hyperlinks>
    <hyperlink ref="F4" r:id="rId1"/>
    <hyperlink ref="C1" location="Inhaltsverzeichnis!A1" display="zum Inhaltsverzeichnis"/>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heetViews>
  <sheetFormatPr baseColWidth="10" defaultColWidth="11.453125" defaultRowHeight="12"/>
  <cols>
    <col min="1" max="1" width="57.7265625" style="99" bestFit="1" customWidth="1"/>
    <col min="2" max="2" width="11.54296875" style="99" bestFit="1" customWidth="1"/>
    <col min="3" max="4" width="11.453125" style="99"/>
    <col min="5" max="5" width="57.7265625" style="99" bestFit="1" customWidth="1"/>
    <col min="6" max="6" width="11.54296875" style="99" bestFit="1" customWidth="1"/>
    <col min="7" max="7" width="19.81640625" style="99" bestFit="1" customWidth="1"/>
    <col min="8" max="8" width="11.453125" style="99"/>
    <col min="9" max="9" width="16.81640625" style="99" bestFit="1" customWidth="1"/>
    <col min="10" max="10" width="5.453125" style="99" bestFit="1" customWidth="1"/>
    <col min="11" max="16384" width="11.453125" style="99"/>
  </cols>
  <sheetData>
    <row r="1" spans="1:10" ht="15.5">
      <c r="A1" s="58" t="s">
        <v>7</v>
      </c>
      <c r="B1" s="97"/>
      <c r="C1" s="97"/>
      <c r="D1" s="97"/>
      <c r="E1" s="97"/>
      <c r="F1" s="96" t="s">
        <v>24</v>
      </c>
      <c r="G1" s="98"/>
      <c r="H1" s="19" t="s">
        <v>2485</v>
      </c>
      <c r="I1" s="97"/>
    </row>
    <row r="2" spans="1:10">
      <c r="A2" s="97"/>
      <c r="B2" s="97"/>
      <c r="C2" s="97"/>
      <c r="D2" s="97"/>
      <c r="E2" s="97"/>
      <c r="F2" s="98"/>
      <c r="G2" s="97"/>
      <c r="H2" s="97"/>
      <c r="I2" s="97"/>
    </row>
    <row r="3" spans="1:10" ht="26">
      <c r="A3" s="109" t="s">
        <v>2486</v>
      </c>
      <c r="B3" s="110">
        <v>44197</v>
      </c>
      <c r="C3" s="111" t="s">
        <v>2487</v>
      </c>
      <c r="D3" s="112"/>
      <c r="E3" s="109" t="s">
        <v>2488</v>
      </c>
      <c r="F3" s="110">
        <v>44197</v>
      </c>
      <c r="G3" s="109" t="s">
        <v>2489</v>
      </c>
      <c r="H3" s="112"/>
      <c r="I3" s="113" t="s">
        <v>2490</v>
      </c>
      <c r="J3" s="114">
        <v>2867</v>
      </c>
    </row>
    <row r="4" spans="1:10">
      <c r="A4" s="102"/>
      <c r="D4" s="100"/>
      <c r="E4" s="102"/>
      <c r="F4" s="104"/>
      <c r="G4" s="102"/>
      <c r="H4" s="97"/>
      <c r="I4" s="97"/>
    </row>
    <row r="5" spans="1:10">
      <c r="A5" s="85" t="s">
        <v>2491</v>
      </c>
      <c r="B5" s="115">
        <v>9898</v>
      </c>
      <c r="C5" s="116"/>
      <c r="D5" s="117"/>
      <c r="E5" s="85" t="s">
        <v>2491</v>
      </c>
      <c r="F5" s="118">
        <v>3752</v>
      </c>
      <c r="G5" s="118">
        <f>B5-F5</f>
        <v>6146</v>
      </c>
      <c r="H5" s="101"/>
      <c r="I5" s="97"/>
    </row>
    <row r="6" spans="1:10">
      <c r="A6" s="77" t="s">
        <v>2492</v>
      </c>
      <c r="B6" s="115">
        <v>6416</v>
      </c>
      <c r="C6" s="119">
        <f>B6/$B$5</f>
        <v>0.64821175995150537</v>
      </c>
      <c r="D6" s="120"/>
      <c r="E6" s="77" t="s">
        <v>2492</v>
      </c>
      <c r="F6" s="118">
        <v>2525</v>
      </c>
      <c r="G6" s="118">
        <f>B6-F6</f>
        <v>3891</v>
      </c>
      <c r="H6" s="97"/>
      <c r="I6" s="97"/>
    </row>
    <row r="7" spans="1:10">
      <c r="A7" s="77" t="s">
        <v>2493</v>
      </c>
      <c r="B7" s="115">
        <v>2861</v>
      </c>
      <c r="C7" s="119">
        <f>B7/$B$5</f>
        <v>0.28904829258436049</v>
      </c>
      <c r="D7" s="120"/>
      <c r="E7" s="77" t="s">
        <v>2493</v>
      </c>
      <c r="F7" s="118">
        <v>995</v>
      </c>
      <c r="G7" s="118">
        <f>B7-F7</f>
        <v>1866</v>
      </c>
      <c r="H7" s="97"/>
      <c r="I7" s="97"/>
    </row>
    <row r="8" spans="1:10">
      <c r="A8" s="77" t="s">
        <v>2494</v>
      </c>
      <c r="B8" s="115">
        <v>611</v>
      </c>
      <c r="C8" s="119">
        <f>B8/$B$5</f>
        <v>6.1729642351990299E-2</v>
      </c>
      <c r="D8" s="120"/>
      <c r="E8" s="77" t="s">
        <v>2494</v>
      </c>
      <c r="F8" s="118">
        <v>230</v>
      </c>
      <c r="G8" s="118">
        <f>B8-F8</f>
        <v>381</v>
      </c>
      <c r="H8" s="97"/>
      <c r="I8" s="97"/>
    </row>
    <row r="9" spans="1:10">
      <c r="A9" s="77" t="s">
        <v>2495</v>
      </c>
      <c r="B9" s="115">
        <v>10</v>
      </c>
      <c r="C9" s="119">
        <f t="shared" ref="C9" si="0">B9/$B$5</f>
        <v>1.0103051121438675E-3</v>
      </c>
      <c r="D9" s="120"/>
      <c r="E9" s="77" t="s">
        <v>2495</v>
      </c>
      <c r="F9" s="118">
        <v>2</v>
      </c>
      <c r="G9" s="118">
        <f t="shared" ref="G9:G40" si="1">B9-F9</f>
        <v>8</v>
      </c>
      <c r="H9" s="97"/>
      <c r="I9" s="97"/>
    </row>
    <row r="10" spans="1:10">
      <c r="A10" s="25"/>
      <c r="B10" s="25"/>
      <c r="C10" s="20"/>
      <c r="D10" s="20"/>
      <c r="E10" s="25"/>
      <c r="F10" s="25"/>
      <c r="G10" s="25"/>
      <c r="H10" s="97"/>
      <c r="I10" s="97"/>
    </row>
    <row r="11" spans="1:10">
      <c r="A11" s="85" t="s">
        <v>2496</v>
      </c>
      <c r="B11" s="118"/>
      <c r="C11" s="121"/>
      <c r="D11" s="121"/>
      <c r="E11" s="85" t="s">
        <v>2497</v>
      </c>
      <c r="F11" s="118"/>
      <c r="G11" s="118"/>
      <c r="H11" s="97"/>
      <c r="I11" s="97"/>
    </row>
    <row r="12" spans="1:10">
      <c r="A12" s="77" t="s">
        <v>2498</v>
      </c>
      <c r="B12" s="118">
        <v>779</v>
      </c>
      <c r="C12" s="121"/>
      <c r="D12" s="121"/>
      <c r="E12" s="77" t="s">
        <v>2498</v>
      </c>
      <c r="F12" s="118">
        <v>395</v>
      </c>
      <c r="G12" s="118">
        <f t="shared" si="1"/>
        <v>384</v>
      </c>
      <c r="H12" s="97"/>
      <c r="I12" s="97"/>
    </row>
    <row r="13" spans="1:10">
      <c r="A13" s="77" t="s">
        <v>2499</v>
      </c>
      <c r="B13" s="118">
        <v>683</v>
      </c>
      <c r="C13" s="121"/>
      <c r="D13" s="121"/>
      <c r="E13" s="77" t="s">
        <v>2499</v>
      </c>
      <c r="F13" s="118">
        <v>19</v>
      </c>
      <c r="G13" s="118">
        <f t="shared" si="1"/>
        <v>664</v>
      </c>
      <c r="H13" s="97"/>
      <c r="I13" s="97"/>
    </row>
    <row r="14" spans="1:10">
      <c r="A14" s="77" t="s">
        <v>2500</v>
      </c>
      <c r="B14" s="118">
        <v>642</v>
      </c>
      <c r="C14" s="121"/>
      <c r="D14" s="121"/>
      <c r="E14" s="77" t="s">
        <v>2500</v>
      </c>
      <c r="F14" s="118">
        <v>236</v>
      </c>
      <c r="G14" s="118">
        <f t="shared" si="1"/>
        <v>406</v>
      </c>
      <c r="H14" s="97"/>
      <c r="I14" s="97"/>
    </row>
    <row r="15" spans="1:10">
      <c r="A15" s="77" t="s">
        <v>2501</v>
      </c>
      <c r="B15" s="118">
        <v>537</v>
      </c>
      <c r="C15" s="121"/>
      <c r="D15" s="121"/>
      <c r="E15" s="77" t="s">
        <v>2501</v>
      </c>
      <c r="F15" s="118">
        <v>279</v>
      </c>
      <c r="G15" s="118">
        <f t="shared" si="1"/>
        <v>258</v>
      </c>
      <c r="H15" s="97"/>
      <c r="I15" s="97"/>
    </row>
    <row r="16" spans="1:10">
      <c r="A16" s="77" t="s">
        <v>2502</v>
      </c>
      <c r="B16" s="118">
        <v>431</v>
      </c>
      <c r="C16" s="122"/>
      <c r="D16" s="122"/>
      <c r="E16" s="77" t="s">
        <v>2502</v>
      </c>
      <c r="F16" s="118">
        <v>144</v>
      </c>
      <c r="G16" s="118">
        <f t="shared" si="1"/>
        <v>287</v>
      </c>
      <c r="H16" s="97"/>
      <c r="I16" s="97"/>
    </row>
    <row r="17" spans="1:9">
      <c r="A17" s="77" t="s">
        <v>2503</v>
      </c>
      <c r="B17" s="118">
        <v>420</v>
      </c>
      <c r="C17" s="121"/>
      <c r="D17" s="121"/>
      <c r="E17" s="77" t="s">
        <v>2503</v>
      </c>
      <c r="F17" s="118">
        <v>138</v>
      </c>
      <c r="G17" s="118">
        <f t="shared" si="1"/>
        <v>282</v>
      </c>
      <c r="H17" s="97"/>
      <c r="I17" s="97"/>
    </row>
    <row r="18" spans="1:9">
      <c r="A18" s="77" t="s">
        <v>2504</v>
      </c>
      <c r="B18" s="118">
        <v>271</v>
      </c>
      <c r="C18" s="121"/>
      <c r="D18" s="121"/>
      <c r="E18" s="77" t="s">
        <v>2504</v>
      </c>
      <c r="F18" s="118">
        <v>110</v>
      </c>
      <c r="G18" s="118">
        <f t="shared" si="1"/>
        <v>161</v>
      </c>
      <c r="H18" s="97"/>
      <c r="I18" s="97"/>
    </row>
    <row r="19" spans="1:9">
      <c r="A19" s="77" t="s">
        <v>2505</v>
      </c>
      <c r="B19" s="118">
        <v>221</v>
      </c>
      <c r="C19" s="121"/>
      <c r="D19" s="121"/>
      <c r="E19" s="77" t="s">
        <v>2505</v>
      </c>
      <c r="F19" s="118">
        <v>82</v>
      </c>
      <c r="G19" s="118">
        <f t="shared" si="1"/>
        <v>139</v>
      </c>
      <c r="H19" s="97"/>
      <c r="I19" s="97"/>
    </row>
    <row r="20" spans="1:9">
      <c r="A20" s="77" t="s">
        <v>2506</v>
      </c>
      <c r="B20" s="118">
        <v>184</v>
      </c>
      <c r="C20" s="121"/>
      <c r="D20" s="121"/>
      <c r="E20" s="77" t="s">
        <v>2506</v>
      </c>
      <c r="F20" s="118">
        <v>66</v>
      </c>
      <c r="G20" s="118">
        <f t="shared" si="1"/>
        <v>118</v>
      </c>
      <c r="H20" s="97"/>
      <c r="I20" s="97"/>
    </row>
    <row r="21" spans="1:9">
      <c r="A21" s="77" t="s">
        <v>2507</v>
      </c>
      <c r="B21" s="118">
        <v>147</v>
      </c>
      <c r="C21" s="121"/>
      <c r="D21" s="121"/>
      <c r="E21" s="77" t="s">
        <v>2507</v>
      </c>
      <c r="F21" s="118">
        <v>73</v>
      </c>
      <c r="G21" s="118">
        <f t="shared" si="1"/>
        <v>74</v>
      </c>
      <c r="H21" s="97"/>
      <c r="I21" s="97"/>
    </row>
    <row r="22" spans="1:9">
      <c r="A22" s="77"/>
      <c r="B22" s="118"/>
      <c r="C22" s="121"/>
      <c r="D22" s="121"/>
      <c r="E22" s="77"/>
      <c r="F22" s="118"/>
      <c r="G22" s="118"/>
      <c r="H22" s="97"/>
      <c r="I22" s="97"/>
    </row>
    <row r="23" spans="1:9">
      <c r="A23" s="85" t="s">
        <v>2508</v>
      </c>
      <c r="B23" s="118"/>
      <c r="C23" s="121"/>
      <c r="D23" s="121"/>
      <c r="E23" s="85" t="s">
        <v>2509</v>
      </c>
      <c r="F23" s="118"/>
      <c r="G23" s="118"/>
      <c r="H23" s="97"/>
      <c r="I23" s="97"/>
    </row>
    <row r="24" spans="1:9">
      <c r="A24" s="77" t="s">
        <v>2510</v>
      </c>
      <c r="B24" s="118">
        <v>366</v>
      </c>
      <c r="C24" s="121"/>
      <c r="D24" s="121"/>
      <c r="E24" s="77" t="s">
        <v>2510</v>
      </c>
      <c r="F24" s="118">
        <v>111</v>
      </c>
      <c r="G24" s="118">
        <f t="shared" si="1"/>
        <v>255</v>
      </c>
      <c r="H24" s="97"/>
      <c r="I24" s="97"/>
    </row>
    <row r="25" spans="1:9">
      <c r="A25" s="77" t="s">
        <v>2511</v>
      </c>
      <c r="B25" s="118">
        <v>301</v>
      </c>
      <c r="C25" s="121"/>
      <c r="D25" s="121"/>
      <c r="E25" s="77" t="s">
        <v>2511</v>
      </c>
      <c r="F25" s="118">
        <v>128</v>
      </c>
      <c r="G25" s="118">
        <f>B25-F25</f>
        <v>173</v>
      </c>
      <c r="H25" s="97"/>
      <c r="I25" s="97"/>
    </row>
    <row r="26" spans="1:9">
      <c r="A26" s="77" t="s">
        <v>2512</v>
      </c>
      <c r="B26" s="118">
        <v>261</v>
      </c>
      <c r="C26" s="19"/>
      <c r="D26" s="19"/>
      <c r="E26" s="77" t="s">
        <v>2512</v>
      </c>
      <c r="F26" s="118">
        <v>77</v>
      </c>
      <c r="G26" s="118">
        <f t="shared" si="1"/>
        <v>184</v>
      </c>
      <c r="H26" s="97"/>
      <c r="I26" s="97"/>
    </row>
    <row r="27" spans="1:9">
      <c r="A27" s="77" t="s">
        <v>2513</v>
      </c>
      <c r="B27" s="118">
        <v>194</v>
      </c>
      <c r="C27" s="121"/>
      <c r="D27" s="121"/>
      <c r="E27" s="77" t="s">
        <v>2513</v>
      </c>
      <c r="F27" s="118">
        <v>48</v>
      </c>
      <c r="G27" s="118">
        <f t="shared" si="1"/>
        <v>146</v>
      </c>
      <c r="H27" s="97"/>
      <c r="I27" s="97"/>
    </row>
    <row r="28" spans="1:9">
      <c r="A28" s="77" t="s">
        <v>2514</v>
      </c>
      <c r="B28" s="118">
        <v>189</v>
      </c>
      <c r="C28" s="121"/>
      <c r="D28" s="121"/>
      <c r="E28" s="77" t="s">
        <v>2514</v>
      </c>
      <c r="F28" s="118">
        <v>64</v>
      </c>
      <c r="G28" s="118">
        <f>B28-F28</f>
        <v>125</v>
      </c>
      <c r="H28" s="97"/>
      <c r="I28" s="97"/>
    </row>
    <row r="29" spans="1:9">
      <c r="A29" s="77" t="s">
        <v>2515</v>
      </c>
      <c r="B29" s="118">
        <v>175</v>
      </c>
      <c r="C29" s="121"/>
      <c r="D29" s="121"/>
      <c r="E29" s="77" t="s">
        <v>2515</v>
      </c>
      <c r="F29" s="118">
        <v>57</v>
      </c>
      <c r="G29" s="118">
        <f>B29-F29</f>
        <v>118</v>
      </c>
      <c r="H29" s="97"/>
      <c r="I29" s="97"/>
    </row>
    <row r="30" spans="1:9">
      <c r="A30" s="77" t="s">
        <v>2516</v>
      </c>
      <c r="B30" s="118">
        <v>166</v>
      </c>
      <c r="C30" s="121"/>
      <c r="D30" s="121"/>
      <c r="E30" s="77" t="s">
        <v>2516</v>
      </c>
      <c r="F30" s="118">
        <v>48</v>
      </c>
      <c r="G30" s="118">
        <f t="shared" si="1"/>
        <v>118</v>
      </c>
      <c r="H30" s="97"/>
      <c r="I30" s="97"/>
    </row>
    <row r="31" spans="1:9">
      <c r="A31" s="77" t="s">
        <v>2517</v>
      </c>
      <c r="B31" s="118">
        <v>93</v>
      </c>
      <c r="C31" s="121"/>
      <c r="D31" s="121"/>
      <c r="E31" s="77" t="s">
        <v>2517</v>
      </c>
      <c r="F31" s="118">
        <v>37</v>
      </c>
      <c r="G31" s="118">
        <f t="shared" si="1"/>
        <v>56</v>
      </c>
      <c r="H31" s="97"/>
      <c r="I31" s="97"/>
    </row>
    <row r="32" spans="1:9">
      <c r="A32" s="77" t="s">
        <v>2518</v>
      </c>
      <c r="B32" s="118">
        <v>75</v>
      </c>
      <c r="C32" s="121"/>
      <c r="D32" s="121"/>
      <c r="E32" s="77" t="s">
        <v>2518</v>
      </c>
      <c r="F32" s="118">
        <v>25</v>
      </c>
      <c r="G32" s="118">
        <f t="shared" si="1"/>
        <v>50</v>
      </c>
      <c r="H32" s="97"/>
      <c r="I32" s="97"/>
    </row>
    <row r="33" spans="1:9">
      <c r="A33" s="77" t="s">
        <v>2519</v>
      </c>
      <c r="B33" s="118">
        <v>65</v>
      </c>
      <c r="C33" s="121"/>
      <c r="D33" s="121"/>
      <c r="E33" s="77" t="s">
        <v>2519</v>
      </c>
      <c r="F33" s="118">
        <v>35</v>
      </c>
      <c r="G33" s="118">
        <f t="shared" si="1"/>
        <v>30</v>
      </c>
      <c r="H33" s="97"/>
      <c r="I33" s="97"/>
    </row>
    <row r="34" spans="1:9">
      <c r="A34" s="77"/>
      <c r="B34" s="118"/>
      <c r="C34" s="121"/>
      <c r="D34" s="121"/>
      <c r="E34" s="77"/>
      <c r="F34" s="118"/>
      <c r="G34" s="118"/>
      <c r="H34" s="97"/>
      <c r="I34" s="97"/>
    </row>
    <row r="35" spans="1:9">
      <c r="A35" s="85" t="s">
        <v>2494</v>
      </c>
      <c r="B35" s="118"/>
      <c r="C35" s="121"/>
      <c r="D35" s="121"/>
      <c r="E35" s="85" t="s">
        <v>2494</v>
      </c>
      <c r="F35" s="118"/>
      <c r="G35" s="118"/>
      <c r="H35" s="97"/>
      <c r="I35" s="97"/>
    </row>
    <row r="36" spans="1:9">
      <c r="A36" s="77" t="s">
        <v>2520</v>
      </c>
      <c r="B36" s="118">
        <v>224</v>
      </c>
      <c r="C36" s="121"/>
      <c r="D36" s="121"/>
      <c r="E36" s="77" t="s">
        <v>2520</v>
      </c>
      <c r="F36" s="118">
        <v>83</v>
      </c>
      <c r="G36" s="118">
        <f t="shared" si="1"/>
        <v>141</v>
      </c>
      <c r="H36" s="97"/>
      <c r="I36" s="97"/>
    </row>
    <row r="37" spans="1:9">
      <c r="A37" s="77" t="s">
        <v>2521</v>
      </c>
      <c r="B37" s="118">
        <v>213</v>
      </c>
      <c r="C37" s="121"/>
      <c r="D37" s="121"/>
      <c r="E37" s="77" t="s">
        <v>2521</v>
      </c>
      <c r="F37" s="118">
        <v>70</v>
      </c>
      <c r="G37" s="118">
        <f t="shared" si="1"/>
        <v>143</v>
      </c>
      <c r="H37" s="97"/>
      <c r="I37" s="97"/>
    </row>
    <row r="38" spans="1:9">
      <c r="A38" s="77" t="s">
        <v>2522</v>
      </c>
      <c r="B38" s="118">
        <v>68</v>
      </c>
      <c r="C38" s="19"/>
      <c r="D38" s="19"/>
      <c r="E38" s="77" t="s">
        <v>2522</v>
      </c>
      <c r="F38" s="118">
        <v>0</v>
      </c>
      <c r="G38" s="118">
        <f t="shared" si="1"/>
        <v>68</v>
      </c>
      <c r="H38" s="97"/>
      <c r="I38" s="97"/>
    </row>
    <row r="39" spans="1:9">
      <c r="A39" s="77" t="s">
        <v>2523</v>
      </c>
      <c r="B39" s="118">
        <v>63</v>
      </c>
      <c r="C39" s="121"/>
      <c r="D39" s="121"/>
      <c r="E39" s="77" t="s">
        <v>2523</v>
      </c>
      <c r="F39" s="118">
        <v>25</v>
      </c>
      <c r="G39" s="118">
        <f t="shared" si="1"/>
        <v>38</v>
      </c>
      <c r="H39" s="97"/>
      <c r="I39" s="97"/>
    </row>
    <row r="40" spans="1:9">
      <c r="A40" s="77" t="s">
        <v>2524</v>
      </c>
      <c r="B40" s="118">
        <v>43</v>
      </c>
      <c r="C40" s="121"/>
      <c r="D40" s="121"/>
      <c r="E40" s="77" t="s">
        <v>2524</v>
      </c>
      <c r="F40" s="118">
        <v>17</v>
      </c>
      <c r="G40" s="118">
        <f t="shared" si="1"/>
        <v>26</v>
      </c>
      <c r="H40" s="97"/>
      <c r="I40" s="97"/>
    </row>
  </sheetData>
  <hyperlinks>
    <hyperlink ref="F1" location="Inhaltsverzeichnis!A1" display="zum Inhaltsverzeichnis"/>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workbookViewId="0"/>
  </sheetViews>
  <sheetFormatPr baseColWidth="10" defaultColWidth="11.453125" defaultRowHeight="14"/>
  <cols>
    <col min="1" max="16384" width="11.453125" style="17"/>
  </cols>
  <sheetData>
    <row r="1" spans="1:14" ht="15.5">
      <c r="A1" s="133" t="s">
        <v>2525</v>
      </c>
      <c r="K1" s="96" t="s">
        <v>24</v>
      </c>
      <c r="N1" s="97" t="s">
        <v>2485</v>
      </c>
    </row>
    <row r="5" spans="1:14" ht="104">
      <c r="A5" s="139" t="s">
        <v>2526</v>
      </c>
      <c r="B5" s="139" t="s">
        <v>2527</v>
      </c>
      <c r="C5" s="139" t="s">
        <v>2528</v>
      </c>
      <c r="D5" s="139" t="s">
        <v>2397</v>
      </c>
      <c r="E5" s="139" t="s">
        <v>2529</v>
      </c>
      <c r="F5" s="139" t="s">
        <v>2377</v>
      </c>
      <c r="G5" s="139" t="s">
        <v>2376</v>
      </c>
      <c r="H5" s="139" t="s">
        <v>2378</v>
      </c>
      <c r="I5" s="139" t="s">
        <v>2530</v>
      </c>
      <c r="J5" s="139" t="s">
        <v>2531</v>
      </c>
      <c r="K5" s="139" t="s">
        <v>2532</v>
      </c>
      <c r="L5" s="139" t="s">
        <v>2495</v>
      </c>
    </row>
    <row r="6" spans="1:14">
      <c r="A6" s="140" t="s">
        <v>2533</v>
      </c>
      <c r="B6" s="134"/>
      <c r="C6" s="134"/>
      <c r="D6" s="134"/>
      <c r="E6" s="134"/>
      <c r="F6" s="134"/>
      <c r="G6" s="134"/>
      <c r="H6" s="134"/>
      <c r="I6" s="134"/>
      <c r="J6" s="134"/>
      <c r="K6" s="134"/>
      <c r="L6" s="25"/>
    </row>
    <row r="7" spans="1:14" hidden="1">
      <c r="A7" s="135">
        <v>2012</v>
      </c>
      <c r="B7" s="136">
        <v>64884</v>
      </c>
      <c r="C7" s="135">
        <v>725</v>
      </c>
      <c r="D7" s="136">
        <v>7362</v>
      </c>
      <c r="E7" s="136">
        <v>18881</v>
      </c>
      <c r="F7" s="136">
        <v>3509</v>
      </c>
      <c r="G7" s="136">
        <v>2390</v>
      </c>
      <c r="H7" s="136">
        <v>3432</v>
      </c>
      <c r="I7" s="136">
        <v>3051</v>
      </c>
      <c r="J7" s="136">
        <v>18353</v>
      </c>
      <c r="K7" s="136">
        <v>7181</v>
      </c>
      <c r="L7" s="25"/>
    </row>
    <row r="8" spans="1:14" hidden="1">
      <c r="A8" s="135">
        <v>2013</v>
      </c>
      <c r="B8" s="136">
        <v>66227</v>
      </c>
      <c r="C8" s="135">
        <v>740</v>
      </c>
      <c r="D8" s="136">
        <v>7696</v>
      </c>
      <c r="E8" s="136">
        <v>18985</v>
      </c>
      <c r="F8" s="136">
        <v>3526</v>
      </c>
      <c r="G8" s="136">
        <v>2356</v>
      </c>
      <c r="H8" s="136">
        <v>3517</v>
      </c>
      <c r="I8" s="136">
        <v>2995</v>
      </c>
      <c r="J8" s="136">
        <v>19014</v>
      </c>
      <c r="K8" s="136">
        <v>7398</v>
      </c>
      <c r="L8" s="25"/>
    </row>
    <row r="9" spans="1:14" hidden="1">
      <c r="A9" s="135">
        <v>2014</v>
      </c>
      <c r="B9" s="136">
        <v>63849</v>
      </c>
      <c r="C9" s="135">
        <v>752</v>
      </c>
      <c r="D9" s="136">
        <v>7947</v>
      </c>
      <c r="E9" s="136">
        <v>17899</v>
      </c>
      <c r="F9" s="136">
        <v>3341</v>
      </c>
      <c r="G9" s="136">
        <v>2290</v>
      </c>
      <c r="H9" s="136">
        <v>3395</v>
      </c>
      <c r="I9" s="136">
        <v>2804</v>
      </c>
      <c r="J9" s="136">
        <v>18473</v>
      </c>
      <c r="K9" s="136">
        <v>6948</v>
      </c>
      <c r="L9" s="25"/>
    </row>
    <row r="10" spans="1:14" hidden="1">
      <c r="A10" s="135">
        <v>2015</v>
      </c>
      <c r="B10" s="136">
        <v>65293</v>
      </c>
      <c r="C10" s="135">
        <v>775</v>
      </c>
      <c r="D10" s="136">
        <v>8117</v>
      </c>
      <c r="E10" s="136">
        <v>17938</v>
      </c>
      <c r="F10" s="136">
        <v>3372</v>
      </c>
      <c r="G10" s="136">
        <v>2292</v>
      </c>
      <c r="H10" s="136">
        <v>3480</v>
      </c>
      <c r="I10" s="136">
        <v>2805</v>
      </c>
      <c r="J10" s="136">
        <v>19237</v>
      </c>
      <c r="K10" s="136">
        <v>7277</v>
      </c>
      <c r="L10" s="25"/>
    </row>
    <row r="11" spans="1:14" hidden="1">
      <c r="A11" s="135">
        <v>2016</v>
      </c>
      <c r="B11" s="136">
        <v>65653</v>
      </c>
      <c r="C11" s="135">
        <v>785</v>
      </c>
      <c r="D11" s="136">
        <v>8181</v>
      </c>
      <c r="E11" s="136">
        <v>17868</v>
      </c>
      <c r="F11" s="136">
        <v>3368</v>
      </c>
      <c r="G11" s="136">
        <v>2298</v>
      </c>
      <c r="H11" s="136">
        <v>3532</v>
      </c>
      <c r="I11" s="136">
        <v>2814</v>
      </c>
      <c r="J11" s="136">
        <v>19417</v>
      </c>
      <c r="K11" s="136">
        <v>7390</v>
      </c>
      <c r="L11" s="25"/>
    </row>
    <row r="12" spans="1:14" hidden="1">
      <c r="A12" s="135">
        <v>2017</v>
      </c>
      <c r="B12" s="136">
        <v>67280</v>
      </c>
      <c r="C12" s="135">
        <v>812</v>
      </c>
      <c r="D12" s="136">
        <v>8343</v>
      </c>
      <c r="E12" s="136">
        <v>18205</v>
      </c>
      <c r="F12" s="136">
        <v>3437</v>
      </c>
      <c r="G12" s="136">
        <v>2345</v>
      </c>
      <c r="H12" s="136">
        <v>3642</v>
      </c>
      <c r="I12" s="136">
        <v>2791</v>
      </c>
      <c r="J12" s="136">
        <v>19974</v>
      </c>
      <c r="K12" s="136">
        <v>7640</v>
      </c>
      <c r="L12" s="25"/>
    </row>
    <row r="13" spans="1:14" hidden="1">
      <c r="A13" s="135">
        <v>2018</v>
      </c>
      <c r="B13" s="136">
        <v>68585</v>
      </c>
      <c r="C13" s="135">
        <v>863</v>
      </c>
      <c r="D13" s="136">
        <v>8956</v>
      </c>
      <c r="E13" s="136">
        <v>18356</v>
      </c>
      <c r="F13" s="136">
        <v>3496</v>
      </c>
      <c r="G13" s="136">
        <v>2379</v>
      </c>
      <c r="H13" s="136">
        <v>3694</v>
      </c>
      <c r="I13" s="136">
        <v>2815</v>
      </c>
      <c r="J13" s="136">
        <v>20117</v>
      </c>
      <c r="K13" s="136">
        <v>7815</v>
      </c>
      <c r="L13" s="25"/>
    </row>
    <row r="14" spans="1:14">
      <c r="A14" s="135">
        <v>2019</v>
      </c>
      <c r="B14" s="136">
        <v>71360</v>
      </c>
      <c r="C14" s="135">
        <v>913</v>
      </c>
      <c r="D14" s="136">
        <v>9540</v>
      </c>
      <c r="E14" s="136">
        <v>19057</v>
      </c>
      <c r="F14" s="136">
        <v>3583</v>
      </c>
      <c r="G14" s="136">
        <v>2500</v>
      </c>
      <c r="H14" s="136">
        <v>3902</v>
      </c>
      <c r="I14" s="136">
        <v>2967</v>
      </c>
      <c r="J14" s="136">
        <v>20751</v>
      </c>
      <c r="K14" s="136">
        <v>8142</v>
      </c>
      <c r="L14" s="136">
        <v>5</v>
      </c>
    </row>
    <row r="15" spans="1:14">
      <c r="A15" s="135">
        <v>2020</v>
      </c>
      <c r="B15" s="136">
        <v>71883</v>
      </c>
      <c r="C15" s="135">
        <v>937</v>
      </c>
      <c r="D15" s="136">
        <v>9906</v>
      </c>
      <c r="E15" s="136">
        <v>18973</v>
      </c>
      <c r="F15" s="136">
        <v>3605</v>
      </c>
      <c r="G15" s="136">
        <v>2511</v>
      </c>
      <c r="H15" s="136">
        <v>3921</v>
      </c>
      <c r="I15" s="136">
        <v>2998</v>
      </c>
      <c r="J15" s="136">
        <v>20863</v>
      </c>
      <c r="K15" s="136">
        <v>8164</v>
      </c>
      <c r="L15" s="136">
        <v>5</v>
      </c>
    </row>
    <row r="16" spans="1:14">
      <c r="A16" s="135">
        <v>2021</v>
      </c>
      <c r="B16" s="136">
        <v>71430</v>
      </c>
      <c r="C16" s="135">
        <v>989</v>
      </c>
      <c r="D16" s="136">
        <v>7844</v>
      </c>
      <c r="E16" s="136">
        <v>19556</v>
      </c>
      <c r="F16" s="136">
        <v>3627</v>
      </c>
      <c r="G16" s="136">
        <v>2656</v>
      </c>
      <c r="H16" s="136">
        <v>4023</v>
      </c>
      <c r="I16" s="136">
        <v>3131</v>
      </c>
      <c r="J16" s="136">
        <v>21337</v>
      </c>
      <c r="K16" s="136">
        <v>8261</v>
      </c>
      <c r="L16" s="136">
        <v>6</v>
      </c>
    </row>
    <row r="17" spans="1:12">
      <c r="A17" s="386" t="s">
        <v>2327</v>
      </c>
      <c r="B17" s="134"/>
      <c r="C17" s="134"/>
      <c r="D17" s="134"/>
      <c r="E17" s="134"/>
      <c r="F17" s="134"/>
      <c r="G17" s="134"/>
      <c r="H17" s="134"/>
      <c r="I17" s="134"/>
      <c r="J17" s="134"/>
      <c r="K17" s="134"/>
      <c r="L17" s="25"/>
    </row>
    <row r="18" spans="1:12" hidden="1">
      <c r="A18" s="135">
        <v>2012</v>
      </c>
      <c r="B18" s="136">
        <v>13162</v>
      </c>
      <c r="C18" s="135">
        <v>24</v>
      </c>
      <c r="D18" s="135">
        <v>857</v>
      </c>
      <c r="E18" s="136">
        <v>3376</v>
      </c>
      <c r="F18" s="135">
        <v>763</v>
      </c>
      <c r="G18" s="135">
        <v>418</v>
      </c>
      <c r="H18" s="136">
        <v>1040</v>
      </c>
      <c r="I18" s="135">
        <v>608</v>
      </c>
      <c r="J18" s="136">
        <v>4589</v>
      </c>
      <c r="K18" s="136">
        <v>1487</v>
      </c>
      <c r="L18" s="25"/>
    </row>
    <row r="19" spans="1:12" hidden="1">
      <c r="A19" s="135">
        <v>2013</v>
      </c>
      <c r="B19" s="136">
        <v>13602</v>
      </c>
      <c r="C19" s="135">
        <v>25</v>
      </c>
      <c r="D19" s="135">
        <v>843</v>
      </c>
      <c r="E19" s="136">
        <v>3438</v>
      </c>
      <c r="F19" s="135">
        <v>769</v>
      </c>
      <c r="G19" s="135">
        <v>414</v>
      </c>
      <c r="H19" s="136">
        <v>1075</v>
      </c>
      <c r="I19" s="135">
        <v>615</v>
      </c>
      <c r="J19" s="136">
        <v>4910</v>
      </c>
      <c r="K19" s="136">
        <v>1513</v>
      </c>
      <c r="L19" s="25"/>
    </row>
    <row r="20" spans="1:12" hidden="1">
      <c r="A20" s="135">
        <v>2014</v>
      </c>
      <c r="B20" s="136">
        <v>12926</v>
      </c>
      <c r="C20" s="135">
        <v>26</v>
      </c>
      <c r="D20" s="135">
        <v>881</v>
      </c>
      <c r="E20" s="136">
        <v>3207</v>
      </c>
      <c r="F20" s="135">
        <v>725</v>
      </c>
      <c r="G20" s="135">
        <v>396</v>
      </c>
      <c r="H20" s="136">
        <v>1020</v>
      </c>
      <c r="I20" s="135">
        <v>565</v>
      </c>
      <c r="J20" s="136">
        <v>4648</v>
      </c>
      <c r="K20" s="136">
        <v>1458</v>
      </c>
      <c r="L20" s="25"/>
    </row>
    <row r="21" spans="1:12" hidden="1">
      <c r="A21" s="135">
        <v>2015</v>
      </c>
      <c r="B21" s="136">
        <v>13191</v>
      </c>
      <c r="C21" s="135">
        <v>28</v>
      </c>
      <c r="D21" s="135">
        <v>906</v>
      </c>
      <c r="E21" s="136">
        <v>3201</v>
      </c>
      <c r="F21" s="135">
        <v>726</v>
      </c>
      <c r="G21" s="135">
        <v>402</v>
      </c>
      <c r="H21" s="136">
        <v>1039</v>
      </c>
      <c r="I21" s="135">
        <v>548</v>
      </c>
      <c r="J21" s="136">
        <v>4804</v>
      </c>
      <c r="K21" s="136">
        <v>1537</v>
      </c>
      <c r="L21" s="25"/>
    </row>
    <row r="22" spans="1:12" hidden="1">
      <c r="A22" s="135">
        <v>2016</v>
      </c>
      <c r="B22" s="136">
        <v>12978</v>
      </c>
      <c r="C22" s="135">
        <v>23</v>
      </c>
      <c r="D22" s="135">
        <v>894</v>
      </c>
      <c r="E22" s="136">
        <v>3121</v>
      </c>
      <c r="F22" s="135">
        <v>707</v>
      </c>
      <c r="G22" s="135">
        <v>399</v>
      </c>
      <c r="H22" s="136">
        <v>1038</v>
      </c>
      <c r="I22" s="135">
        <v>536</v>
      </c>
      <c r="J22" s="136">
        <v>4720</v>
      </c>
      <c r="K22" s="136">
        <v>1540</v>
      </c>
      <c r="L22" s="25"/>
    </row>
    <row r="23" spans="1:12" hidden="1">
      <c r="A23" s="135">
        <v>2017</v>
      </c>
      <c r="B23" s="136">
        <v>13218</v>
      </c>
      <c r="C23" s="135">
        <v>28</v>
      </c>
      <c r="D23" s="136">
        <v>887</v>
      </c>
      <c r="E23" s="136">
        <v>3142</v>
      </c>
      <c r="F23" s="136">
        <v>749</v>
      </c>
      <c r="G23" s="136">
        <v>422</v>
      </c>
      <c r="H23" s="136">
        <v>1086</v>
      </c>
      <c r="I23" s="136">
        <v>551</v>
      </c>
      <c r="J23" s="136">
        <v>4730</v>
      </c>
      <c r="K23" s="136">
        <v>1597</v>
      </c>
      <c r="L23" s="25"/>
    </row>
    <row r="24" spans="1:12" hidden="1">
      <c r="A24" s="135">
        <v>2018</v>
      </c>
      <c r="B24" s="136">
        <v>13149</v>
      </c>
      <c r="C24" s="135">
        <v>30</v>
      </c>
      <c r="D24" s="136">
        <v>923</v>
      </c>
      <c r="E24" s="136">
        <v>3125</v>
      </c>
      <c r="F24" s="136">
        <v>751</v>
      </c>
      <c r="G24" s="136">
        <v>419</v>
      </c>
      <c r="H24" s="136">
        <v>1090</v>
      </c>
      <c r="I24" s="136">
        <v>550</v>
      </c>
      <c r="J24" s="136">
        <v>4630</v>
      </c>
      <c r="K24" s="136">
        <v>1606</v>
      </c>
      <c r="L24" s="25"/>
    </row>
    <row r="25" spans="1:12">
      <c r="A25" s="135">
        <v>2019</v>
      </c>
      <c r="B25" s="136">
        <v>13884</v>
      </c>
      <c r="C25" s="135">
        <v>28</v>
      </c>
      <c r="D25" s="136">
        <v>1052</v>
      </c>
      <c r="E25" s="136">
        <v>3306</v>
      </c>
      <c r="F25" s="136">
        <v>775</v>
      </c>
      <c r="G25" s="136">
        <v>454</v>
      </c>
      <c r="H25" s="136">
        <v>1181</v>
      </c>
      <c r="I25" s="136">
        <v>622</v>
      </c>
      <c r="J25" s="136">
        <v>4787</v>
      </c>
      <c r="K25" s="136">
        <v>1679</v>
      </c>
      <c r="L25" s="25"/>
    </row>
    <row r="26" spans="1:12">
      <c r="A26" s="135">
        <v>2020</v>
      </c>
      <c r="B26" s="136">
        <v>13673</v>
      </c>
      <c r="C26" s="135">
        <v>23</v>
      </c>
      <c r="D26" s="136">
        <v>1062</v>
      </c>
      <c r="E26" s="136">
        <v>3247</v>
      </c>
      <c r="F26" s="136">
        <v>777</v>
      </c>
      <c r="G26" s="136">
        <v>469</v>
      </c>
      <c r="H26" s="136">
        <v>1174</v>
      </c>
      <c r="I26" s="136">
        <v>619</v>
      </c>
      <c r="J26" s="136">
        <v>4647</v>
      </c>
      <c r="K26" s="136">
        <v>1655</v>
      </c>
      <c r="L26" s="25"/>
    </row>
    <row r="27" spans="1:12">
      <c r="A27" s="135">
        <v>2021</v>
      </c>
      <c r="B27" s="136">
        <v>13997</v>
      </c>
      <c r="C27" s="135">
        <v>32</v>
      </c>
      <c r="D27" s="135">
        <v>999</v>
      </c>
      <c r="E27" s="136">
        <v>3398</v>
      </c>
      <c r="F27" s="135">
        <v>809</v>
      </c>
      <c r="G27" s="135">
        <v>508</v>
      </c>
      <c r="H27" s="136">
        <v>1234</v>
      </c>
      <c r="I27" s="135">
        <v>640</v>
      </c>
      <c r="J27" s="136">
        <v>4685</v>
      </c>
      <c r="K27" s="136">
        <v>1692</v>
      </c>
      <c r="L27" s="25"/>
    </row>
    <row r="28" spans="1:12">
      <c r="A28" s="386" t="s">
        <v>2329</v>
      </c>
      <c r="B28" s="134"/>
      <c r="C28" s="134"/>
      <c r="D28" s="134"/>
      <c r="E28" s="134"/>
      <c r="F28" s="134"/>
      <c r="G28" s="134"/>
      <c r="H28" s="134"/>
      <c r="I28" s="134"/>
      <c r="J28" s="134"/>
      <c r="K28" s="134"/>
      <c r="L28" s="25"/>
    </row>
    <row r="29" spans="1:12" hidden="1">
      <c r="A29" s="135">
        <v>2012</v>
      </c>
      <c r="B29" s="136">
        <v>3879</v>
      </c>
      <c r="C29" s="135">
        <v>15</v>
      </c>
      <c r="D29" s="135">
        <v>459</v>
      </c>
      <c r="E29" s="136">
        <v>1378</v>
      </c>
      <c r="F29" s="135">
        <v>222</v>
      </c>
      <c r="G29" s="135">
        <v>173</v>
      </c>
      <c r="H29" s="135">
        <v>162</v>
      </c>
      <c r="I29" s="135">
        <v>168</v>
      </c>
      <c r="J29" s="135">
        <v>910</v>
      </c>
      <c r="K29" s="135">
        <v>392</v>
      </c>
      <c r="L29" s="25"/>
    </row>
    <row r="30" spans="1:12" hidden="1">
      <c r="A30" s="135">
        <v>2013</v>
      </c>
      <c r="B30" s="136">
        <v>3898</v>
      </c>
      <c r="C30" s="135">
        <v>17</v>
      </c>
      <c r="D30" s="135">
        <v>465</v>
      </c>
      <c r="E30" s="136">
        <v>1379</v>
      </c>
      <c r="F30" s="135">
        <v>217</v>
      </c>
      <c r="G30" s="135">
        <v>167</v>
      </c>
      <c r="H30" s="135">
        <v>177</v>
      </c>
      <c r="I30" s="135">
        <v>163</v>
      </c>
      <c r="J30" s="135">
        <v>914</v>
      </c>
      <c r="K30" s="135">
        <v>399</v>
      </c>
      <c r="L30" s="25"/>
    </row>
    <row r="31" spans="1:12" hidden="1">
      <c r="A31" s="135">
        <v>2014</v>
      </c>
      <c r="B31" s="136">
        <v>3809</v>
      </c>
      <c r="C31" s="135">
        <v>17</v>
      </c>
      <c r="D31" s="135">
        <v>483</v>
      </c>
      <c r="E31" s="136">
        <v>1302</v>
      </c>
      <c r="F31" s="135">
        <v>203</v>
      </c>
      <c r="G31" s="135">
        <v>165</v>
      </c>
      <c r="H31" s="135">
        <v>174</v>
      </c>
      <c r="I31" s="135">
        <v>151</v>
      </c>
      <c r="J31" s="135">
        <v>916</v>
      </c>
      <c r="K31" s="135">
        <v>398</v>
      </c>
      <c r="L31" s="25"/>
    </row>
    <row r="32" spans="1:12" hidden="1">
      <c r="A32" s="135">
        <v>2015</v>
      </c>
      <c r="B32" s="136">
        <v>3865</v>
      </c>
      <c r="C32" s="135">
        <v>18</v>
      </c>
      <c r="D32" s="135">
        <v>484</v>
      </c>
      <c r="E32" s="136">
        <v>1289</v>
      </c>
      <c r="F32" s="135">
        <v>210</v>
      </c>
      <c r="G32" s="135">
        <v>171</v>
      </c>
      <c r="H32" s="135">
        <v>167</v>
      </c>
      <c r="I32" s="135">
        <v>160</v>
      </c>
      <c r="J32" s="135">
        <v>951</v>
      </c>
      <c r="K32" s="135">
        <v>415</v>
      </c>
      <c r="L32" s="25"/>
    </row>
    <row r="33" spans="1:12" hidden="1">
      <c r="A33" s="135">
        <v>2016</v>
      </c>
      <c r="B33" s="136">
        <v>3918</v>
      </c>
      <c r="C33" s="135">
        <v>15</v>
      </c>
      <c r="D33" s="135">
        <v>494</v>
      </c>
      <c r="E33" s="136">
        <v>1277</v>
      </c>
      <c r="F33" s="135">
        <v>213</v>
      </c>
      <c r="G33" s="135">
        <v>169</v>
      </c>
      <c r="H33" s="135">
        <v>173</v>
      </c>
      <c r="I33" s="135">
        <v>152</v>
      </c>
      <c r="J33" s="135">
        <v>985</v>
      </c>
      <c r="K33" s="135">
        <v>440</v>
      </c>
      <c r="L33" s="25"/>
    </row>
    <row r="34" spans="1:12" hidden="1">
      <c r="A34" s="135">
        <v>2017</v>
      </c>
      <c r="B34" s="136">
        <v>3985</v>
      </c>
      <c r="C34" s="135">
        <v>15</v>
      </c>
      <c r="D34" s="135">
        <v>473</v>
      </c>
      <c r="E34" s="136">
        <v>1305</v>
      </c>
      <c r="F34" s="135">
        <v>224</v>
      </c>
      <c r="G34" s="135">
        <v>179</v>
      </c>
      <c r="H34" s="135">
        <v>180</v>
      </c>
      <c r="I34" s="135">
        <v>150</v>
      </c>
      <c r="J34" s="135">
        <v>1015</v>
      </c>
      <c r="K34" s="135">
        <v>435</v>
      </c>
      <c r="L34" s="25"/>
    </row>
    <row r="35" spans="1:12" hidden="1">
      <c r="A35" s="135">
        <v>2018</v>
      </c>
      <c r="B35" s="136">
        <v>4025</v>
      </c>
      <c r="C35" s="135">
        <v>13</v>
      </c>
      <c r="D35" s="135">
        <v>490</v>
      </c>
      <c r="E35" s="136">
        <v>1336</v>
      </c>
      <c r="F35" s="135">
        <v>227</v>
      </c>
      <c r="G35" s="135">
        <v>177</v>
      </c>
      <c r="H35" s="135">
        <v>181</v>
      </c>
      <c r="I35" s="135">
        <v>150</v>
      </c>
      <c r="J35" s="136">
        <v>1022</v>
      </c>
      <c r="K35" s="135">
        <v>420</v>
      </c>
      <c r="L35" s="25"/>
    </row>
    <row r="36" spans="1:12">
      <c r="A36" s="135">
        <v>2019</v>
      </c>
      <c r="B36" s="136">
        <v>4305</v>
      </c>
      <c r="C36" s="135">
        <v>19</v>
      </c>
      <c r="D36" s="135">
        <v>553</v>
      </c>
      <c r="E36" s="136">
        <v>1458</v>
      </c>
      <c r="F36" s="135">
        <v>239</v>
      </c>
      <c r="G36" s="135">
        <v>195</v>
      </c>
      <c r="H36" s="135">
        <v>186</v>
      </c>
      <c r="I36" s="135">
        <v>161</v>
      </c>
      <c r="J36" s="136">
        <v>1052</v>
      </c>
      <c r="K36" s="135">
        <v>442</v>
      </c>
      <c r="L36" s="25"/>
    </row>
    <row r="37" spans="1:12">
      <c r="A37" s="135">
        <v>2020</v>
      </c>
      <c r="B37" s="136">
        <v>4371</v>
      </c>
      <c r="C37" s="135">
        <v>19</v>
      </c>
      <c r="D37" s="135">
        <v>564</v>
      </c>
      <c r="E37" s="136">
        <v>1433</v>
      </c>
      <c r="F37" s="135">
        <v>248</v>
      </c>
      <c r="G37" s="135">
        <v>206</v>
      </c>
      <c r="H37" s="135">
        <v>193</v>
      </c>
      <c r="I37" s="135">
        <v>167</v>
      </c>
      <c r="J37" s="136">
        <v>1097</v>
      </c>
      <c r="K37" s="135">
        <v>444</v>
      </c>
      <c r="L37" s="25"/>
    </row>
    <row r="38" spans="1:12">
      <c r="A38" s="135">
        <v>2021</v>
      </c>
      <c r="B38" s="136">
        <v>4424</v>
      </c>
      <c r="C38" s="135">
        <v>18</v>
      </c>
      <c r="D38" s="135">
        <v>506</v>
      </c>
      <c r="E38" s="136">
        <v>1484</v>
      </c>
      <c r="F38" s="135">
        <v>255</v>
      </c>
      <c r="G38" s="135">
        <v>207</v>
      </c>
      <c r="H38" s="135">
        <v>198</v>
      </c>
      <c r="I38" s="135">
        <v>177</v>
      </c>
      <c r="J38" s="136">
        <v>1122</v>
      </c>
      <c r="K38" s="135">
        <v>457</v>
      </c>
      <c r="L38" s="25"/>
    </row>
    <row r="39" spans="1:12">
      <c r="A39" s="386" t="s">
        <v>896</v>
      </c>
      <c r="B39" s="134"/>
      <c r="C39" s="134"/>
      <c r="D39" s="134"/>
      <c r="E39" s="134"/>
      <c r="F39" s="134"/>
      <c r="G39" s="134"/>
      <c r="H39" s="134"/>
      <c r="I39" s="134"/>
      <c r="J39" s="134"/>
      <c r="K39" s="134"/>
      <c r="L39" s="25"/>
    </row>
    <row r="40" spans="1:12" hidden="1">
      <c r="A40" s="135">
        <v>2012</v>
      </c>
      <c r="B40" s="136">
        <v>17972</v>
      </c>
      <c r="C40" s="135">
        <v>196</v>
      </c>
      <c r="D40" s="136">
        <v>1684</v>
      </c>
      <c r="E40" s="136">
        <v>5526</v>
      </c>
      <c r="F40" s="135">
        <v>792</v>
      </c>
      <c r="G40" s="135">
        <v>729</v>
      </c>
      <c r="H40" s="135">
        <v>980</v>
      </c>
      <c r="I40" s="135">
        <v>842</v>
      </c>
      <c r="J40" s="136">
        <v>5316</v>
      </c>
      <c r="K40" s="136">
        <v>1907</v>
      </c>
      <c r="L40" s="25"/>
    </row>
    <row r="41" spans="1:12" hidden="1">
      <c r="A41" s="135">
        <v>2013</v>
      </c>
      <c r="B41" s="136">
        <v>18210</v>
      </c>
      <c r="C41" s="135">
        <v>194</v>
      </c>
      <c r="D41" s="136">
        <v>1723</v>
      </c>
      <c r="E41" s="136">
        <v>5503</v>
      </c>
      <c r="F41" s="135">
        <v>783</v>
      </c>
      <c r="G41" s="135">
        <v>726</v>
      </c>
      <c r="H41" s="136">
        <v>1021</v>
      </c>
      <c r="I41" s="135">
        <v>826</v>
      </c>
      <c r="J41" s="136">
        <v>5445</v>
      </c>
      <c r="K41" s="136">
        <v>1989</v>
      </c>
      <c r="L41" s="25"/>
    </row>
    <row r="42" spans="1:12" hidden="1">
      <c r="A42" s="135">
        <v>2014</v>
      </c>
      <c r="B42" s="136">
        <v>17671</v>
      </c>
      <c r="C42" s="135">
        <v>185</v>
      </c>
      <c r="D42" s="136">
        <v>1786</v>
      </c>
      <c r="E42" s="136">
        <v>5279</v>
      </c>
      <c r="F42" s="135">
        <v>753</v>
      </c>
      <c r="G42" s="135">
        <v>701</v>
      </c>
      <c r="H42" s="135">
        <v>994</v>
      </c>
      <c r="I42" s="135">
        <v>798</v>
      </c>
      <c r="J42" s="136">
        <v>5301</v>
      </c>
      <c r="K42" s="136">
        <v>1874</v>
      </c>
      <c r="L42" s="25"/>
    </row>
    <row r="43" spans="1:12" hidden="1">
      <c r="A43" s="135">
        <v>2015</v>
      </c>
      <c r="B43" s="136">
        <v>18201</v>
      </c>
      <c r="C43" s="135">
        <v>182</v>
      </c>
      <c r="D43" s="136">
        <v>1846</v>
      </c>
      <c r="E43" s="136">
        <v>5293</v>
      </c>
      <c r="F43" s="135">
        <v>768</v>
      </c>
      <c r="G43" s="135">
        <v>694</v>
      </c>
      <c r="H43" s="136">
        <v>1042</v>
      </c>
      <c r="I43" s="135">
        <v>810</v>
      </c>
      <c r="J43" s="136">
        <v>5590</v>
      </c>
      <c r="K43" s="136">
        <v>1976</v>
      </c>
      <c r="L43" s="25"/>
    </row>
    <row r="44" spans="1:12" hidden="1">
      <c r="A44" s="135">
        <v>2016</v>
      </c>
      <c r="B44" s="136">
        <v>18442</v>
      </c>
      <c r="C44" s="135">
        <v>178</v>
      </c>
      <c r="D44" s="136">
        <v>1894</v>
      </c>
      <c r="E44" s="136">
        <v>5306</v>
      </c>
      <c r="F44" s="135">
        <v>792</v>
      </c>
      <c r="G44" s="135">
        <v>697</v>
      </c>
      <c r="H44" s="136">
        <v>1056</v>
      </c>
      <c r="I44" s="135">
        <v>820</v>
      </c>
      <c r="J44" s="136">
        <v>5687</v>
      </c>
      <c r="K44" s="136">
        <v>2012</v>
      </c>
      <c r="L44" s="25"/>
    </row>
    <row r="45" spans="1:12" hidden="1">
      <c r="A45" s="135">
        <v>2017</v>
      </c>
      <c r="B45" s="136">
        <v>18786</v>
      </c>
      <c r="C45" s="135">
        <v>183</v>
      </c>
      <c r="D45" s="136">
        <v>1933</v>
      </c>
      <c r="E45" s="136">
        <v>5378</v>
      </c>
      <c r="F45" s="135">
        <v>785</v>
      </c>
      <c r="G45" s="135">
        <v>706</v>
      </c>
      <c r="H45" s="136">
        <v>1072</v>
      </c>
      <c r="I45" s="135">
        <v>802</v>
      </c>
      <c r="J45" s="136">
        <v>5836</v>
      </c>
      <c r="K45" s="136">
        <v>2070</v>
      </c>
      <c r="L45" s="25"/>
    </row>
    <row r="46" spans="1:12" hidden="1">
      <c r="A46" s="135">
        <v>2018</v>
      </c>
      <c r="B46" s="136">
        <v>19203</v>
      </c>
      <c r="C46" s="135">
        <v>185</v>
      </c>
      <c r="D46" s="136">
        <v>2045</v>
      </c>
      <c r="E46" s="136">
        <v>5453</v>
      </c>
      <c r="F46" s="135">
        <v>806</v>
      </c>
      <c r="G46" s="135">
        <v>737</v>
      </c>
      <c r="H46" s="136">
        <v>1104</v>
      </c>
      <c r="I46" s="135">
        <v>811</v>
      </c>
      <c r="J46" s="136">
        <v>5905</v>
      </c>
      <c r="K46" s="136">
        <v>2136</v>
      </c>
      <c r="L46" s="25"/>
    </row>
    <row r="47" spans="1:12">
      <c r="A47" s="135">
        <v>2019</v>
      </c>
      <c r="B47" s="136">
        <v>19969</v>
      </c>
      <c r="C47" s="135">
        <v>197</v>
      </c>
      <c r="D47" s="136">
        <v>2170</v>
      </c>
      <c r="E47" s="136">
        <v>5598</v>
      </c>
      <c r="F47" s="135">
        <v>849</v>
      </c>
      <c r="G47" s="135">
        <v>778</v>
      </c>
      <c r="H47" s="136">
        <v>1147</v>
      </c>
      <c r="I47" s="135">
        <v>843</v>
      </c>
      <c r="J47" s="136">
        <v>6142</v>
      </c>
      <c r="K47" s="136">
        <v>2243</v>
      </c>
      <c r="L47" s="136">
        <v>2</v>
      </c>
    </row>
    <row r="48" spans="1:12">
      <c r="A48" s="135">
        <v>2020</v>
      </c>
      <c r="B48" s="136">
        <v>20102</v>
      </c>
      <c r="C48" s="135">
        <v>195</v>
      </c>
      <c r="D48" s="136">
        <v>2219</v>
      </c>
      <c r="E48" s="136">
        <v>5589</v>
      </c>
      <c r="F48" s="135">
        <v>872</v>
      </c>
      <c r="G48" s="135">
        <v>770</v>
      </c>
      <c r="H48" s="136">
        <v>1162</v>
      </c>
      <c r="I48" s="135">
        <v>852</v>
      </c>
      <c r="J48" s="136">
        <v>6181</v>
      </c>
      <c r="K48" s="136">
        <v>2260</v>
      </c>
      <c r="L48" s="136">
        <v>2</v>
      </c>
    </row>
    <row r="49" spans="1:12">
      <c r="A49" s="135">
        <v>2021</v>
      </c>
      <c r="B49" s="136">
        <v>20201</v>
      </c>
      <c r="C49" s="135">
        <v>204</v>
      </c>
      <c r="D49" s="136">
        <v>1860</v>
      </c>
      <c r="E49" s="136">
        <v>5756</v>
      </c>
      <c r="F49" s="135">
        <v>869</v>
      </c>
      <c r="G49" s="135">
        <v>804</v>
      </c>
      <c r="H49" s="136">
        <v>1186</v>
      </c>
      <c r="I49" s="135">
        <v>888</v>
      </c>
      <c r="J49" s="136">
        <v>6339</v>
      </c>
      <c r="K49" s="136">
        <v>2293</v>
      </c>
      <c r="L49" s="136">
        <v>2</v>
      </c>
    </row>
    <row r="50" spans="1:12">
      <c r="A50" s="386" t="s">
        <v>996</v>
      </c>
      <c r="B50" s="134"/>
      <c r="C50" s="134"/>
      <c r="D50" s="134"/>
      <c r="E50" s="134"/>
      <c r="F50" s="134"/>
      <c r="G50" s="134"/>
      <c r="H50" s="134"/>
      <c r="I50" s="134"/>
      <c r="J50" s="134"/>
      <c r="K50" s="134"/>
      <c r="L50" s="25"/>
    </row>
    <row r="51" spans="1:12" hidden="1">
      <c r="A51" s="135">
        <v>2012</v>
      </c>
      <c r="B51" s="136">
        <v>6822</v>
      </c>
      <c r="C51" s="135">
        <v>130</v>
      </c>
      <c r="D51" s="135">
        <v>882</v>
      </c>
      <c r="E51" s="136">
        <v>1926</v>
      </c>
      <c r="F51" s="135">
        <v>530</v>
      </c>
      <c r="G51" s="135">
        <v>186</v>
      </c>
      <c r="H51" s="135">
        <v>327</v>
      </c>
      <c r="I51" s="135">
        <v>316</v>
      </c>
      <c r="J51" s="136">
        <v>1770</v>
      </c>
      <c r="K51" s="135">
        <v>755</v>
      </c>
      <c r="L51" s="25"/>
    </row>
    <row r="52" spans="1:12" hidden="1">
      <c r="A52" s="135">
        <v>2013</v>
      </c>
      <c r="B52" s="136">
        <v>6855</v>
      </c>
      <c r="C52" s="135">
        <v>131</v>
      </c>
      <c r="D52" s="135">
        <v>917</v>
      </c>
      <c r="E52" s="136">
        <v>1931</v>
      </c>
      <c r="F52" s="135">
        <v>533</v>
      </c>
      <c r="G52" s="135">
        <v>179</v>
      </c>
      <c r="H52" s="135">
        <v>315</v>
      </c>
      <c r="I52" s="135">
        <v>306</v>
      </c>
      <c r="J52" s="136">
        <v>1773</v>
      </c>
      <c r="K52" s="135">
        <v>770</v>
      </c>
      <c r="L52" s="25"/>
    </row>
    <row r="53" spans="1:12" hidden="1">
      <c r="A53" s="135">
        <v>2014</v>
      </c>
      <c r="B53" s="136">
        <v>6520</v>
      </c>
      <c r="C53" s="135">
        <v>132</v>
      </c>
      <c r="D53" s="135">
        <v>925</v>
      </c>
      <c r="E53" s="136">
        <v>1800</v>
      </c>
      <c r="F53" s="135">
        <v>499</v>
      </c>
      <c r="G53" s="135">
        <v>181</v>
      </c>
      <c r="H53" s="135">
        <v>320</v>
      </c>
      <c r="I53" s="135">
        <v>281</v>
      </c>
      <c r="J53" s="136">
        <v>1698</v>
      </c>
      <c r="K53" s="135">
        <v>684</v>
      </c>
      <c r="L53" s="25"/>
    </row>
    <row r="54" spans="1:12" hidden="1">
      <c r="A54" s="135">
        <v>2015</v>
      </c>
      <c r="B54" s="136">
        <v>6667</v>
      </c>
      <c r="C54" s="135">
        <v>134</v>
      </c>
      <c r="D54" s="135">
        <v>910</v>
      </c>
      <c r="E54" s="136">
        <v>1817</v>
      </c>
      <c r="F54" s="135">
        <v>503</v>
      </c>
      <c r="G54" s="135">
        <v>187</v>
      </c>
      <c r="H54" s="135">
        <v>320</v>
      </c>
      <c r="I54" s="135">
        <v>280</v>
      </c>
      <c r="J54" s="136">
        <v>1786</v>
      </c>
      <c r="K54" s="135">
        <v>730</v>
      </c>
      <c r="L54" s="25"/>
    </row>
    <row r="55" spans="1:12" hidden="1">
      <c r="A55" s="135">
        <v>2016</v>
      </c>
      <c r="B55" s="136">
        <v>6794</v>
      </c>
      <c r="C55" s="135">
        <v>144</v>
      </c>
      <c r="D55" s="135">
        <v>910</v>
      </c>
      <c r="E55" s="136">
        <v>1834</v>
      </c>
      <c r="F55" s="135">
        <v>501</v>
      </c>
      <c r="G55" s="135">
        <v>182</v>
      </c>
      <c r="H55" s="135">
        <v>343</v>
      </c>
      <c r="I55" s="135">
        <v>283</v>
      </c>
      <c r="J55" s="136">
        <v>1829</v>
      </c>
      <c r="K55" s="135">
        <v>768</v>
      </c>
      <c r="L55" s="25"/>
    </row>
    <row r="56" spans="1:12" hidden="1">
      <c r="A56" s="135">
        <v>2017</v>
      </c>
      <c r="B56" s="136">
        <v>7039</v>
      </c>
      <c r="C56" s="135">
        <v>140</v>
      </c>
      <c r="D56" s="135">
        <v>948</v>
      </c>
      <c r="E56" s="136">
        <v>1911</v>
      </c>
      <c r="F56" s="135">
        <v>509</v>
      </c>
      <c r="G56" s="135">
        <v>183</v>
      </c>
      <c r="H56" s="135">
        <v>343</v>
      </c>
      <c r="I56" s="135">
        <v>277</v>
      </c>
      <c r="J56" s="136">
        <v>1932</v>
      </c>
      <c r="K56" s="135">
        <v>786</v>
      </c>
      <c r="L56" s="25"/>
    </row>
    <row r="57" spans="1:12" hidden="1">
      <c r="A57" s="135">
        <v>2018</v>
      </c>
      <c r="B57" s="136">
        <v>7345</v>
      </c>
      <c r="C57" s="135">
        <v>165</v>
      </c>
      <c r="D57" s="135">
        <v>1050</v>
      </c>
      <c r="E57" s="136">
        <v>1947</v>
      </c>
      <c r="F57" s="135">
        <v>527</v>
      </c>
      <c r="G57" s="135">
        <v>190</v>
      </c>
      <c r="H57" s="135">
        <v>354</v>
      </c>
      <c r="I57" s="135">
        <v>298</v>
      </c>
      <c r="J57" s="136">
        <v>1989</v>
      </c>
      <c r="K57" s="135">
        <v>812</v>
      </c>
      <c r="L57" s="25"/>
    </row>
    <row r="58" spans="1:12">
      <c r="A58" s="135">
        <v>2019</v>
      </c>
      <c r="B58" s="136">
        <v>7552</v>
      </c>
      <c r="C58" s="135">
        <v>177</v>
      </c>
      <c r="D58" s="135">
        <v>1099</v>
      </c>
      <c r="E58" s="136">
        <v>2004</v>
      </c>
      <c r="F58" s="135">
        <v>522</v>
      </c>
      <c r="G58" s="135">
        <v>196</v>
      </c>
      <c r="H58" s="135">
        <v>360</v>
      </c>
      <c r="I58" s="135">
        <v>308</v>
      </c>
      <c r="J58" s="136">
        <v>2055</v>
      </c>
      <c r="K58" s="135">
        <v>831</v>
      </c>
      <c r="L58" s="25"/>
    </row>
    <row r="59" spans="1:12">
      <c r="A59" s="135">
        <v>2020</v>
      </c>
      <c r="B59" s="136">
        <v>7628</v>
      </c>
      <c r="C59" s="135">
        <v>182</v>
      </c>
      <c r="D59" s="135">
        <v>1152</v>
      </c>
      <c r="E59" s="136">
        <v>2012</v>
      </c>
      <c r="F59" s="135">
        <v>528</v>
      </c>
      <c r="G59" s="135">
        <v>181</v>
      </c>
      <c r="H59" s="135">
        <v>361</v>
      </c>
      <c r="I59" s="135">
        <v>309</v>
      </c>
      <c r="J59" s="136">
        <v>2083</v>
      </c>
      <c r="K59" s="135">
        <v>820</v>
      </c>
      <c r="L59" s="25"/>
    </row>
    <row r="60" spans="1:12">
      <c r="A60" s="135">
        <v>2021</v>
      </c>
      <c r="B60" s="136">
        <v>7458</v>
      </c>
      <c r="C60" s="135">
        <v>184</v>
      </c>
      <c r="D60" s="135">
        <v>828</v>
      </c>
      <c r="E60" s="136">
        <v>2083</v>
      </c>
      <c r="F60" s="135">
        <v>528</v>
      </c>
      <c r="G60" s="135">
        <v>185</v>
      </c>
      <c r="H60" s="135">
        <v>362</v>
      </c>
      <c r="I60" s="135">
        <v>321</v>
      </c>
      <c r="J60" s="136">
        <v>2133</v>
      </c>
      <c r="K60" s="135">
        <v>834</v>
      </c>
      <c r="L60" s="25"/>
    </row>
    <row r="61" spans="1:12">
      <c r="A61" s="397" t="s">
        <v>1168</v>
      </c>
      <c r="B61" s="397"/>
      <c r="C61" s="134"/>
      <c r="D61" s="134"/>
      <c r="E61" s="134"/>
      <c r="F61" s="134"/>
      <c r="G61" s="134"/>
      <c r="H61" s="134"/>
      <c r="I61" s="134"/>
      <c r="J61" s="134"/>
      <c r="K61" s="134"/>
      <c r="L61" s="25"/>
    </row>
    <row r="62" spans="1:12" hidden="1">
      <c r="A62" s="135">
        <v>2012</v>
      </c>
      <c r="B62" s="136">
        <v>15317</v>
      </c>
      <c r="C62" s="135">
        <v>239</v>
      </c>
      <c r="D62" s="136">
        <v>2321</v>
      </c>
      <c r="E62" s="136">
        <v>4420</v>
      </c>
      <c r="F62" s="135">
        <v>819</v>
      </c>
      <c r="G62" s="135">
        <v>526</v>
      </c>
      <c r="H62" s="135">
        <v>621</v>
      </c>
      <c r="I62" s="135">
        <v>749</v>
      </c>
      <c r="J62" s="136">
        <v>3860</v>
      </c>
      <c r="K62" s="136">
        <v>1762</v>
      </c>
      <c r="L62" s="25"/>
    </row>
    <row r="63" spans="1:12" hidden="1">
      <c r="A63" s="135">
        <v>2013</v>
      </c>
      <c r="B63" s="136">
        <v>15904</v>
      </c>
      <c r="C63" s="135">
        <v>250</v>
      </c>
      <c r="D63" s="136">
        <v>2560</v>
      </c>
      <c r="E63" s="136">
        <v>4511</v>
      </c>
      <c r="F63" s="135">
        <v>837</v>
      </c>
      <c r="G63" s="135">
        <v>509</v>
      </c>
      <c r="H63" s="135">
        <v>640</v>
      </c>
      <c r="I63" s="135">
        <v>737</v>
      </c>
      <c r="J63" s="136">
        <v>4008</v>
      </c>
      <c r="K63" s="136">
        <v>1852</v>
      </c>
      <c r="L63" s="25"/>
    </row>
    <row r="64" spans="1:12" hidden="1">
      <c r="A64" s="135">
        <v>2014</v>
      </c>
      <c r="B64" s="136">
        <v>15373</v>
      </c>
      <c r="C64" s="135">
        <v>252</v>
      </c>
      <c r="D64" s="136">
        <v>2637</v>
      </c>
      <c r="E64" s="136">
        <v>4257</v>
      </c>
      <c r="F64" s="135">
        <v>806</v>
      </c>
      <c r="G64" s="135">
        <v>491</v>
      </c>
      <c r="H64" s="135">
        <v>611</v>
      </c>
      <c r="I64" s="135">
        <v>679</v>
      </c>
      <c r="J64" s="136">
        <v>3919</v>
      </c>
      <c r="K64" s="136">
        <v>1721</v>
      </c>
      <c r="L64" s="25"/>
    </row>
    <row r="65" spans="1:12" hidden="1">
      <c r="A65" s="135">
        <v>2015</v>
      </c>
      <c r="B65" s="136">
        <v>15669</v>
      </c>
      <c r="C65" s="135">
        <v>265</v>
      </c>
      <c r="D65" s="136">
        <v>2677</v>
      </c>
      <c r="E65" s="136">
        <v>4300</v>
      </c>
      <c r="F65" s="135">
        <v>804</v>
      </c>
      <c r="G65" s="135">
        <v>498</v>
      </c>
      <c r="H65" s="135">
        <v>620</v>
      </c>
      <c r="I65" s="135">
        <v>689</v>
      </c>
      <c r="J65" s="136">
        <v>4046</v>
      </c>
      <c r="K65" s="136">
        <v>1770</v>
      </c>
      <c r="L65" s="25"/>
    </row>
    <row r="66" spans="1:12" hidden="1">
      <c r="A66" s="135">
        <v>2016</v>
      </c>
      <c r="B66" s="136">
        <v>15715</v>
      </c>
      <c r="C66" s="135">
        <v>275</v>
      </c>
      <c r="D66" s="136">
        <v>2685</v>
      </c>
      <c r="E66" s="136">
        <v>4275</v>
      </c>
      <c r="F66" s="135">
        <v>797</v>
      </c>
      <c r="G66" s="135">
        <v>495</v>
      </c>
      <c r="H66" s="135">
        <v>638</v>
      </c>
      <c r="I66" s="135">
        <v>691</v>
      </c>
      <c r="J66" s="136">
        <v>4100</v>
      </c>
      <c r="K66" s="136">
        <v>1759</v>
      </c>
      <c r="L66" s="25"/>
    </row>
    <row r="67" spans="1:12" hidden="1">
      <c r="A67" s="135">
        <v>2017</v>
      </c>
      <c r="B67" s="136">
        <v>16292</v>
      </c>
      <c r="C67" s="135">
        <v>299</v>
      </c>
      <c r="D67" s="136">
        <v>2768</v>
      </c>
      <c r="E67" s="136">
        <v>4391</v>
      </c>
      <c r="F67" s="135">
        <v>818</v>
      </c>
      <c r="G67" s="135">
        <v>483</v>
      </c>
      <c r="H67" s="135">
        <v>673</v>
      </c>
      <c r="I67" s="135">
        <v>682</v>
      </c>
      <c r="J67" s="136">
        <v>4313</v>
      </c>
      <c r="K67" s="136">
        <v>1850</v>
      </c>
      <c r="L67" s="25"/>
    </row>
    <row r="68" spans="1:12" hidden="1">
      <c r="A68" s="135">
        <v>2018</v>
      </c>
      <c r="B68" s="136">
        <v>16691</v>
      </c>
      <c r="C68" s="135">
        <v>316</v>
      </c>
      <c r="D68" s="136">
        <v>2998</v>
      </c>
      <c r="E68" s="136">
        <v>4380</v>
      </c>
      <c r="F68" s="135">
        <v>822</v>
      </c>
      <c r="G68" s="135">
        <v>484</v>
      </c>
      <c r="H68" s="135">
        <v>677</v>
      </c>
      <c r="I68" s="135">
        <v>697</v>
      </c>
      <c r="J68" s="136">
        <v>4402</v>
      </c>
      <c r="K68" s="136">
        <v>1899</v>
      </c>
      <c r="L68" s="25"/>
    </row>
    <row r="69" spans="1:12">
      <c r="A69" s="135">
        <v>2019</v>
      </c>
      <c r="B69" s="136">
        <v>17306</v>
      </c>
      <c r="C69" s="135">
        <v>332</v>
      </c>
      <c r="D69" s="136">
        <v>3131</v>
      </c>
      <c r="E69" s="136">
        <v>4554</v>
      </c>
      <c r="F69" s="135">
        <v>833</v>
      </c>
      <c r="G69" s="135">
        <v>506</v>
      </c>
      <c r="H69" s="135">
        <v>723</v>
      </c>
      <c r="I69" s="135">
        <v>717</v>
      </c>
      <c r="J69" s="136">
        <v>4534</v>
      </c>
      <c r="K69" s="136">
        <v>1974</v>
      </c>
      <c r="L69" s="136">
        <v>2</v>
      </c>
    </row>
    <row r="70" spans="1:12">
      <c r="A70" s="135">
        <v>2020</v>
      </c>
      <c r="B70" s="136">
        <v>17658</v>
      </c>
      <c r="C70" s="135">
        <v>345</v>
      </c>
      <c r="D70" s="136">
        <v>3299</v>
      </c>
      <c r="E70" s="136">
        <v>4557</v>
      </c>
      <c r="F70" s="135">
        <v>823</v>
      </c>
      <c r="G70" s="135">
        <v>506</v>
      </c>
      <c r="H70" s="135">
        <v>724</v>
      </c>
      <c r="I70" s="135">
        <v>731</v>
      </c>
      <c r="J70" s="136">
        <v>4666</v>
      </c>
      <c r="K70" s="136">
        <v>2005</v>
      </c>
      <c r="L70" s="136">
        <v>2</v>
      </c>
    </row>
    <row r="71" spans="1:12">
      <c r="A71" s="135">
        <v>2021</v>
      </c>
      <c r="B71" s="136">
        <v>17048</v>
      </c>
      <c r="C71" s="135">
        <v>367</v>
      </c>
      <c r="D71" s="136">
        <v>2371</v>
      </c>
      <c r="E71" s="136">
        <v>4640</v>
      </c>
      <c r="F71" s="135">
        <v>817</v>
      </c>
      <c r="G71" s="135">
        <v>565</v>
      </c>
      <c r="H71" s="135">
        <v>732</v>
      </c>
      <c r="I71" s="135">
        <v>763</v>
      </c>
      <c r="J71" s="136">
        <v>4798</v>
      </c>
      <c r="K71" s="136">
        <v>1992</v>
      </c>
      <c r="L71" s="136">
        <v>3</v>
      </c>
    </row>
    <row r="72" spans="1:12">
      <c r="A72" s="386" t="s">
        <v>1942</v>
      </c>
      <c r="B72" s="134"/>
      <c r="C72" s="134"/>
      <c r="D72" s="134"/>
      <c r="E72" s="134"/>
      <c r="F72" s="134"/>
      <c r="G72" s="134"/>
      <c r="H72" s="134"/>
      <c r="I72" s="134"/>
      <c r="J72" s="134"/>
      <c r="K72" s="134"/>
      <c r="L72" s="25"/>
    </row>
    <row r="73" spans="1:12" hidden="1">
      <c r="A73" s="135">
        <v>2012</v>
      </c>
      <c r="B73" s="136">
        <v>7732</v>
      </c>
      <c r="C73" s="135">
        <v>121</v>
      </c>
      <c r="D73" s="136">
        <v>1159</v>
      </c>
      <c r="E73" s="136">
        <v>2255</v>
      </c>
      <c r="F73" s="135">
        <v>383</v>
      </c>
      <c r="G73" s="135">
        <v>358</v>
      </c>
      <c r="H73" s="135">
        <v>302</v>
      </c>
      <c r="I73" s="135">
        <v>368</v>
      </c>
      <c r="J73" s="136">
        <v>1908</v>
      </c>
      <c r="K73" s="135">
        <v>878</v>
      </c>
      <c r="L73" s="25"/>
    </row>
    <row r="74" spans="1:12" hidden="1">
      <c r="A74" s="135">
        <v>2013</v>
      </c>
      <c r="B74" s="136">
        <v>7758</v>
      </c>
      <c r="C74" s="135">
        <v>123</v>
      </c>
      <c r="D74" s="136">
        <v>1188</v>
      </c>
      <c r="E74" s="136">
        <v>2223</v>
      </c>
      <c r="F74" s="135">
        <v>387</v>
      </c>
      <c r="G74" s="135">
        <v>361</v>
      </c>
      <c r="H74" s="135">
        <v>289</v>
      </c>
      <c r="I74" s="135">
        <v>348</v>
      </c>
      <c r="J74" s="136">
        <v>1964</v>
      </c>
      <c r="K74" s="135">
        <v>875</v>
      </c>
      <c r="L74" s="25"/>
    </row>
    <row r="75" spans="1:12" hidden="1">
      <c r="A75" s="135">
        <v>2014</v>
      </c>
      <c r="B75" s="136">
        <v>7550</v>
      </c>
      <c r="C75" s="135">
        <v>140</v>
      </c>
      <c r="D75" s="136">
        <v>1235</v>
      </c>
      <c r="E75" s="136">
        <v>2054</v>
      </c>
      <c r="F75" s="135">
        <v>355</v>
      </c>
      <c r="G75" s="135">
        <v>356</v>
      </c>
      <c r="H75" s="135">
        <v>276</v>
      </c>
      <c r="I75" s="135">
        <v>330</v>
      </c>
      <c r="J75" s="136">
        <v>1991</v>
      </c>
      <c r="K75" s="135">
        <v>813</v>
      </c>
      <c r="L75" s="25"/>
    </row>
    <row r="76" spans="1:12" hidden="1">
      <c r="A76" s="135">
        <v>2015</v>
      </c>
      <c r="B76" s="136">
        <v>7700</v>
      </c>
      <c r="C76" s="135">
        <v>148</v>
      </c>
      <c r="D76" s="136">
        <v>1294</v>
      </c>
      <c r="E76" s="136">
        <v>2038</v>
      </c>
      <c r="F76" s="135">
        <v>361</v>
      </c>
      <c r="G76" s="135">
        <v>340</v>
      </c>
      <c r="H76" s="135">
        <v>292</v>
      </c>
      <c r="I76" s="135">
        <v>318</v>
      </c>
      <c r="J76" s="136">
        <v>2060</v>
      </c>
      <c r="K76" s="135">
        <v>849</v>
      </c>
      <c r="L76" s="25"/>
    </row>
    <row r="77" spans="1:12" hidden="1">
      <c r="A77" s="135">
        <v>2016</v>
      </c>
      <c r="B77" s="136">
        <v>7806</v>
      </c>
      <c r="C77" s="135">
        <v>150</v>
      </c>
      <c r="D77" s="136">
        <v>1304</v>
      </c>
      <c r="E77" s="136">
        <v>2055</v>
      </c>
      <c r="F77" s="135">
        <v>358</v>
      </c>
      <c r="G77" s="135">
        <v>356</v>
      </c>
      <c r="H77" s="135">
        <v>284</v>
      </c>
      <c r="I77" s="135">
        <v>332</v>
      </c>
      <c r="J77" s="136">
        <v>2096</v>
      </c>
      <c r="K77" s="135">
        <v>871</v>
      </c>
      <c r="L77" s="25"/>
    </row>
    <row r="78" spans="1:12" hidden="1">
      <c r="A78" s="135">
        <v>2017</v>
      </c>
      <c r="B78" s="136">
        <v>7960</v>
      </c>
      <c r="C78" s="135">
        <v>147</v>
      </c>
      <c r="D78" s="136">
        <v>1334</v>
      </c>
      <c r="E78" s="136">
        <v>2078</v>
      </c>
      <c r="F78" s="135">
        <v>352</v>
      </c>
      <c r="G78" s="135">
        <v>372</v>
      </c>
      <c r="H78" s="135">
        <v>288</v>
      </c>
      <c r="I78" s="135">
        <v>329</v>
      </c>
      <c r="J78" s="136">
        <v>2184</v>
      </c>
      <c r="K78" s="135">
        <v>902</v>
      </c>
      <c r="L78" s="25"/>
    </row>
    <row r="79" spans="1:12" hidden="1">
      <c r="A79" s="135">
        <v>2018</v>
      </c>
      <c r="B79" s="136">
        <v>8172</v>
      </c>
      <c r="C79" s="135">
        <v>154</v>
      </c>
      <c r="D79" s="136">
        <v>1450</v>
      </c>
      <c r="E79" s="136">
        <v>2115</v>
      </c>
      <c r="F79" s="135">
        <v>363</v>
      </c>
      <c r="G79" s="135">
        <v>372</v>
      </c>
      <c r="H79" s="135">
        <v>288</v>
      </c>
      <c r="I79" s="135">
        <v>309</v>
      </c>
      <c r="J79" s="136">
        <v>2169</v>
      </c>
      <c r="K79" s="135">
        <v>942</v>
      </c>
      <c r="L79" s="25"/>
    </row>
    <row r="80" spans="1:12">
      <c r="A80" s="135">
        <v>2019</v>
      </c>
      <c r="B80" s="136">
        <v>8344</v>
      </c>
      <c r="C80" s="135">
        <v>160</v>
      </c>
      <c r="D80" s="136">
        <v>1535</v>
      </c>
      <c r="E80" s="136">
        <v>2137</v>
      </c>
      <c r="F80" s="135">
        <v>365</v>
      </c>
      <c r="G80" s="135">
        <v>371</v>
      </c>
      <c r="H80" s="135">
        <v>305</v>
      </c>
      <c r="I80" s="135">
        <v>316</v>
      </c>
      <c r="J80" s="136">
        <v>2181</v>
      </c>
      <c r="K80" s="135">
        <v>973</v>
      </c>
      <c r="L80" s="135">
        <v>1</v>
      </c>
    </row>
    <row r="81" spans="1:12">
      <c r="A81" s="135">
        <v>2020</v>
      </c>
      <c r="B81" s="136">
        <v>8451</v>
      </c>
      <c r="C81" s="135">
        <v>173</v>
      </c>
      <c r="D81" s="136">
        <v>1610</v>
      </c>
      <c r="E81" s="136">
        <v>2135</v>
      </c>
      <c r="F81" s="135">
        <v>357</v>
      </c>
      <c r="G81" s="135">
        <v>379</v>
      </c>
      <c r="H81" s="135">
        <v>307</v>
      </c>
      <c r="I81" s="135">
        <v>320</v>
      </c>
      <c r="J81" s="136">
        <v>2189</v>
      </c>
      <c r="K81" s="135">
        <v>980</v>
      </c>
      <c r="L81" s="135">
        <v>1</v>
      </c>
    </row>
    <row r="82" spans="1:12">
      <c r="A82" s="135">
        <v>2021</v>
      </c>
      <c r="B82" s="136">
        <v>8302</v>
      </c>
      <c r="C82" s="135">
        <v>184</v>
      </c>
      <c r="D82" s="136">
        <v>1280</v>
      </c>
      <c r="E82" s="136">
        <v>2195</v>
      </c>
      <c r="F82" s="135">
        <v>349</v>
      </c>
      <c r="G82" s="135">
        <v>387</v>
      </c>
      <c r="H82" s="135">
        <v>311</v>
      </c>
      <c r="I82" s="135">
        <v>342</v>
      </c>
      <c r="J82" s="136">
        <v>2260</v>
      </c>
      <c r="K82" s="135">
        <v>993</v>
      </c>
      <c r="L82" s="135">
        <v>1</v>
      </c>
    </row>
    <row r="83" spans="1:12">
      <c r="A83" s="20"/>
      <c r="B83" s="20"/>
      <c r="C83" s="20"/>
      <c r="D83" s="20"/>
      <c r="E83" s="20"/>
      <c r="F83" s="20"/>
      <c r="G83" s="20"/>
      <c r="H83" s="20"/>
      <c r="I83" s="20"/>
      <c r="J83" s="20"/>
      <c r="K83" s="20"/>
      <c r="L83" s="20"/>
    </row>
    <row r="84" spans="1:12">
      <c r="A84" s="20"/>
      <c r="B84" s="20"/>
      <c r="C84" s="20"/>
      <c r="D84" s="20"/>
      <c r="E84" s="20"/>
      <c r="F84" s="20"/>
      <c r="G84" s="20"/>
      <c r="H84" s="20"/>
      <c r="I84" s="20"/>
      <c r="J84" s="20"/>
      <c r="K84" s="20"/>
      <c r="L84" s="20"/>
    </row>
    <row r="85" spans="1:12">
      <c r="A85" s="20"/>
      <c r="B85" s="20"/>
      <c r="C85" s="20"/>
      <c r="D85" s="20"/>
      <c r="E85" s="20"/>
      <c r="F85" s="20"/>
      <c r="G85" s="20"/>
      <c r="H85" s="20"/>
      <c r="I85" s="20"/>
      <c r="J85" s="20"/>
      <c r="K85" s="20"/>
      <c r="L85" s="20"/>
    </row>
    <row r="86" spans="1:12">
      <c r="A86" s="20"/>
      <c r="B86" s="20"/>
      <c r="C86" s="20"/>
      <c r="D86" s="20"/>
      <c r="E86" s="20"/>
      <c r="F86" s="20"/>
      <c r="G86" s="20"/>
      <c r="H86" s="20"/>
      <c r="I86" s="20"/>
      <c r="J86" s="20"/>
      <c r="K86" s="20"/>
      <c r="L86" s="20"/>
    </row>
    <row r="87" spans="1:12">
      <c r="A87" s="20"/>
      <c r="B87" s="20"/>
      <c r="C87" s="20"/>
      <c r="D87" s="20"/>
      <c r="E87" s="20"/>
      <c r="F87" s="20"/>
      <c r="G87" s="20"/>
      <c r="H87" s="20"/>
      <c r="I87" s="20"/>
      <c r="J87" s="20"/>
      <c r="K87" s="20"/>
      <c r="L87" s="20"/>
    </row>
    <row r="88" spans="1:12">
      <c r="A88" s="20"/>
      <c r="B88" s="20"/>
      <c r="C88" s="20"/>
      <c r="D88" s="20"/>
      <c r="E88" s="20"/>
      <c r="F88" s="20"/>
      <c r="G88" s="20"/>
      <c r="H88" s="20"/>
      <c r="I88" s="20"/>
      <c r="J88" s="20"/>
      <c r="K88" s="20"/>
      <c r="L88" s="20"/>
    </row>
    <row r="89" spans="1:12">
      <c r="A89" s="20"/>
      <c r="B89" s="20"/>
      <c r="C89" s="20"/>
      <c r="D89" s="20"/>
      <c r="E89" s="20"/>
      <c r="F89" s="20"/>
      <c r="G89" s="20"/>
      <c r="H89" s="20"/>
      <c r="I89" s="20"/>
      <c r="J89" s="20"/>
      <c r="K89" s="20"/>
      <c r="L89" s="20"/>
    </row>
    <row r="90" spans="1:12">
      <c r="A90" s="20"/>
      <c r="B90" s="20"/>
      <c r="C90" s="20"/>
      <c r="D90" s="20"/>
      <c r="E90" s="20"/>
      <c r="F90" s="20"/>
      <c r="G90" s="20"/>
      <c r="H90" s="20"/>
      <c r="I90" s="20"/>
      <c r="J90" s="20"/>
      <c r="K90" s="20"/>
      <c r="L90" s="20"/>
    </row>
    <row r="91" spans="1:12">
      <c r="A91" s="20"/>
      <c r="B91" s="20"/>
      <c r="C91" s="20"/>
      <c r="D91" s="20"/>
      <c r="E91" s="20"/>
      <c r="F91" s="20"/>
      <c r="G91" s="20"/>
      <c r="H91" s="20"/>
      <c r="I91" s="20"/>
      <c r="J91" s="20"/>
      <c r="K91" s="20"/>
      <c r="L91" s="20"/>
    </row>
    <row r="92" spans="1:12">
      <c r="A92" s="20"/>
      <c r="B92" s="20"/>
      <c r="C92" s="20"/>
      <c r="D92" s="20"/>
      <c r="E92" s="20"/>
      <c r="F92" s="20"/>
      <c r="G92" s="20"/>
      <c r="H92" s="20"/>
      <c r="I92" s="20"/>
      <c r="J92" s="20"/>
      <c r="K92" s="20"/>
      <c r="L92" s="20"/>
    </row>
    <row r="93" spans="1:12">
      <c r="A93" s="20"/>
      <c r="B93" s="20"/>
      <c r="C93" s="20"/>
      <c r="D93" s="20"/>
      <c r="E93" s="20"/>
      <c r="F93" s="20"/>
      <c r="G93" s="20"/>
      <c r="H93" s="20"/>
      <c r="I93" s="20"/>
      <c r="J93" s="20"/>
      <c r="K93" s="20"/>
      <c r="L93" s="20"/>
    </row>
    <row r="94" spans="1:12">
      <c r="A94" s="20"/>
      <c r="B94" s="20"/>
      <c r="C94" s="20"/>
      <c r="D94" s="20"/>
      <c r="E94" s="20"/>
      <c r="F94" s="20"/>
      <c r="G94" s="20"/>
      <c r="H94" s="20"/>
      <c r="I94" s="20"/>
      <c r="J94" s="20"/>
      <c r="K94" s="20"/>
      <c r="L94" s="20"/>
    </row>
    <row r="95" spans="1:12">
      <c r="A95" s="20"/>
      <c r="B95" s="20"/>
      <c r="C95" s="20"/>
      <c r="D95" s="20"/>
      <c r="E95" s="20"/>
      <c r="F95" s="20"/>
      <c r="G95" s="20"/>
      <c r="H95" s="20"/>
      <c r="I95" s="20"/>
      <c r="J95" s="20"/>
      <c r="K95" s="20"/>
      <c r="L95" s="20"/>
    </row>
    <row r="96" spans="1:12">
      <c r="A96" s="20"/>
      <c r="B96" s="20"/>
      <c r="C96" s="20"/>
      <c r="D96" s="20"/>
      <c r="E96" s="20"/>
      <c r="F96" s="20"/>
      <c r="G96" s="20"/>
      <c r="H96" s="20"/>
      <c r="I96" s="20"/>
      <c r="J96" s="20"/>
      <c r="K96" s="20"/>
      <c r="L96" s="20"/>
    </row>
    <row r="97" spans="1:12">
      <c r="A97" s="20"/>
      <c r="B97" s="20"/>
      <c r="C97" s="20"/>
      <c r="D97" s="20"/>
      <c r="E97" s="20"/>
      <c r="F97" s="20"/>
      <c r="G97" s="20"/>
      <c r="H97" s="20"/>
      <c r="I97" s="20"/>
      <c r="J97" s="20"/>
      <c r="K97" s="20"/>
      <c r="L97" s="20"/>
    </row>
    <row r="98" spans="1:12">
      <c r="A98" s="20"/>
      <c r="B98" s="20"/>
      <c r="C98" s="20"/>
      <c r="D98" s="20"/>
      <c r="E98" s="20"/>
      <c r="F98" s="20"/>
      <c r="G98" s="20"/>
      <c r="H98" s="20"/>
      <c r="I98" s="20"/>
      <c r="J98" s="20"/>
      <c r="K98" s="20"/>
      <c r="L98" s="20"/>
    </row>
    <row r="99" spans="1:12">
      <c r="A99" s="20"/>
      <c r="B99" s="20"/>
      <c r="C99" s="20"/>
      <c r="D99" s="20"/>
      <c r="E99" s="20"/>
      <c r="F99" s="20"/>
      <c r="G99" s="20"/>
      <c r="H99" s="20"/>
      <c r="I99" s="20"/>
      <c r="J99" s="20"/>
      <c r="K99" s="20"/>
      <c r="L99" s="20"/>
    </row>
    <row r="100" spans="1:12">
      <c r="A100" s="20"/>
      <c r="B100" s="20"/>
      <c r="C100" s="20"/>
      <c r="D100" s="20"/>
      <c r="E100" s="20"/>
      <c r="F100" s="20"/>
      <c r="G100" s="20"/>
      <c r="H100" s="20"/>
      <c r="I100" s="20"/>
      <c r="J100" s="20"/>
      <c r="K100" s="20"/>
      <c r="L100" s="20"/>
    </row>
    <row r="101" spans="1:12">
      <c r="A101" s="20"/>
      <c r="B101" s="20"/>
      <c r="C101" s="20"/>
      <c r="D101" s="20"/>
      <c r="E101" s="20"/>
      <c r="F101" s="20"/>
      <c r="G101" s="20"/>
      <c r="H101" s="20"/>
      <c r="I101" s="20"/>
      <c r="J101" s="20"/>
      <c r="K101" s="20"/>
      <c r="L101" s="20"/>
    </row>
    <row r="102" spans="1:12">
      <c r="A102" s="20"/>
      <c r="B102" s="20"/>
      <c r="C102" s="20"/>
      <c r="D102" s="20"/>
      <c r="E102" s="20"/>
      <c r="F102" s="20"/>
      <c r="G102" s="20"/>
      <c r="H102" s="20"/>
      <c r="I102" s="20"/>
      <c r="J102" s="20"/>
      <c r="K102" s="20"/>
      <c r="L102" s="20"/>
    </row>
    <row r="103" spans="1:12">
      <c r="A103" s="20"/>
      <c r="B103" s="20"/>
      <c r="C103" s="20"/>
      <c r="D103" s="20"/>
      <c r="E103" s="20"/>
      <c r="F103" s="20"/>
      <c r="G103" s="20"/>
      <c r="H103" s="20"/>
      <c r="I103" s="20"/>
      <c r="J103" s="20"/>
      <c r="K103" s="20"/>
      <c r="L103" s="20"/>
    </row>
    <row r="104" spans="1:12">
      <c r="A104" s="20"/>
      <c r="B104" s="20"/>
      <c r="C104" s="20"/>
      <c r="D104" s="20"/>
      <c r="E104" s="20"/>
      <c r="F104" s="20"/>
      <c r="G104" s="20"/>
      <c r="H104" s="20"/>
      <c r="I104" s="20"/>
      <c r="J104" s="20"/>
      <c r="K104" s="20"/>
      <c r="L104" s="20"/>
    </row>
    <row r="105" spans="1:12">
      <c r="A105" s="20"/>
      <c r="B105" s="20"/>
      <c r="C105" s="20"/>
      <c r="D105" s="20"/>
      <c r="E105" s="20"/>
      <c r="F105" s="20"/>
      <c r="G105" s="20"/>
      <c r="H105" s="20"/>
      <c r="I105" s="20"/>
      <c r="J105" s="20"/>
      <c r="K105" s="20"/>
      <c r="L105" s="20"/>
    </row>
    <row r="106" spans="1:12">
      <c r="A106" s="20"/>
      <c r="B106" s="20"/>
      <c r="C106" s="20"/>
      <c r="D106" s="20"/>
      <c r="E106" s="20"/>
      <c r="F106" s="20"/>
      <c r="G106" s="20"/>
      <c r="H106" s="20"/>
      <c r="I106" s="20"/>
      <c r="J106" s="20"/>
      <c r="K106" s="20"/>
      <c r="L106" s="20"/>
    </row>
    <row r="107" spans="1:12">
      <c r="A107" s="20"/>
      <c r="B107" s="20"/>
      <c r="C107" s="20"/>
      <c r="D107" s="20"/>
      <c r="E107" s="20"/>
      <c r="F107" s="20"/>
      <c r="G107" s="20"/>
      <c r="H107" s="20"/>
      <c r="I107" s="20"/>
      <c r="J107" s="20"/>
      <c r="K107" s="20"/>
      <c r="L107" s="20"/>
    </row>
    <row r="108" spans="1:12">
      <c r="A108" s="20"/>
      <c r="B108" s="20"/>
      <c r="C108" s="20"/>
      <c r="D108" s="20"/>
      <c r="E108" s="20"/>
      <c r="F108" s="20"/>
      <c r="G108" s="20"/>
      <c r="H108" s="20"/>
      <c r="I108" s="20"/>
      <c r="J108" s="20"/>
      <c r="K108" s="20"/>
      <c r="L108" s="20"/>
    </row>
    <row r="109" spans="1:12">
      <c r="A109" s="20"/>
      <c r="B109" s="20"/>
      <c r="C109" s="20"/>
      <c r="D109" s="20"/>
      <c r="E109" s="20"/>
      <c r="F109" s="20"/>
      <c r="G109" s="20"/>
      <c r="H109" s="20"/>
      <c r="I109" s="20"/>
      <c r="J109" s="20"/>
      <c r="K109" s="20"/>
      <c r="L109" s="20"/>
    </row>
    <row r="110" spans="1:12">
      <c r="A110" s="20"/>
      <c r="B110" s="20"/>
      <c r="C110" s="20"/>
      <c r="D110" s="20"/>
      <c r="E110" s="20"/>
      <c r="F110" s="20"/>
      <c r="G110" s="20"/>
      <c r="H110" s="20"/>
      <c r="I110" s="20"/>
      <c r="J110" s="20"/>
      <c r="K110" s="20"/>
      <c r="L110" s="20"/>
    </row>
    <row r="111" spans="1:12">
      <c r="A111" s="20"/>
      <c r="B111" s="20"/>
      <c r="C111" s="20"/>
      <c r="D111" s="20"/>
      <c r="E111" s="20"/>
      <c r="F111" s="20"/>
      <c r="G111" s="20"/>
      <c r="H111" s="20"/>
      <c r="I111" s="20"/>
      <c r="J111" s="20"/>
      <c r="K111" s="20"/>
      <c r="L111" s="20"/>
    </row>
    <row r="112" spans="1:12">
      <c r="A112" s="20"/>
      <c r="B112" s="20"/>
      <c r="C112" s="20"/>
      <c r="D112" s="20"/>
      <c r="E112" s="20"/>
      <c r="F112" s="20"/>
      <c r="G112" s="20"/>
      <c r="H112" s="20"/>
      <c r="I112" s="20"/>
      <c r="J112" s="20"/>
      <c r="K112" s="20"/>
      <c r="L112" s="20"/>
    </row>
    <row r="113" spans="1:12">
      <c r="A113" s="20"/>
      <c r="B113" s="20"/>
      <c r="C113" s="20"/>
      <c r="D113" s="20"/>
      <c r="E113" s="20"/>
      <c r="F113" s="20"/>
      <c r="G113" s="20"/>
      <c r="H113" s="20"/>
      <c r="I113" s="20"/>
      <c r="J113" s="20"/>
      <c r="K113" s="20"/>
      <c r="L113" s="20"/>
    </row>
    <row r="114" spans="1:12">
      <c r="A114" s="20"/>
      <c r="B114" s="20"/>
      <c r="C114" s="20"/>
      <c r="D114" s="20"/>
      <c r="E114" s="20"/>
      <c r="F114" s="20"/>
      <c r="G114" s="20"/>
      <c r="H114" s="20"/>
      <c r="I114" s="20"/>
      <c r="J114" s="20"/>
      <c r="K114" s="20"/>
      <c r="L114" s="20"/>
    </row>
    <row r="115" spans="1:12">
      <c r="A115" s="20"/>
      <c r="B115" s="20"/>
      <c r="C115" s="20"/>
      <c r="D115" s="20"/>
      <c r="E115" s="20"/>
      <c r="F115" s="20"/>
      <c r="G115" s="20"/>
      <c r="H115" s="20"/>
      <c r="I115" s="20"/>
      <c r="J115" s="20"/>
      <c r="K115" s="20"/>
      <c r="L115" s="20"/>
    </row>
    <row r="116" spans="1:12">
      <c r="A116" s="20"/>
      <c r="B116" s="20"/>
      <c r="C116" s="20"/>
      <c r="D116" s="20"/>
      <c r="E116" s="20"/>
      <c r="F116" s="20"/>
      <c r="G116" s="20"/>
      <c r="H116" s="20"/>
      <c r="I116" s="20"/>
      <c r="J116" s="20"/>
      <c r="K116" s="20"/>
      <c r="L116" s="20"/>
    </row>
    <row r="117" spans="1:12">
      <c r="A117" s="20"/>
      <c r="B117" s="20"/>
      <c r="C117" s="20"/>
      <c r="D117" s="20"/>
      <c r="E117" s="20"/>
      <c r="F117" s="20"/>
      <c r="G117" s="20"/>
      <c r="H117" s="20"/>
      <c r="I117" s="20"/>
      <c r="J117" s="20"/>
      <c r="K117" s="20"/>
      <c r="L117" s="20"/>
    </row>
    <row r="118" spans="1:12">
      <c r="A118" s="20"/>
      <c r="B118" s="20"/>
      <c r="C118" s="20"/>
      <c r="D118" s="20"/>
      <c r="E118" s="20"/>
      <c r="F118" s="20"/>
      <c r="G118" s="20"/>
      <c r="H118" s="20"/>
      <c r="I118" s="20"/>
      <c r="J118" s="20"/>
      <c r="K118" s="20"/>
      <c r="L118" s="20"/>
    </row>
    <row r="119" spans="1:12">
      <c r="A119" s="20"/>
      <c r="B119" s="20"/>
      <c r="C119" s="20"/>
      <c r="D119" s="20"/>
      <c r="E119" s="20"/>
      <c r="F119" s="20"/>
      <c r="G119" s="20"/>
      <c r="H119" s="20"/>
      <c r="I119" s="20"/>
      <c r="J119" s="20"/>
      <c r="K119" s="20"/>
      <c r="L119" s="20"/>
    </row>
    <row r="120" spans="1:12">
      <c r="A120" s="20"/>
      <c r="B120" s="20"/>
      <c r="C120" s="20"/>
      <c r="D120" s="20"/>
      <c r="E120" s="20"/>
      <c r="F120" s="20"/>
      <c r="G120" s="20"/>
      <c r="H120" s="20"/>
      <c r="I120" s="20"/>
      <c r="J120" s="20"/>
      <c r="K120" s="20"/>
      <c r="L120" s="20"/>
    </row>
    <row r="121" spans="1:12">
      <c r="A121" s="20"/>
      <c r="B121" s="20"/>
      <c r="C121" s="20"/>
      <c r="D121" s="20"/>
      <c r="E121" s="20"/>
      <c r="F121" s="20"/>
      <c r="G121" s="20"/>
      <c r="H121" s="20"/>
      <c r="I121" s="20"/>
      <c r="J121" s="20"/>
      <c r="K121" s="20"/>
      <c r="L121" s="20"/>
    </row>
    <row r="122" spans="1:12">
      <c r="A122" s="20"/>
      <c r="B122" s="20"/>
      <c r="C122" s="20"/>
      <c r="D122" s="20"/>
      <c r="E122" s="20"/>
      <c r="F122" s="20"/>
      <c r="G122" s="20"/>
      <c r="H122" s="20"/>
      <c r="I122" s="20"/>
      <c r="J122" s="20"/>
      <c r="K122" s="20"/>
      <c r="L122" s="20"/>
    </row>
    <row r="123" spans="1:12">
      <c r="A123" s="20"/>
      <c r="B123" s="20"/>
      <c r="C123" s="20"/>
      <c r="D123" s="20"/>
      <c r="E123" s="20"/>
      <c r="F123" s="20"/>
      <c r="G123" s="20"/>
      <c r="H123" s="20"/>
      <c r="I123" s="20"/>
      <c r="J123" s="20"/>
      <c r="K123" s="20"/>
      <c r="L123" s="20"/>
    </row>
    <row r="124" spans="1:12">
      <c r="A124" s="20"/>
      <c r="B124" s="20"/>
      <c r="C124" s="20"/>
      <c r="D124" s="20"/>
      <c r="E124" s="20"/>
      <c r="F124" s="20"/>
      <c r="G124" s="20"/>
      <c r="H124" s="20"/>
      <c r="I124" s="20"/>
      <c r="J124" s="20"/>
      <c r="K124" s="20"/>
      <c r="L124" s="20"/>
    </row>
    <row r="125" spans="1:12">
      <c r="A125" s="20"/>
      <c r="B125" s="20"/>
      <c r="C125" s="20"/>
      <c r="D125" s="20"/>
      <c r="E125" s="20"/>
      <c r="F125" s="20"/>
      <c r="G125" s="20"/>
      <c r="H125" s="20"/>
      <c r="I125" s="20"/>
      <c r="J125" s="20"/>
      <c r="K125" s="20"/>
      <c r="L125" s="20"/>
    </row>
    <row r="126" spans="1:12">
      <c r="A126" s="20"/>
      <c r="B126" s="20"/>
      <c r="C126" s="20"/>
      <c r="D126" s="20"/>
      <c r="E126" s="20"/>
      <c r="F126" s="20"/>
      <c r="G126" s="20"/>
      <c r="H126" s="20"/>
      <c r="I126" s="20"/>
      <c r="J126" s="20"/>
      <c r="K126" s="20"/>
      <c r="L126" s="20"/>
    </row>
    <row r="127" spans="1:12">
      <c r="A127" s="20"/>
      <c r="B127" s="20"/>
      <c r="C127" s="20"/>
      <c r="D127" s="20"/>
      <c r="E127" s="20"/>
      <c r="F127" s="20"/>
      <c r="G127" s="20"/>
      <c r="H127" s="20"/>
      <c r="I127" s="20"/>
      <c r="J127" s="20"/>
      <c r="K127" s="20"/>
      <c r="L127" s="20"/>
    </row>
    <row r="128" spans="1:12">
      <c r="A128" s="20"/>
      <c r="B128" s="20"/>
      <c r="C128" s="20"/>
      <c r="D128" s="20"/>
      <c r="E128" s="20"/>
      <c r="F128" s="20"/>
      <c r="G128" s="20"/>
      <c r="H128" s="20"/>
      <c r="I128" s="20"/>
      <c r="J128" s="20"/>
      <c r="K128" s="20"/>
      <c r="L128" s="20"/>
    </row>
    <row r="129" spans="1:12">
      <c r="A129" s="20"/>
      <c r="B129" s="20"/>
      <c r="C129" s="20"/>
      <c r="D129" s="20"/>
      <c r="E129" s="20"/>
      <c r="F129" s="20"/>
      <c r="G129" s="20"/>
      <c r="H129" s="20"/>
      <c r="I129" s="20"/>
      <c r="J129" s="20"/>
      <c r="K129" s="20"/>
      <c r="L129" s="20"/>
    </row>
    <row r="130" spans="1:12">
      <c r="A130" s="20"/>
      <c r="B130" s="20"/>
      <c r="C130" s="20"/>
      <c r="D130" s="20"/>
      <c r="E130" s="20"/>
      <c r="F130" s="20"/>
      <c r="G130" s="20"/>
      <c r="H130" s="20"/>
      <c r="I130" s="20"/>
      <c r="J130" s="20"/>
      <c r="K130" s="20"/>
      <c r="L130" s="20"/>
    </row>
    <row r="131" spans="1:12">
      <c r="A131" s="20"/>
      <c r="B131" s="20"/>
      <c r="C131" s="20"/>
      <c r="D131" s="20"/>
      <c r="E131" s="20"/>
      <c r="F131" s="20"/>
      <c r="G131" s="20"/>
      <c r="H131" s="20"/>
      <c r="I131" s="20"/>
      <c r="J131" s="20"/>
      <c r="K131" s="20"/>
      <c r="L131" s="20"/>
    </row>
    <row r="132" spans="1:12">
      <c r="A132" s="20"/>
      <c r="B132" s="20"/>
      <c r="C132" s="20"/>
      <c r="D132" s="20"/>
      <c r="E132" s="20"/>
      <c r="F132" s="20"/>
      <c r="G132" s="20"/>
      <c r="H132" s="20"/>
      <c r="I132" s="20"/>
      <c r="J132" s="20"/>
      <c r="K132" s="20"/>
      <c r="L132" s="20"/>
    </row>
    <row r="133" spans="1:12">
      <c r="A133" s="20"/>
      <c r="B133" s="20"/>
      <c r="C133" s="20"/>
      <c r="D133" s="20"/>
      <c r="E133" s="20"/>
      <c r="F133" s="20"/>
      <c r="G133" s="20"/>
      <c r="H133" s="20"/>
      <c r="I133" s="20"/>
      <c r="J133" s="20"/>
      <c r="K133" s="20"/>
      <c r="L133" s="20"/>
    </row>
    <row r="134" spans="1:12">
      <c r="A134" s="20"/>
      <c r="B134" s="20"/>
      <c r="C134" s="20"/>
      <c r="D134" s="20"/>
      <c r="E134" s="20"/>
      <c r="F134" s="20"/>
      <c r="G134" s="20"/>
      <c r="H134" s="20"/>
      <c r="I134" s="20"/>
      <c r="J134" s="20"/>
      <c r="K134" s="20"/>
      <c r="L134" s="20"/>
    </row>
  </sheetData>
  <mergeCells count="1">
    <mergeCell ref="A61:B61"/>
  </mergeCells>
  <hyperlinks>
    <hyperlink ref="K1" location="Inhaltsverzeichnis!A1" display="zum Inhaltsverzeichnis"/>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3"/>
  <sheetViews>
    <sheetView workbookViewId="0"/>
  </sheetViews>
  <sheetFormatPr baseColWidth="10" defaultColWidth="11.453125" defaultRowHeight="14"/>
  <cols>
    <col min="1" max="1" width="11.453125" style="20"/>
    <col min="2" max="2" width="22.1796875" style="20" bestFit="1" customWidth="1"/>
    <col min="3" max="13" width="11.453125" style="20"/>
    <col min="14" max="16384" width="11.453125" style="17"/>
  </cols>
  <sheetData>
    <row r="1" spans="1:15" ht="15.5">
      <c r="A1" s="133" t="s">
        <v>2534</v>
      </c>
      <c r="K1" s="96" t="s">
        <v>24</v>
      </c>
      <c r="O1" s="19" t="s">
        <v>2535</v>
      </c>
    </row>
    <row r="2" spans="1:15">
      <c r="A2" s="17"/>
      <c r="O2" s="19" t="s">
        <v>2536</v>
      </c>
    </row>
    <row r="3" spans="1:15">
      <c r="A3" s="37"/>
      <c r="B3" s="37"/>
      <c r="C3" s="37"/>
      <c r="D3" s="398" t="s">
        <v>2537</v>
      </c>
      <c r="E3" s="398"/>
      <c r="F3" s="398"/>
      <c r="G3" s="398"/>
      <c r="H3" s="398"/>
      <c r="I3" s="398"/>
      <c r="J3" s="398"/>
      <c r="K3" s="398"/>
      <c r="L3" s="398"/>
      <c r="M3" s="398"/>
      <c r="O3" s="19" t="s">
        <v>2538</v>
      </c>
    </row>
    <row r="4" spans="1:15">
      <c r="A4" s="37"/>
      <c r="B4" s="37"/>
      <c r="C4" s="37"/>
      <c r="D4" s="398" t="s">
        <v>2539</v>
      </c>
      <c r="E4" s="398"/>
      <c r="F4" s="398"/>
      <c r="G4" s="398"/>
      <c r="H4" s="398"/>
      <c r="I4" s="398" t="s">
        <v>2540</v>
      </c>
      <c r="J4" s="398"/>
      <c r="K4" s="398"/>
      <c r="L4" s="398"/>
      <c r="M4" s="398"/>
      <c r="O4" s="16" t="s">
        <v>2320</v>
      </c>
    </row>
    <row r="5" spans="1:15" ht="41">
      <c r="A5" s="150" t="s">
        <v>2321</v>
      </c>
      <c r="B5" s="150" t="s">
        <v>2322</v>
      </c>
      <c r="C5" s="150" t="s">
        <v>2336</v>
      </c>
      <c r="D5" s="150" t="s">
        <v>2541</v>
      </c>
      <c r="E5" s="150" t="s">
        <v>2542</v>
      </c>
      <c r="F5" s="150" t="s">
        <v>2543</v>
      </c>
      <c r="G5" s="150" t="s">
        <v>2544</v>
      </c>
      <c r="H5" s="150" t="s">
        <v>2545</v>
      </c>
      <c r="I5" s="150" t="s">
        <v>2546</v>
      </c>
      <c r="J5" s="150" t="s">
        <v>2547</v>
      </c>
      <c r="K5" s="150" t="s">
        <v>2548</v>
      </c>
      <c r="L5" s="150" t="s">
        <v>2549</v>
      </c>
      <c r="M5" s="150" t="s">
        <v>2545</v>
      </c>
    </row>
    <row r="6" spans="1:15" ht="15" customHeight="1">
      <c r="A6" s="405">
        <v>1</v>
      </c>
      <c r="B6" s="405" t="s">
        <v>2266</v>
      </c>
      <c r="C6" s="387">
        <v>2018</v>
      </c>
      <c r="D6" s="148">
        <v>24752</v>
      </c>
      <c r="E6" s="148">
        <v>19262</v>
      </c>
      <c r="F6" s="148">
        <v>3484</v>
      </c>
      <c r="G6" s="148">
        <v>1855</v>
      </c>
      <c r="H6" s="148">
        <v>151</v>
      </c>
      <c r="I6" s="148">
        <v>23545</v>
      </c>
      <c r="J6" s="148">
        <v>18454</v>
      </c>
      <c r="K6" s="148">
        <v>3079</v>
      </c>
      <c r="L6" s="148">
        <v>1833</v>
      </c>
      <c r="M6" s="148">
        <v>179</v>
      </c>
    </row>
    <row r="7" spans="1:15">
      <c r="A7" s="405"/>
      <c r="B7" s="405"/>
      <c r="C7" s="387">
        <v>2019</v>
      </c>
      <c r="D7" s="148">
        <v>26015</v>
      </c>
      <c r="E7" s="148">
        <v>20365</v>
      </c>
      <c r="F7" s="148">
        <v>3625</v>
      </c>
      <c r="G7" s="148">
        <v>1889</v>
      </c>
      <c r="H7" s="148">
        <v>136</v>
      </c>
      <c r="I7" s="148">
        <v>23193</v>
      </c>
      <c r="J7" s="148">
        <v>18049</v>
      </c>
      <c r="K7" s="148">
        <v>3065</v>
      </c>
      <c r="L7" s="148">
        <v>1883</v>
      </c>
      <c r="M7" s="148">
        <v>196</v>
      </c>
    </row>
    <row r="8" spans="1:15">
      <c r="A8" s="405">
        <v>1002</v>
      </c>
      <c r="B8" s="405" t="s">
        <v>2327</v>
      </c>
      <c r="C8" s="387">
        <v>2018</v>
      </c>
      <c r="D8" s="148">
        <v>2005</v>
      </c>
      <c r="E8" s="148">
        <v>1637</v>
      </c>
      <c r="F8" s="148">
        <v>120</v>
      </c>
      <c r="G8" s="148">
        <v>223</v>
      </c>
      <c r="H8" s="148">
        <v>25</v>
      </c>
      <c r="I8" s="148">
        <v>2790</v>
      </c>
      <c r="J8" s="148">
        <v>2392</v>
      </c>
      <c r="K8" s="148">
        <v>202</v>
      </c>
      <c r="L8" s="148">
        <v>166</v>
      </c>
      <c r="M8" s="148">
        <v>30</v>
      </c>
    </row>
    <row r="9" spans="1:15">
      <c r="A9" s="405"/>
      <c r="B9" s="405"/>
      <c r="C9" s="387">
        <v>2019</v>
      </c>
      <c r="D9" s="148">
        <v>2007</v>
      </c>
      <c r="E9" s="148">
        <v>1662</v>
      </c>
      <c r="F9" s="148">
        <v>129</v>
      </c>
      <c r="G9" s="148">
        <v>208</v>
      </c>
      <c r="H9" s="148">
        <v>8</v>
      </c>
      <c r="I9" s="148">
        <v>2229</v>
      </c>
      <c r="J9" s="148">
        <v>1871</v>
      </c>
      <c r="K9" s="148">
        <v>175</v>
      </c>
      <c r="L9" s="148">
        <v>160</v>
      </c>
      <c r="M9" s="148">
        <v>23</v>
      </c>
    </row>
    <row r="10" spans="1:15" ht="15" customHeight="1">
      <c r="A10" s="405">
        <v>1004</v>
      </c>
      <c r="B10" s="405" t="s">
        <v>2329</v>
      </c>
      <c r="C10" s="387">
        <v>2018</v>
      </c>
      <c r="D10" s="148">
        <v>754</v>
      </c>
      <c r="E10" s="148">
        <v>703</v>
      </c>
      <c r="F10" s="148">
        <v>37</v>
      </c>
      <c r="G10" s="148">
        <v>10</v>
      </c>
      <c r="H10" s="148">
        <v>4</v>
      </c>
      <c r="I10" s="148">
        <v>729</v>
      </c>
      <c r="J10" s="148">
        <v>632</v>
      </c>
      <c r="K10" s="148">
        <v>41</v>
      </c>
      <c r="L10" s="148">
        <v>52</v>
      </c>
      <c r="M10" s="148">
        <v>4</v>
      </c>
    </row>
    <row r="11" spans="1:15">
      <c r="A11" s="405"/>
      <c r="B11" s="405"/>
      <c r="C11" s="387">
        <v>2019</v>
      </c>
      <c r="D11" s="148">
        <v>815</v>
      </c>
      <c r="E11" s="148">
        <v>733</v>
      </c>
      <c r="F11" s="148">
        <v>47</v>
      </c>
      <c r="G11" s="148">
        <v>26</v>
      </c>
      <c r="H11" s="148">
        <v>9</v>
      </c>
      <c r="I11" s="148">
        <v>737</v>
      </c>
      <c r="J11" s="148">
        <v>647</v>
      </c>
      <c r="K11" s="148">
        <v>52</v>
      </c>
      <c r="L11" s="148">
        <v>27</v>
      </c>
      <c r="M11" s="148">
        <v>11</v>
      </c>
    </row>
    <row r="12" spans="1:15">
      <c r="A12" s="405">
        <v>1056</v>
      </c>
      <c r="B12" s="405" t="s">
        <v>896</v>
      </c>
      <c r="C12" s="387">
        <v>2018</v>
      </c>
      <c r="D12" s="148">
        <v>3122</v>
      </c>
      <c r="E12" s="148">
        <v>2443</v>
      </c>
      <c r="F12" s="148">
        <v>487</v>
      </c>
      <c r="G12" s="148">
        <v>179</v>
      </c>
      <c r="H12" s="148">
        <v>13</v>
      </c>
      <c r="I12" s="148">
        <v>2922</v>
      </c>
      <c r="J12" s="148">
        <v>2215</v>
      </c>
      <c r="K12" s="148">
        <v>511</v>
      </c>
      <c r="L12" s="148">
        <v>177</v>
      </c>
      <c r="M12" s="148">
        <v>19</v>
      </c>
    </row>
    <row r="13" spans="1:15">
      <c r="A13" s="405"/>
      <c r="B13" s="405"/>
      <c r="C13" s="387">
        <v>2019</v>
      </c>
      <c r="D13" s="148">
        <v>3263</v>
      </c>
      <c r="E13" s="148">
        <v>2489</v>
      </c>
      <c r="F13" s="148">
        <v>544</v>
      </c>
      <c r="G13" s="148">
        <v>220</v>
      </c>
      <c r="H13" s="148">
        <v>10</v>
      </c>
      <c r="I13" s="148">
        <v>2806</v>
      </c>
      <c r="J13" s="148">
        <v>2118</v>
      </c>
      <c r="K13" s="148">
        <v>450</v>
      </c>
      <c r="L13" s="148">
        <v>222</v>
      </c>
      <c r="M13" s="148">
        <v>16</v>
      </c>
    </row>
    <row r="14" spans="1:15">
      <c r="A14" s="405">
        <v>1057</v>
      </c>
      <c r="B14" s="405" t="s">
        <v>996</v>
      </c>
      <c r="C14" s="387">
        <v>2018</v>
      </c>
      <c r="D14" s="148">
        <v>867</v>
      </c>
      <c r="E14" s="148">
        <v>650</v>
      </c>
      <c r="F14" s="148">
        <v>133</v>
      </c>
      <c r="G14" s="148">
        <v>80</v>
      </c>
      <c r="H14" s="148">
        <v>4</v>
      </c>
      <c r="I14" s="148">
        <v>812</v>
      </c>
      <c r="J14" s="148">
        <v>615</v>
      </c>
      <c r="K14" s="148">
        <v>127</v>
      </c>
      <c r="L14" s="148">
        <v>62</v>
      </c>
      <c r="M14" s="148">
        <v>8</v>
      </c>
    </row>
    <row r="15" spans="1:15">
      <c r="A15" s="405"/>
      <c r="B15" s="405"/>
      <c r="C15" s="387">
        <v>2019</v>
      </c>
      <c r="D15" s="148">
        <v>927</v>
      </c>
      <c r="E15" s="148">
        <v>683</v>
      </c>
      <c r="F15" s="148">
        <v>160</v>
      </c>
      <c r="G15" s="148">
        <v>79</v>
      </c>
      <c r="H15" s="148">
        <v>5</v>
      </c>
      <c r="I15" s="148">
        <v>868</v>
      </c>
      <c r="J15" s="148">
        <v>686</v>
      </c>
      <c r="K15" s="148">
        <v>111</v>
      </c>
      <c r="L15" s="148">
        <v>70</v>
      </c>
      <c r="M15" s="148">
        <v>1</v>
      </c>
    </row>
    <row r="16" spans="1:15" ht="15" customHeight="1">
      <c r="A16" s="405">
        <v>1058</v>
      </c>
      <c r="B16" s="405" t="s">
        <v>1168</v>
      </c>
      <c r="C16" s="387">
        <v>2018</v>
      </c>
      <c r="D16" s="148">
        <v>2043</v>
      </c>
      <c r="E16" s="148">
        <v>1552</v>
      </c>
      <c r="F16" s="148">
        <v>330</v>
      </c>
      <c r="G16" s="148">
        <v>149</v>
      </c>
      <c r="H16" s="148">
        <v>12</v>
      </c>
      <c r="I16" s="148">
        <v>1781</v>
      </c>
      <c r="J16" s="148">
        <v>1391</v>
      </c>
      <c r="K16" s="148">
        <v>237</v>
      </c>
      <c r="L16" s="148">
        <v>142</v>
      </c>
      <c r="M16" s="148">
        <v>11</v>
      </c>
    </row>
    <row r="17" spans="1:13">
      <c r="A17" s="405"/>
      <c r="B17" s="405"/>
      <c r="C17" s="387">
        <v>2019</v>
      </c>
      <c r="D17" s="148">
        <v>2239</v>
      </c>
      <c r="E17" s="148">
        <v>1741</v>
      </c>
      <c r="F17" s="148">
        <v>326</v>
      </c>
      <c r="G17" s="148">
        <v>167</v>
      </c>
      <c r="H17" s="148">
        <v>5</v>
      </c>
      <c r="I17" s="148">
        <v>1845</v>
      </c>
      <c r="J17" s="148">
        <v>1420</v>
      </c>
      <c r="K17" s="148">
        <v>257</v>
      </c>
      <c r="L17" s="148">
        <v>162</v>
      </c>
      <c r="M17" s="148">
        <v>6</v>
      </c>
    </row>
    <row r="18" spans="1:13">
      <c r="A18" s="405">
        <v>1061</v>
      </c>
      <c r="B18" s="405" t="s">
        <v>1942</v>
      </c>
      <c r="C18" s="387">
        <v>2018</v>
      </c>
      <c r="D18" s="148">
        <v>1004</v>
      </c>
      <c r="E18" s="148">
        <v>727</v>
      </c>
      <c r="F18" s="148">
        <v>190</v>
      </c>
      <c r="G18" s="148">
        <v>83</v>
      </c>
      <c r="H18" s="148">
        <v>4</v>
      </c>
      <c r="I18" s="148">
        <v>1038</v>
      </c>
      <c r="J18" s="148">
        <v>824</v>
      </c>
      <c r="K18" s="148">
        <v>140</v>
      </c>
      <c r="L18" s="148">
        <v>67</v>
      </c>
      <c r="M18" s="148">
        <v>7</v>
      </c>
    </row>
    <row r="19" spans="1:13">
      <c r="A19" s="405"/>
      <c r="B19" s="405"/>
      <c r="C19" s="387">
        <v>2019</v>
      </c>
      <c r="D19" s="148">
        <v>1125</v>
      </c>
      <c r="E19" s="148">
        <v>893</v>
      </c>
      <c r="F19" s="148">
        <v>160</v>
      </c>
      <c r="G19" s="148">
        <v>67</v>
      </c>
      <c r="H19" s="148">
        <v>5</v>
      </c>
      <c r="I19" s="148">
        <v>1049</v>
      </c>
      <c r="J19" s="148">
        <v>818</v>
      </c>
      <c r="K19" s="148">
        <v>149</v>
      </c>
      <c r="L19" s="148">
        <v>79</v>
      </c>
      <c r="M19" s="148">
        <v>3</v>
      </c>
    </row>
    <row r="21" spans="1:13">
      <c r="A21" s="151" t="s">
        <v>2330</v>
      </c>
    </row>
    <row r="22" spans="1:13">
      <c r="A22" s="152" t="s">
        <v>2550</v>
      </c>
    </row>
    <row r="23" spans="1:13">
      <c r="A23" s="152" t="s">
        <v>2551</v>
      </c>
    </row>
    <row r="24" spans="1:13">
      <c r="A24" s="152" t="s">
        <v>2552</v>
      </c>
    </row>
    <row r="26" spans="1:13">
      <c r="A26" s="37"/>
      <c r="B26" s="37"/>
      <c r="C26" s="37"/>
      <c r="D26" s="398" t="s">
        <v>2553</v>
      </c>
      <c r="E26" s="398"/>
      <c r="F26" s="398"/>
      <c r="G26" s="398"/>
      <c r="H26" s="398"/>
      <c r="I26" s="398"/>
      <c r="J26" s="398"/>
      <c r="K26" s="398"/>
      <c r="L26" s="398"/>
      <c r="M26" s="398"/>
    </row>
    <row r="27" spans="1:13">
      <c r="A27" s="37"/>
      <c r="B27" s="37"/>
      <c r="C27" s="37"/>
      <c r="D27" s="398" t="s">
        <v>2539</v>
      </c>
      <c r="E27" s="398"/>
      <c r="F27" s="398"/>
      <c r="G27" s="398"/>
      <c r="H27" s="398"/>
      <c r="I27" s="398" t="s">
        <v>2540</v>
      </c>
      <c r="J27" s="398"/>
      <c r="K27" s="398"/>
      <c r="L27" s="398"/>
      <c r="M27" s="398"/>
    </row>
    <row r="28" spans="1:13" ht="41">
      <c r="A28" s="150" t="s">
        <v>2321</v>
      </c>
      <c r="B28" s="150" t="s">
        <v>2322</v>
      </c>
      <c r="C28" s="150" t="s">
        <v>2336</v>
      </c>
      <c r="D28" s="150" t="s">
        <v>2541</v>
      </c>
      <c r="E28" s="150" t="s">
        <v>2542</v>
      </c>
      <c r="F28" s="150" t="s">
        <v>2543</v>
      </c>
      <c r="G28" s="150" t="s">
        <v>2544</v>
      </c>
      <c r="H28" s="150" t="s">
        <v>2545</v>
      </c>
      <c r="I28" s="150" t="s">
        <v>2546</v>
      </c>
      <c r="J28" s="150" t="s">
        <v>2547</v>
      </c>
      <c r="K28" s="150" t="s">
        <v>2548</v>
      </c>
      <c r="L28" s="150" t="s">
        <v>2549</v>
      </c>
      <c r="M28" s="150" t="s">
        <v>2545</v>
      </c>
    </row>
    <row r="29" spans="1:13" ht="23">
      <c r="A29" s="387">
        <v>1</v>
      </c>
      <c r="B29" s="387" t="s">
        <v>2266</v>
      </c>
      <c r="C29" s="387" t="s">
        <v>2554</v>
      </c>
      <c r="D29" s="153">
        <f>D7/D6-1</f>
        <v>5.1026179702650332E-2</v>
      </c>
      <c r="E29" s="153">
        <f t="shared" ref="E29:M29" si="0">E7/E6-1</f>
        <v>5.7263004880074853E-2</v>
      </c>
      <c r="F29" s="153">
        <f t="shared" si="0"/>
        <v>4.0470723306544221E-2</v>
      </c>
      <c r="G29" s="153">
        <f t="shared" si="0"/>
        <v>1.8328840970350369E-2</v>
      </c>
      <c r="H29" s="153">
        <f t="shared" si="0"/>
        <v>-9.9337748344370813E-2</v>
      </c>
      <c r="I29" s="153">
        <f t="shared" si="0"/>
        <v>-1.4950095561690357E-2</v>
      </c>
      <c r="J29" s="153">
        <f t="shared" si="0"/>
        <v>-2.1946461471767598E-2</v>
      </c>
      <c r="K29" s="153">
        <f t="shared" si="0"/>
        <v>-4.5469308216953275E-3</v>
      </c>
      <c r="L29" s="153">
        <f t="shared" si="0"/>
        <v>2.7277686852154925E-2</v>
      </c>
      <c r="M29" s="153">
        <f t="shared" si="0"/>
        <v>9.4972067039106101E-2</v>
      </c>
    </row>
    <row r="30" spans="1:13" ht="23">
      <c r="A30" s="387">
        <v>1002</v>
      </c>
      <c r="B30" s="387" t="s">
        <v>2327</v>
      </c>
      <c r="C30" s="387" t="s">
        <v>2554</v>
      </c>
      <c r="D30" s="153">
        <f>D9/D8-1</f>
        <v>9.9750623441385855E-4</v>
      </c>
      <c r="E30" s="153">
        <f t="shared" ref="E30:M30" si="1">E9/E8-1</f>
        <v>1.5271838729383092E-2</v>
      </c>
      <c r="F30" s="153">
        <f t="shared" si="1"/>
        <v>7.4999999999999956E-2</v>
      </c>
      <c r="G30" s="153">
        <f t="shared" si="1"/>
        <v>-6.7264573991031362E-2</v>
      </c>
      <c r="H30" s="153">
        <f t="shared" si="1"/>
        <v>-0.67999999999999994</v>
      </c>
      <c r="I30" s="153">
        <f t="shared" si="1"/>
        <v>-0.20107526881720428</v>
      </c>
      <c r="J30" s="153">
        <f t="shared" si="1"/>
        <v>-0.21780936454849498</v>
      </c>
      <c r="K30" s="153">
        <f t="shared" si="1"/>
        <v>-0.13366336633663367</v>
      </c>
      <c r="L30" s="153">
        <f t="shared" si="1"/>
        <v>-3.6144578313253017E-2</v>
      </c>
      <c r="M30" s="153">
        <f t="shared" si="1"/>
        <v>-0.23333333333333328</v>
      </c>
    </row>
    <row r="31" spans="1:13" ht="23">
      <c r="A31" s="387">
        <v>1004</v>
      </c>
      <c r="B31" s="387" t="s">
        <v>2329</v>
      </c>
      <c r="C31" s="387" t="s">
        <v>2554</v>
      </c>
      <c r="D31" s="153">
        <f>D11/D10-1</f>
        <v>8.0901856763925695E-2</v>
      </c>
      <c r="E31" s="153">
        <f t="shared" ref="E31:M31" si="2">E11/E10-1</f>
        <v>4.2674253200569057E-2</v>
      </c>
      <c r="F31" s="153">
        <f t="shared" si="2"/>
        <v>0.27027027027027017</v>
      </c>
      <c r="G31" s="153">
        <f t="shared" si="2"/>
        <v>1.6</v>
      </c>
      <c r="H31" s="153">
        <f t="shared" si="2"/>
        <v>1.25</v>
      </c>
      <c r="I31" s="153">
        <f t="shared" si="2"/>
        <v>1.0973936899862924E-2</v>
      </c>
      <c r="J31" s="153">
        <f t="shared" si="2"/>
        <v>2.3734177215189778E-2</v>
      </c>
      <c r="K31" s="153">
        <f t="shared" si="2"/>
        <v>0.26829268292682928</v>
      </c>
      <c r="L31" s="153">
        <f t="shared" si="2"/>
        <v>-0.48076923076923073</v>
      </c>
      <c r="M31" s="153">
        <f t="shared" si="2"/>
        <v>1.75</v>
      </c>
    </row>
    <row r="32" spans="1:13" ht="23">
      <c r="A32" s="387">
        <v>1056</v>
      </c>
      <c r="B32" s="387" t="s">
        <v>896</v>
      </c>
      <c r="C32" s="387" t="s">
        <v>2554</v>
      </c>
      <c r="D32" s="153">
        <f>D13/D12-1</f>
        <v>4.5163356822549572E-2</v>
      </c>
      <c r="E32" s="153">
        <f t="shared" ref="E32:M32" si="3">E13/E12-1</f>
        <v>1.8829308227588992E-2</v>
      </c>
      <c r="F32" s="153">
        <f t="shared" si="3"/>
        <v>0.11704312114989723</v>
      </c>
      <c r="G32" s="153">
        <f t="shared" si="3"/>
        <v>0.22905027932960897</v>
      </c>
      <c r="H32" s="153">
        <f t="shared" si="3"/>
        <v>-0.23076923076923073</v>
      </c>
      <c r="I32" s="153">
        <f t="shared" si="3"/>
        <v>-3.9698836413415428E-2</v>
      </c>
      <c r="J32" s="153">
        <f t="shared" si="3"/>
        <v>-4.3792325056433379E-2</v>
      </c>
      <c r="K32" s="153">
        <f t="shared" si="3"/>
        <v>-0.11937377690802353</v>
      </c>
      <c r="L32" s="153">
        <f t="shared" si="3"/>
        <v>0.25423728813559321</v>
      </c>
      <c r="M32" s="153">
        <f t="shared" si="3"/>
        <v>-0.15789473684210531</v>
      </c>
    </row>
    <row r="33" spans="1:15" ht="23">
      <c r="A33" s="387">
        <v>1057</v>
      </c>
      <c r="B33" s="387" t="s">
        <v>996</v>
      </c>
      <c r="C33" s="387" t="s">
        <v>2554</v>
      </c>
      <c r="D33" s="153">
        <f>D15/D14-1</f>
        <v>6.9204152249134898E-2</v>
      </c>
      <c r="E33" s="153">
        <f t="shared" ref="E33:M33" si="4">E15/E14-1</f>
        <v>5.0769230769230678E-2</v>
      </c>
      <c r="F33" s="153">
        <f t="shared" si="4"/>
        <v>0.20300751879699241</v>
      </c>
      <c r="G33" s="153">
        <f t="shared" si="4"/>
        <v>-1.2499999999999956E-2</v>
      </c>
      <c r="H33" s="153">
        <f t="shared" si="4"/>
        <v>0.25</v>
      </c>
      <c r="I33" s="153">
        <f t="shared" si="4"/>
        <v>6.8965517241379226E-2</v>
      </c>
      <c r="J33" s="153">
        <f t="shared" si="4"/>
        <v>0.11544715447154474</v>
      </c>
      <c r="K33" s="153">
        <f t="shared" si="4"/>
        <v>-0.12598425196850394</v>
      </c>
      <c r="L33" s="153">
        <f t="shared" si="4"/>
        <v>0.12903225806451624</v>
      </c>
      <c r="M33" s="153">
        <f t="shared" si="4"/>
        <v>-0.875</v>
      </c>
    </row>
    <row r="34" spans="1:15" ht="23">
      <c r="A34" s="387">
        <v>1058</v>
      </c>
      <c r="B34" s="387" t="s">
        <v>1168</v>
      </c>
      <c r="C34" s="387" t="s">
        <v>2554</v>
      </c>
      <c r="D34" s="153">
        <f>D17/D16-1</f>
        <v>9.593734703866863E-2</v>
      </c>
      <c r="E34" s="153">
        <f t="shared" ref="E34:M34" si="5">E17/E16-1</f>
        <v>0.12177835051546393</v>
      </c>
      <c r="F34" s="153">
        <f t="shared" si="5"/>
        <v>-1.2121212121212088E-2</v>
      </c>
      <c r="G34" s="153">
        <f t="shared" si="5"/>
        <v>0.12080536912751683</v>
      </c>
      <c r="H34" s="153">
        <f t="shared" si="5"/>
        <v>-0.58333333333333326</v>
      </c>
      <c r="I34" s="153">
        <f t="shared" si="5"/>
        <v>3.5934868051656466E-2</v>
      </c>
      <c r="J34" s="153">
        <f t="shared" si="5"/>
        <v>2.0848310567936679E-2</v>
      </c>
      <c r="K34" s="153">
        <f t="shared" si="5"/>
        <v>8.4388185654008518E-2</v>
      </c>
      <c r="L34" s="153">
        <f t="shared" si="5"/>
        <v>0.14084507042253525</v>
      </c>
      <c r="M34" s="153">
        <f t="shared" si="5"/>
        <v>-0.45454545454545459</v>
      </c>
    </row>
    <row r="35" spans="1:15" ht="23">
      <c r="A35" s="387">
        <v>1061</v>
      </c>
      <c r="B35" s="387" t="s">
        <v>1942</v>
      </c>
      <c r="C35" s="387" t="s">
        <v>2554</v>
      </c>
      <c r="D35" s="153">
        <f>D19/D18-1</f>
        <v>0.12051792828685248</v>
      </c>
      <c r="E35" s="153">
        <f t="shared" ref="E35:M35" si="6">E19/E18-1</f>
        <v>0.22833562585969736</v>
      </c>
      <c r="F35" s="153">
        <f t="shared" si="6"/>
        <v>-0.15789473684210531</v>
      </c>
      <c r="G35" s="153">
        <f t="shared" si="6"/>
        <v>-0.19277108433734935</v>
      </c>
      <c r="H35" s="153">
        <f t="shared" si="6"/>
        <v>0.25</v>
      </c>
      <c r="I35" s="153">
        <f t="shared" si="6"/>
        <v>1.0597302504816941E-2</v>
      </c>
      <c r="J35" s="153">
        <f t="shared" si="6"/>
        <v>-7.2815533980582492E-3</v>
      </c>
      <c r="K35" s="153">
        <f t="shared" si="6"/>
        <v>6.4285714285714279E-2</v>
      </c>
      <c r="L35" s="153">
        <f t="shared" si="6"/>
        <v>0.17910447761194037</v>
      </c>
      <c r="M35" s="153">
        <f t="shared" si="6"/>
        <v>-0.5714285714285714</v>
      </c>
    </row>
    <row r="36" spans="1:15">
      <c r="A36" s="23"/>
      <c r="B36" s="23"/>
      <c r="C36" s="23"/>
      <c r="D36" s="23"/>
      <c r="E36" s="23"/>
      <c r="F36" s="23"/>
      <c r="G36" s="23"/>
      <c r="H36" s="23"/>
      <c r="I36" s="23"/>
      <c r="J36" s="23"/>
      <c r="K36" s="23"/>
      <c r="L36" s="23"/>
      <c r="M36" s="23"/>
    </row>
    <row r="37" spans="1:15">
      <c r="A37" s="23"/>
      <c r="B37" s="23"/>
      <c r="C37" s="23"/>
      <c r="D37" s="23"/>
      <c r="E37" s="23"/>
      <c r="F37" s="23"/>
      <c r="G37" s="23"/>
      <c r="H37" s="23"/>
      <c r="I37" s="23"/>
      <c r="J37" s="23"/>
      <c r="K37" s="23"/>
      <c r="L37" s="23"/>
      <c r="M37" s="23"/>
    </row>
    <row r="38" spans="1:15">
      <c r="A38" s="23"/>
      <c r="B38" s="23"/>
      <c r="C38" s="23"/>
      <c r="D38" s="23"/>
      <c r="E38" s="23"/>
      <c r="F38" s="23"/>
      <c r="G38" s="23"/>
      <c r="H38" s="23"/>
      <c r="I38" s="23"/>
      <c r="J38" s="23"/>
      <c r="K38" s="23"/>
      <c r="L38" s="23"/>
      <c r="M38" s="23"/>
    </row>
    <row r="40" spans="1:15" ht="15.5">
      <c r="A40" s="133" t="s">
        <v>2555</v>
      </c>
    </row>
    <row r="41" spans="1:15">
      <c r="A41" s="404" t="s">
        <v>2556</v>
      </c>
      <c r="B41" s="404" t="s">
        <v>2557</v>
      </c>
      <c r="C41" s="404" t="s">
        <v>2558</v>
      </c>
      <c r="D41" s="403" t="s">
        <v>2559</v>
      </c>
      <c r="E41" s="403"/>
      <c r="F41" s="403"/>
      <c r="G41" s="403" t="s">
        <v>2560</v>
      </c>
      <c r="H41" s="403" t="s">
        <v>2544</v>
      </c>
      <c r="I41" s="403"/>
      <c r="J41" s="403"/>
      <c r="K41" s="403"/>
      <c r="O41" s="19" t="s">
        <v>2535</v>
      </c>
    </row>
    <row r="42" spans="1:15">
      <c r="A42" s="404"/>
      <c r="B42" s="404"/>
      <c r="C42" s="404"/>
      <c r="D42" s="403"/>
      <c r="E42" s="403"/>
      <c r="F42" s="403"/>
      <c r="G42" s="403"/>
      <c r="H42" s="403"/>
      <c r="I42" s="403"/>
      <c r="J42" s="403"/>
      <c r="K42" s="403"/>
      <c r="O42" s="19" t="s">
        <v>2561</v>
      </c>
    </row>
    <row r="43" spans="1:15">
      <c r="A43" s="404"/>
      <c r="B43" s="404"/>
      <c r="C43" s="404"/>
      <c r="D43" s="404" t="s">
        <v>2562</v>
      </c>
      <c r="E43" s="404" t="s">
        <v>2563</v>
      </c>
      <c r="F43" s="404" t="s">
        <v>2564</v>
      </c>
      <c r="G43" s="403"/>
      <c r="H43" s="404" t="s">
        <v>2562</v>
      </c>
      <c r="I43" s="404" t="s">
        <v>2565</v>
      </c>
      <c r="J43" s="404" t="s">
        <v>2566</v>
      </c>
      <c r="K43" s="404" t="s">
        <v>2567</v>
      </c>
      <c r="O43" s="174" t="s">
        <v>2568</v>
      </c>
    </row>
    <row r="44" spans="1:15">
      <c r="A44" s="404"/>
      <c r="B44" s="404"/>
      <c r="C44" s="404"/>
      <c r="D44" s="404"/>
      <c r="E44" s="404"/>
      <c r="F44" s="404"/>
      <c r="G44" s="403"/>
      <c r="H44" s="404"/>
      <c r="I44" s="404"/>
      <c r="J44" s="404"/>
      <c r="K44" s="404"/>
      <c r="O44" s="16" t="s">
        <v>2569</v>
      </c>
    </row>
    <row r="45" spans="1:15">
      <c r="A45" s="404"/>
      <c r="B45" s="404"/>
      <c r="C45" s="404"/>
      <c r="D45" s="404"/>
      <c r="E45" s="404"/>
      <c r="F45" s="404"/>
      <c r="G45" s="403"/>
      <c r="H45" s="404"/>
      <c r="I45" s="404"/>
      <c r="J45" s="404"/>
      <c r="K45" s="404"/>
      <c r="O45" s="19"/>
    </row>
    <row r="46" spans="1:15">
      <c r="A46" s="154"/>
      <c r="B46" s="155"/>
      <c r="C46" s="154"/>
      <c r="D46" s="155"/>
      <c r="E46" s="154"/>
      <c r="F46" s="154"/>
      <c r="G46" s="155"/>
      <c r="H46" s="155"/>
      <c r="I46" s="154"/>
      <c r="J46" s="154"/>
      <c r="K46" s="154"/>
      <c r="O46" s="141"/>
    </row>
    <row r="47" spans="1:15" ht="23.5">
      <c r="A47" s="156" t="s">
        <v>2348</v>
      </c>
      <c r="B47" s="157" t="s">
        <v>2570</v>
      </c>
      <c r="C47" s="158">
        <v>296</v>
      </c>
      <c r="D47" s="158">
        <v>232</v>
      </c>
      <c r="E47" s="158">
        <v>232</v>
      </c>
      <c r="F47" s="158">
        <v>0</v>
      </c>
      <c r="G47" s="158">
        <v>46</v>
      </c>
      <c r="H47" s="158">
        <v>18</v>
      </c>
      <c r="I47" s="158">
        <v>4</v>
      </c>
      <c r="J47" s="158">
        <v>2</v>
      </c>
      <c r="K47" s="158">
        <v>12</v>
      </c>
    </row>
    <row r="48" spans="1:15" ht="35">
      <c r="A48" s="156" t="s">
        <v>2571</v>
      </c>
      <c r="B48" s="157" t="s">
        <v>2572</v>
      </c>
      <c r="C48" s="158">
        <v>11</v>
      </c>
      <c r="D48" s="158">
        <v>4</v>
      </c>
      <c r="E48" s="158">
        <v>3</v>
      </c>
      <c r="F48" s="158">
        <v>1</v>
      </c>
      <c r="G48" s="158">
        <v>2</v>
      </c>
      <c r="H48" s="158">
        <v>5</v>
      </c>
      <c r="I48" s="158">
        <v>0</v>
      </c>
      <c r="J48" s="158">
        <v>0</v>
      </c>
      <c r="K48" s="158">
        <v>5</v>
      </c>
    </row>
    <row r="49" spans="1:11">
      <c r="A49" s="159" t="s">
        <v>2350</v>
      </c>
      <c r="B49" s="157" t="s">
        <v>18</v>
      </c>
      <c r="C49" s="158">
        <v>1341</v>
      </c>
      <c r="D49" s="158">
        <v>1089</v>
      </c>
      <c r="E49" s="158">
        <v>1078</v>
      </c>
      <c r="F49" s="158">
        <v>11</v>
      </c>
      <c r="G49" s="158">
        <v>171</v>
      </c>
      <c r="H49" s="158">
        <v>81</v>
      </c>
      <c r="I49" s="158">
        <v>30</v>
      </c>
      <c r="J49" s="158">
        <v>5</v>
      </c>
      <c r="K49" s="158">
        <v>46</v>
      </c>
    </row>
    <row r="50" spans="1:11" ht="35">
      <c r="A50" s="160">
        <v>10</v>
      </c>
      <c r="B50" s="161" t="s">
        <v>2573</v>
      </c>
      <c r="C50" s="162">
        <v>146</v>
      </c>
      <c r="D50" s="162">
        <v>104</v>
      </c>
      <c r="E50" s="162">
        <v>102</v>
      </c>
      <c r="F50" s="162">
        <v>2</v>
      </c>
      <c r="G50" s="162">
        <v>12</v>
      </c>
      <c r="H50" s="162">
        <v>30</v>
      </c>
      <c r="I50" s="162">
        <v>11</v>
      </c>
      <c r="J50" s="162">
        <v>0</v>
      </c>
      <c r="K50" s="162">
        <v>19</v>
      </c>
    </row>
    <row r="51" spans="1:11">
      <c r="A51" s="163">
        <v>11</v>
      </c>
      <c r="B51" s="161" t="s">
        <v>2574</v>
      </c>
      <c r="C51" s="162">
        <v>30</v>
      </c>
      <c r="D51" s="162">
        <v>28</v>
      </c>
      <c r="E51" s="162">
        <v>27</v>
      </c>
      <c r="F51" s="162">
        <v>1</v>
      </c>
      <c r="G51" s="162">
        <v>1</v>
      </c>
      <c r="H51" s="162">
        <v>1</v>
      </c>
      <c r="I51" s="162">
        <v>0</v>
      </c>
      <c r="J51" s="162">
        <v>0</v>
      </c>
      <c r="K51" s="162">
        <v>1</v>
      </c>
    </row>
    <row r="52" spans="1:11">
      <c r="A52" s="163" t="s">
        <v>2575</v>
      </c>
      <c r="B52" s="161" t="s">
        <v>2576</v>
      </c>
      <c r="C52" s="162">
        <v>204</v>
      </c>
      <c r="D52" s="162">
        <v>186</v>
      </c>
      <c r="E52" s="162">
        <v>186</v>
      </c>
      <c r="F52" s="162">
        <v>0</v>
      </c>
      <c r="G52" s="162">
        <v>15</v>
      </c>
      <c r="H52" s="162">
        <v>3</v>
      </c>
      <c r="I52" s="162">
        <v>2</v>
      </c>
      <c r="J52" s="162">
        <v>0</v>
      </c>
      <c r="K52" s="162">
        <v>1</v>
      </c>
    </row>
    <row r="53" spans="1:11">
      <c r="A53" s="163" t="s">
        <v>2577</v>
      </c>
      <c r="B53" s="161" t="s">
        <v>2578</v>
      </c>
      <c r="C53" s="162">
        <v>113</v>
      </c>
      <c r="D53" s="162">
        <v>100</v>
      </c>
      <c r="E53" s="162">
        <v>100</v>
      </c>
      <c r="F53" s="162">
        <v>0</v>
      </c>
      <c r="G53" s="162">
        <v>11</v>
      </c>
      <c r="H53" s="162">
        <v>2</v>
      </c>
      <c r="I53" s="162">
        <v>0</v>
      </c>
      <c r="J53" s="162">
        <v>0</v>
      </c>
      <c r="K53" s="162">
        <v>2</v>
      </c>
    </row>
    <row r="54" spans="1:11" ht="23.5">
      <c r="A54" s="160" t="s">
        <v>2579</v>
      </c>
      <c r="B54" s="161" t="s">
        <v>2580</v>
      </c>
      <c r="C54" s="162">
        <v>9</v>
      </c>
      <c r="D54" s="162">
        <v>5</v>
      </c>
      <c r="E54" s="162">
        <v>5</v>
      </c>
      <c r="F54" s="162">
        <v>0</v>
      </c>
      <c r="G54" s="162">
        <v>4</v>
      </c>
      <c r="H54" s="162">
        <v>0</v>
      </c>
      <c r="I54" s="162">
        <v>0</v>
      </c>
      <c r="J54" s="162">
        <v>0</v>
      </c>
      <c r="K54" s="162">
        <v>0</v>
      </c>
    </row>
    <row r="55" spans="1:11" ht="46.5">
      <c r="A55" s="160" t="s">
        <v>2581</v>
      </c>
      <c r="B55" s="161" t="s">
        <v>2582</v>
      </c>
      <c r="C55" s="162">
        <v>55</v>
      </c>
      <c r="D55" s="162">
        <v>50</v>
      </c>
      <c r="E55" s="162">
        <v>50</v>
      </c>
      <c r="F55" s="162">
        <v>0</v>
      </c>
      <c r="G55" s="162">
        <v>3</v>
      </c>
      <c r="H55" s="162">
        <v>2</v>
      </c>
      <c r="I55" s="162">
        <v>0</v>
      </c>
      <c r="J55" s="162">
        <v>1</v>
      </c>
      <c r="K55" s="162">
        <v>1</v>
      </c>
    </row>
    <row r="56" spans="1:11" ht="58">
      <c r="A56" s="160" t="s">
        <v>2583</v>
      </c>
      <c r="B56" s="161" t="s">
        <v>2584</v>
      </c>
      <c r="C56" s="162">
        <v>35</v>
      </c>
      <c r="D56" s="162">
        <v>27</v>
      </c>
      <c r="E56" s="162">
        <v>27</v>
      </c>
      <c r="F56" s="162">
        <v>0</v>
      </c>
      <c r="G56" s="162">
        <v>5</v>
      </c>
      <c r="H56" s="162">
        <v>3</v>
      </c>
      <c r="I56" s="162">
        <v>1</v>
      </c>
      <c r="J56" s="162">
        <v>0</v>
      </c>
      <c r="K56" s="162">
        <v>2</v>
      </c>
    </row>
    <row r="57" spans="1:11" ht="23.5">
      <c r="A57" s="160">
        <v>20</v>
      </c>
      <c r="B57" s="161" t="s">
        <v>2585</v>
      </c>
      <c r="C57" s="162">
        <v>24</v>
      </c>
      <c r="D57" s="162">
        <v>19</v>
      </c>
      <c r="E57" s="162">
        <v>18</v>
      </c>
      <c r="F57" s="162">
        <v>1</v>
      </c>
      <c r="G57" s="162">
        <v>5</v>
      </c>
      <c r="H57" s="162">
        <v>0</v>
      </c>
      <c r="I57" s="162">
        <v>0</v>
      </c>
      <c r="J57" s="162">
        <v>0</v>
      </c>
      <c r="K57" s="162">
        <v>0</v>
      </c>
    </row>
    <row r="58" spans="1:11" ht="46.5">
      <c r="A58" s="160" t="s">
        <v>2586</v>
      </c>
      <c r="B58" s="161" t="s">
        <v>2587</v>
      </c>
      <c r="C58" s="162">
        <v>25</v>
      </c>
      <c r="D58" s="162">
        <v>15</v>
      </c>
      <c r="E58" s="162">
        <v>15</v>
      </c>
      <c r="F58" s="162">
        <v>0</v>
      </c>
      <c r="G58" s="162">
        <v>3</v>
      </c>
      <c r="H58" s="162">
        <v>7</v>
      </c>
      <c r="I58" s="162">
        <v>1</v>
      </c>
      <c r="J58" s="162">
        <v>1</v>
      </c>
      <c r="K58" s="162">
        <v>5</v>
      </c>
    </row>
    <row r="59" spans="1:11" ht="23.5">
      <c r="A59" s="163">
        <v>25</v>
      </c>
      <c r="B59" s="161" t="s">
        <v>2588</v>
      </c>
      <c r="C59" s="162">
        <v>96</v>
      </c>
      <c r="D59" s="162">
        <v>71</v>
      </c>
      <c r="E59" s="162">
        <v>70</v>
      </c>
      <c r="F59" s="162">
        <v>1</v>
      </c>
      <c r="G59" s="162">
        <v>15</v>
      </c>
      <c r="H59" s="162">
        <v>10</v>
      </c>
      <c r="I59" s="162">
        <v>7</v>
      </c>
      <c r="J59" s="162">
        <v>0</v>
      </c>
      <c r="K59" s="162">
        <v>3</v>
      </c>
    </row>
    <row r="60" spans="1:11" ht="35">
      <c r="A60" s="160">
        <v>26</v>
      </c>
      <c r="B60" s="161" t="s">
        <v>2589</v>
      </c>
      <c r="C60" s="162">
        <v>19</v>
      </c>
      <c r="D60" s="162">
        <v>10</v>
      </c>
      <c r="E60" s="162">
        <v>9</v>
      </c>
      <c r="F60" s="162">
        <v>1</v>
      </c>
      <c r="G60" s="162">
        <v>9</v>
      </c>
      <c r="H60" s="162">
        <v>0</v>
      </c>
      <c r="I60" s="162">
        <v>0</v>
      </c>
      <c r="J60" s="162">
        <v>0</v>
      </c>
      <c r="K60" s="162">
        <v>0</v>
      </c>
    </row>
    <row r="61" spans="1:11" ht="23.5">
      <c r="A61" s="160">
        <v>27</v>
      </c>
      <c r="B61" s="161" t="s">
        <v>2590</v>
      </c>
      <c r="C61" s="162">
        <v>15</v>
      </c>
      <c r="D61" s="162">
        <v>10</v>
      </c>
      <c r="E61" s="162">
        <v>10</v>
      </c>
      <c r="F61" s="162">
        <v>0</v>
      </c>
      <c r="G61" s="162">
        <v>4</v>
      </c>
      <c r="H61" s="162">
        <v>1</v>
      </c>
      <c r="I61" s="162">
        <v>0</v>
      </c>
      <c r="J61" s="162">
        <v>0</v>
      </c>
      <c r="K61" s="162">
        <v>1</v>
      </c>
    </row>
    <row r="62" spans="1:11">
      <c r="A62" s="163">
        <v>28</v>
      </c>
      <c r="B62" s="161" t="s">
        <v>2591</v>
      </c>
      <c r="C62" s="162">
        <v>34</v>
      </c>
      <c r="D62" s="162">
        <v>24</v>
      </c>
      <c r="E62" s="162">
        <v>23</v>
      </c>
      <c r="F62" s="162">
        <v>1</v>
      </c>
      <c r="G62" s="162">
        <v>6</v>
      </c>
      <c r="H62" s="162">
        <v>4</v>
      </c>
      <c r="I62" s="162">
        <v>3</v>
      </c>
      <c r="J62" s="162">
        <v>0</v>
      </c>
      <c r="K62" s="162">
        <v>1</v>
      </c>
    </row>
    <row r="63" spans="1:11" ht="35">
      <c r="A63" s="160">
        <v>29</v>
      </c>
      <c r="B63" s="161" t="s">
        <v>2592</v>
      </c>
      <c r="C63" s="162">
        <v>4</v>
      </c>
      <c r="D63" s="162">
        <v>2</v>
      </c>
      <c r="E63" s="162">
        <v>2</v>
      </c>
      <c r="F63" s="162">
        <v>0</v>
      </c>
      <c r="G63" s="162">
        <v>1</v>
      </c>
      <c r="H63" s="162">
        <v>1</v>
      </c>
      <c r="I63" s="162">
        <v>0</v>
      </c>
      <c r="J63" s="162">
        <v>0</v>
      </c>
      <c r="K63" s="162">
        <v>1</v>
      </c>
    </row>
    <row r="64" spans="1:11" ht="23.5">
      <c r="A64" s="163" t="s">
        <v>2593</v>
      </c>
      <c r="B64" s="161" t="s">
        <v>2594</v>
      </c>
      <c r="C64" s="162">
        <v>20</v>
      </c>
      <c r="D64" s="162">
        <v>17</v>
      </c>
      <c r="E64" s="162">
        <v>17</v>
      </c>
      <c r="F64" s="162">
        <v>0</v>
      </c>
      <c r="G64" s="162">
        <v>3</v>
      </c>
      <c r="H64" s="162">
        <v>0</v>
      </c>
      <c r="I64" s="162">
        <v>0</v>
      </c>
      <c r="J64" s="162">
        <v>0</v>
      </c>
      <c r="K64" s="162">
        <v>0</v>
      </c>
    </row>
    <row r="65" spans="1:11">
      <c r="A65" s="163">
        <v>31</v>
      </c>
      <c r="B65" s="161" t="s">
        <v>2595</v>
      </c>
      <c r="C65" s="162">
        <v>19</v>
      </c>
      <c r="D65" s="162">
        <v>10</v>
      </c>
      <c r="E65" s="162">
        <v>10</v>
      </c>
      <c r="F65" s="162">
        <v>0</v>
      </c>
      <c r="G65" s="162">
        <v>9</v>
      </c>
      <c r="H65" s="162">
        <v>0</v>
      </c>
      <c r="I65" s="162">
        <v>0</v>
      </c>
      <c r="J65" s="162">
        <v>0</v>
      </c>
      <c r="K65" s="162">
        <v>0</v>
      </c>
    </row>
    <row r="66" spans="1:11" ht="23.5">
      <c r="A66" s="163" t="s">
        <v>2596</v>
      </c>
      <c r="B66" s="161" t="s">
        <v>2597</v>
      </c>
      <c r="C66" s="162">
        <v>378</v>
      </c>
      <c r="D66" s="162">
        <v>327</v>
      </c>
      <c r="E66" s="162">
        <v>327</v>
      </c>
      <c r="F66" s="162">
        <v>0</v>
      </c>
      <c r="G66" s="162">
        <v>40</v>
      </c>
      <c r="H66" s="162">
        <v>11</v>
      </c>
      <c r="I66" s="162">
        <v>2</v>
      </c>
      <c r="J66" s="162">
        <v>2</v>
      </c>
      <c r="K66" s="162">
        <v>7</v>
      </c>
    </row>
    <row r="67" spans="1:11" ht="35">
      <c r="A67" s="160" t="s">
        <v>2598</v>
      </c>
      <c r="B67" s="161" t="s">
        <v>2599</v>
      </c>
      <c r="C67" s="162">
        <v>90</v>
      </c>
      <c r="D67" s="162">
        <v>67</v>
      </c>
      <c r="E67" s="162">
        <v>63</v>
      </c>
      <c r="F67" s="162">
        <v>4</v>
      </c>
      <c r="G67" s="162">
        <v>19</v>
      </c>
      <c r="H67" s="162">
        <v>4</v>
      </c>
      <c r="I67" s="162">
        <v>2</v>
      </c>
      <c r="J67" s="162">
        <v>1</v>
      </c>
      <c r="K67" s="162">
        <v>1</v>
      </c>
    </row>
    <row r="68" spans="1:11">
      <c r="A68" s="159" t="s">
        <v>2600</v>
      </c>
      <c r="B68" s="157" t="s">
        <v>2601</v>
      </c>
      <c r="C68" s="158">
        <v>420</v>
      </c>
      <c r="D68" s="158">
        <v>340</v>
      </c>
      <c r="E68" s="158">
        <v>337</v>
      </c>
      <c r="F68" s="158">
        <v>3</v>
      </c>
      <c r="G68" s="158">
        <v>47</v>
      </c>
      <c r="H68" s="158">
        <v>33</v>
      </c>
      <c r="I68" s="158">
        <v>6</v>
      </c>
      <c r="J68" s="158">
        <v>8</v>
      </c>
      <c r="K68" s="158">
        <v>19</v>
      </c>
    </row>
    <row r="69" spans="1:11" ht="69.5">
      <c r="A69" s="156" t="s">
        <v>2602</v>
      </c>
      <c r="B69" s="157" t="s">
        <v>2603</v>
      </c>
      <c r="C69" s="158">
        <v>39</v>
      </c>
      <c r="D69" s="158">
        <v>28</v>
      </c>
      <c r="E69" s="158">
        <v>24</v>
      </c>
      <c r="F69" s="158">
        <v>4</v>
      </c>
      <c r="G69" s="158">
        <v>10</v>
      </c>
      <c r="H69" s="158">
        <v>1</v>
      </c>
      <c r="I69" s="158">
        <v>1</v>
      </c>
      <c r="J69" s="158">
        <v>0</v>
      </c>
      <c r="K69" s="158">
        <v>0</v>
      </c>
    </row>
    <row r="70" spans="1:11" ht="35">
      <c r="A70" s="160">
        <v>38</v>
      </c>
      <c r="B70" s="161" t="s">
        <v>2604</v>
      </c>
      <c r="C70" s="162">
        <v>28</v>
      </c>
      <c r="D70" s="162">
        <v>18</v>
      </c>
      <c r="E70" s="162">
        <v>15</v>
      </c>
      <c r="F70" s="162">
        <v>3</v>
      </c>
      <c r="G70" s="162">
        <v>9</v>
      </c>
      <c r="H70" s="162">
        <v>1</v>
      </c>
      <c r="I70" s="162">
        <v>1</v>
      </c>
      <c r="J70" s="162">
        <v>0</v>
      </c>
      <c r="K70" s="162">
        <v>0</v>
      </c>
    </row>
    <row r="71" spans="1:11">
      <c r="A71" s="159" t="s">
        <v>2354</v>
      </c>
      <c r="B71" s="157" t="s">
        <v>2374</v>
      </c>
      <c r="C71" s="158">
        <v>2970</v>
      </c>
      <c r="D71" s="158">
        <v>2350</v>
      </c>
      <c r="E71" s="158">
        <v>2343</v>
      </c>
      <c r="F71" s="158">
        <v>7</v>
      </c>
      <c r="G71" s="158">
        <v>486</v>
      </c>
      <c r="H71" s="158">
        <v>134</v>
      </c>
      <c r="I71" s="158">
        <v>69</v>
      </c>
      <c r="J71" s="158">
        <v>22</v>
      </c>
      <c r="K71" s="158">
        <v>43</v>
      </c>
    </row>
    <row r="72" spans="1:11">
      <c r="A72" s="163">
        <v>41</v>
      </c>
      <c r="B72" s="161" t="s">
        <v>2605</v>
      </c>
      <c r="C72" s="162">
        <v>63</v>
      </c>
      <c r="D72" s="162">
        <v>49</v>
      </c>
      <c r="E72" s="162">
        <v>49</v>
      </c>
      <c r="F72" s="162">
        <v>0</v>
      </c>
      <c r="G72" s="162">
        <v>11</v>
      </c>
      <c r="H72" s="162">
        <v>3</v>
      </c>
      <c r="I72" s="162">
        <v>1</v>
      </c>
      <c r="J72" s="162">
        <v>1</v>
      </c>
      <c r="K72" s="162">
        <v>1</v>
      </c>
    </row>
    <row r="73" spans="1:11">
      <c r="A73" s="163">
        <v>42</v>
      </c>
      <c r="B73" s="161" t="s">
        <v>2606</v>
      </c>
      <c r="C73" s="162">
        <v>79</v>
      </c>
      <c r="D73" s="162">
        <v>61</v>
      </c>
      <c r="E73" s="162">
        <v>60</v>
      </c>
      <c r="F73" s="162">
        <v>1</v>
      </c>
      <c r="G73" s="162">
        <v>12</v>
      </c>
      <c r="H73" s="162">
        <v>6</v>
      </c>
      <c r="I73" s="162">
        <v>3</v>
      </c>
      <c r="J73" s="162">
        <v>0</v>
      </c>
      <c r="K73" s="162">
        <v>3</v>
      </c>
    </row>
    <row r="74" spans="1:11" ht="46.5">
      <c r="A74" s="160">
        <v>43</v>
      </c>
      <c r="B74" s="161" t="s">
        <v>2607</v>
      </c>
      <c r="C74" s="162">
        <v>2828</v>
      </c>
      <c r="D74" s="162">
        <v>2240</v>
      </c>
      <c r="E74" s="162">
        <v>2234</v>
      </c>
      <c r="F74" s="162">
        <v>6</v>
      </c>
      <c r="G74" s="162">
        <v>463</v>
      </c>
      <c r="H74" s="162">
        <v>125</v>
      </c>
      <c r="I74" s="162">
        <v>65</v>
      </c>
      <c r="J74" s="162">
        <v>21</v>
      </c>
      <c r="K74" s="162">
        <v>39</v>
      </c>
    </row>
    <row r="75" spans="1:11" ht="35">
      <c r="A75" s="164" t="s">
        <v>2355</v>
      </c>
      <c r="B75" s="165" t="s">
        <v>2608</v>
      </c>
      <c r="C75" s="158">
        <v>5480</v>
      </c>
      <c r="D75" s="158">
        <v>4363</v>
      </c>
      <c r="E75" s="158">
        <v>4323</v>
      </c>
      <c r="F75" s="158">
        <v>40</v>
      </c>
      <c r="G75" s="158">
        <v>634</v>
      </c>
      <c r="H75" s="158">
        <v>483</v>
      </c>
      <c r="I75" s="158">
        <v>131</v>
      </c>
      <c r="J75" s="158">
        <v>26</v>
      </c>
      <c r="K75" s="158">
        <v>326</v>
      </c>
    </row>
    <row r="76" spans="1:11" ht="35">
      <c r="A76" s="160">
        <v>45</v>
      </c>
      <c r="B76" s="161" t="s">
        <v>2609</v>
      </c>
      <c r="C76" s="162">
        <v>765</v>
      </c>
      <c r="D76" s="162">
        <v>596</v>
      </c>
      <c r="E76" s="162">
        <v>589</v>
      </c>
      <c r="F76" s="162">
        <v>7</v>
      </c>
      <c r="G76" s="162">
        <v>102</v>
      </c>
      <c r="H76" s="162">
        <v>67</v>
      </c>
      <c r="I76" s="162">
        <v>29</v>
      </c>
      <c r="J76" s="162">
        <v>3</v>
      </c>
      <c r="K76" s="162">
        <v>35</v>
      </c>
    </row>
    <row r="77" spans="1:11" ht="35">
      <c r="A77" s="166">
        <v>46</v>
      </c>
      <c r="B77" s="167" t="s">
        <v>2610</v>
      </c>
      <c r="C77" s="162">
        <v>966</v>
      </c>
      <c r="D77" s="162">
        <v>698</v>
      </c>
      <c r="E77" s="162">
        <v>687</v>
      </c>
      <c r="F77" s="162">
        <v>11</v>
      </c>
      <c r="G77" s="162">
        <v>205</v>
      </c>
      <c r="H77" s="162">
        <v>63</v>
      </c>
      <c r="I77" s="162">
        <v>21</v>
      </c>
      <c r="J77" s="162">
        <v>7</v>
      </c>
      <c r="K77" s="162">
        <v>35</v>
      </c>
    </row>
    <row r="78" spans="1:11" ht="35">
      <c r="A78" s="160">
        <v>47</v>
      </c>
      <c r="B78" s="161" t="s">
        <v>2611</v>
      </c>
      <c r="C78" s="162">
        <v>3749</v>
      </c>
      <c r="D78" s="162">
        <v>3069</v>
      </c>
      <c r="E78" s="162">
        <v>3047</v>
      </c>
      <c r="F78" s="162">
        <v>22</v>
      </c>
      <c r="G78" s="162">
        <v>327</v>
      </c>
      <c r="H78" s="162">
        <v>353</v>
      </c>
      <c r="I78" s="162">
        <v>81</v>
      </c>
      <c r="J78" s="162">
        <v>16</v>
      </c>
      <c r="K78" s="162">
        <v>256</v>
      </c>
    </row>
    <row r="79" spans="1:11">
      <c r="A79" s="159" t="s">
        <v>2356</v>
      </c>
      <c r="B79" s="157" t="s">
        <v>2376</v>
      </c>
      <c r="C79" s="158">
        <v>811</v>
      </c>
      <c r="D79" s="158">
        <v>637</v>
      </c>
      <c r="E79" s="158">
        <v>631</v>
      </c>
      <c r="F79" s="158">
        <v>6</v>
      </c>
      <c r="G79" s="158">
        <v>127</v>
      </c>
      <c r="H79" s="158">
        <v>47</v>
      </c>
      <c r="I79" s="158">
        <v>22</v>
      </c>
      <c r="J79" s="158">
        <v>1</v>
      </c>
      <c r="K79" s="158">
        <v>24</v>
      </c>
    </row>
    <row r="80" spans="1:11" ht="23.5">
      <c r="A80" s="160">
        <v>49</v>
      </c>
      <c r="B80" s="161" t="s">
        <v>2612</v>
      </c>
      <c r="C80" s="162">
        <v>350</v>
      </c>
      <c r="D80" s="162">
        <v>275</v>
      </c>
      <c r="E80" s="162">
        <v>273</v>
      </c>
      <c r="F80" s="162">
        <v>2</v>
      </c>
      <c r="G80" s="162">
        <v>51</v>
      </c>
      <c r="H80" s="162">
        <v>24</v>
      </c>
      <c r="I80" s="162">
        <v>10</v>
      </c>
      <c r="J80" s="162">
        <v>0</v>
      </c>
      <c r="K80" s="162">
        <v>14</v>
      </c>
    </row>
    <row r="81" spans="1:11">
      <c r="A81" s="160">
        <v>53</v>
      </c>
      <c r="B81" s="163" t="s">
        <v>2613</v>
      </c>
      <c r="C81" s="162">
        <v>230</v>
      </c>
      <c r="D81" s="162">
        <v>194</v>
      </c>
      <c r="E81" s="162">
        <v>194</v>
      </c>
      <c r="F81" s="162">
        <v>0</v>
      </c>
      <c r="G81" s="162">
        <v>29</v>
      </c>
      <c r="H81" s="162">
        <v>7</v>
      </c>
      <c r="I81" s="162">
        <v>2</v>
      </c>
      <c r="J81" s="162">
        <v>0</v>
      </c>
      <c r="K81" s="162">
        <v>5</v>
      </c>
    </row>
    <row r="82" spans="1:11">
      <c r="A82" s="168" t="s">
        <v>2357</v>
      </c>
      <c r="B82" s="169" t="s">
        <v>2377</v>
      </c>
      <c r="C82" s="158">
        <v>1760</v>
      </c>
      <c r="D82" s="158">
        <v>1118</v>
      </c>
      <c r="E82" s="158">
        <v>1115</v>
      </c>
      <c r="F82" s="158">
        <v>3</v>
      </c>
      <c r="G82" s="158">
        <v>34</v>
      </c>
      <c r="H82" s="158">
        <v>608</v>
      </c>
      <c r="I82" s="158">
        <v>45</v>
      </c>
      <c r="J82" s="158">
        <v>15</v>
      </c>
      <c r="K82" s="158">
        <v>548</v>
      </c>
    </row>
    <row r="83" spans="1:11">
      <c r="A83" s="163">
        <v>55</v>
      </c>
      <c r="B83" s="161" t="s">
        <v>2614</v>
      </c>
      <c r="C83" s="162">
        <v>216</v>
      </c>
      <c r="D83" s="162">
        <v>147</v>
      </c>
      <c r="E83" s="162">
        <v>147</v>
      </c>
      <c r="F83" s="162">
        <v>0</v>
      </c>
      <c r="G83" s="162">
        <v>4</v>
      </c>
      <c r="H83" s="162">
        <v>65</v>
      </c>
      <c r="I83" s="162">
        <v>7</v>
      </c>
      <c r="J83" s="162">
        <v>5</v>
      </c>
      <c r="K83" s="162">
        <v>53</v>
      </c>
    </row>
    <row r="84" spans="1:11">
      <c r="A84" s="163">
        <v>56</v>
      </c>
      <c r="B84" s="161" t="s">
        <v>2615</v>
      </c>
      <c r="C84" s="162">
        <v>1544</v>
      </c>
      <c r="D84" s="162">
        <v>971</v>
      </c>
      <c r="E84" s="162">
        <v>968</v>
      </c>
      <c r="F84" s="162">
        <v>3</v>
      </c>
      <c r="G84" s="162">
        <v>30</v>
      </c>
      <c r="H84" s="162">
        <v>543</v>
      </c>
      <c r="I84" s="162">
        <v>38</v>
      </c>
      <c r="J84" s="162">
        <v>10</v>
      </c>
      <c r="K84" s="162">
        <v>495</v>
      </c>
    </row>
    <row r="85" spans="1:11" ht="23.5">
      <c r="A85" s="170" t="s">
        <v>2358</v>
      </c>
      <c r="B85" s="157" t="s">
        <v>2616</v>
      </c>
      <c r="C85" s="158">
        <v>1152</v>
      </c>
      <c r="D85" s="158">
        <v>891</v>
      </c>
      <c r="E85" s="158">
        <v>886</v>
      </c>
      <c r="F85" s="158">
        <v>5</v>
      </c>
      <c r="G85" s="158">
        <v>232</v>
      </c>
      <c r="H85" s="158">
        <v>29</v>
      </c>
      <c r="I85" s="158">
        <v>16</v>
      </c>
      <c r="J85" s="158">
        <v>7</v>
      </c>
      <c r="K85" s="158">
        <v>6</v>
      </c>
    </row>
    <row r="86" spans="1:11">
      <c r="A86" s="163">
        <v>58</v>
      </c>
      <c r="B86" s="161" t="s">
        <v>2617</v>
      </c>
      <c r="C86" s="162">
        <v>46</v>
      </c>
      <c r="D86" s="162">
        <v>30</v>
      </c>
      <c r="E86" s="162">
        <v>28</v>
      </c>
      <c r="F86" s="162">
        <v>2</v>
      </c>
      <c r="G86" s="162">
        <v>12</v>
      </c>
      <c r="H86" s="162">
        <v>4</v>
      </c>
      <c r="I86" s="162">
        <v>2</v>
      </c>
      <c r="J86" s="162">
        <v>0</v>
      </c>
      <c r="K86" s="162">
        <v>2</v>
      </c>
    </row>
    <row r="87" spans="1:11" ht="69.5">
      <c r="A87" s="160">
        <v>59</v>
      </c>
      <c r="B87" s="161" t="s">
        <v>2618</v>
      </c>
      <c r="C87" s="162">
        <v>106</v>
      </c>
      <c r="D87" s="162">
        <v>85</v>
      </c>
      <c r="E87" s="162">
        <v>85</v>
      </c>
      <c r="F87" s="162">
        <v>0</v>
      </c>
      <c r="G87" s="162">
        <v>18</v>
      </c>
      <c r="H87" s="162">
        <v>3</v>
      </c>
      <c r="I87" s="162">
        <v>2</v>
      </c>
      <c r="J87" s="162">
        <v>1</v>
      </c>
      <c r="K87" s="162">
        <v>0</v>
      </c>
    </row>
    <row r="88" spans="1:11">
      <c r="A88" s="163">
        <v>61</v>
      </c>
      <c r="B88" s="161" t="s">
        <v>2619</v>
      </c>
      <c r="C88" s="162">
        <v>10</v>
      </c>
      <c r="D88" s="162">
        <v>8</v>
      </c>
      <c r="E88" s="162">
        <v>8</v>
      </c>
      <c r="F88" s="162">
        <v>0</v>
      </c>
      <c r="G88" s="162">
        <v>1</v>
      </c>
      <c r="H88" s="162">
        <v>1</v>
      </c>
      <c r="I88" s="162">
        <v>1</v>
      </c>
      <c r="J88" s="162">
        <v>0</v>
      </c>
      <c r="K88" s="162">
        <v>0</v>
      </c>
    </row>
    <row r="89" spans="1:11" ht="35">
      <c r="A89" s="160">
        <v>62</v>
      </c>
      <c r="B89" s="161" t="s">
        <v>2620</v>
      </c>
      <c r="C89" s="162">
        <v>770</v>
      </c>
      <c r="D89" s="162">
        <v>573</v>
      </c>
      <c r="E89" s="162">
        <v>571</v>
      </c>
      <c r="F89" s="162">
        <v>2</v>
      </c>
      <c r="G89" s="162">
        <v>177</v>
      </c>
      <c r="H89" s="162">
        <v>20</v>
      </c>
      <c r="I89" s="162">
        <v>10</v>
      </c>
      <c r="J89" s="162">
        <v>6</v>
      </c>
      <c r="K89" s="162">
        <v>4</v>
      </c>
    </row>
    <row r="90" spans="1:11">
      <c r="A90" s="163">
        <v>63</v>
      </c>
      <c r="B90" s="161" t="s">
        <v>2621</v>
      </c>
      <c r="C90" s="162">
        <v>220</v>
      </c>
      <c r="D90" s="162">
        <v>195</v>
      </c>
      <c r="E90" s="162">
        <v>194</v>
      </c>
      <c r="F90" s="162">
        <v>1</v>
      </c>
      <c r="G90" s="162">
        <v>24</v>
      </c>
      <c r="H90" s="162">
        <v>1</v>
      </c>
      <c r="I90" s="162">
        <v>1</v>
      </c>
      <c r="J90" s="162">
        <v>0</v>
      </c>
      <c r="K90" s="162">
        <v>0</v>
      </c>
    </row>
    <row r="91" spans="1:11" ht="46.5">
      <c r="A91" s="156" t="s">
        <v>2359</v>
      </c>
      <c r="B91" s="157" t="s">
        <v>2622</v>
      </c>
      <c r="C91" s="158">
        <v>837</v>
      </c>
      <c r="D91" s="158">
        <v>578</v>
      </c>
      <c r="E91" s="158">
        <v>551</v>
      </c>
      <c r="F91" s="158">
        <v>27</v>
      </c>
      <c r="G91" s="158">
        <v>236</v>
      </c>
      <c r="H91" s="158">
        <v>23</v>
      </c>
      <c r="I91" s="158">
        <v>19</v>
      </c>
      <c r="J91" s="158">
        <v>3</v>
      </c>
      <c r="K91" s="158">
        <v>1</v>
      </c>
    </row>
    <row r="92" spans="1:11" ht="46.5">
      <c r="A92" s="160">
        <v>66</v>
      </c>
      <c r="B92" s="161" t="s">
        <v>2623</v>
      </c>
      <c r="C92" s="162">
        <v>711</v>
      </c>
      <c r="D92" s="162">
        <v>482</v>
      </c>
      <c r="E92" s="162">
        <v>477</v>
      </c>
      <c r="F92" s="162">
        <v>5</v>
      </c>
      <c r="G92" s="162">
        <v>211</v>
      </c>
      <c r="H92" s="162">
        <v>18</v>
      </c>
      <c r="I92" s="162">
        <v>14</v>
      </c>
      <c r="J92" s="162">
        <v>3</v>
      </c>
      <c r="K92" s="162">
        <v>1</v>
      </c>
    </row>
    <row r="93" spans="1:11" ht="23.5">
      <c r="A93" s="156" t="s">
        <v>2624</v>
      </c>
      <c r="B93" s="157" t="s">
        <v>2625</v>
      </c>
      <c r="C93" s="158">
        <v>975</v>
      </c>
      <c r="D93" s="158">
        <v>735</v>
      </c>
      <c r="E93" s="158">
        <v>727</v>
      </c>
      <c r="F93" s="158">
        <v>8</v>
      </c>
      <c r="G93" s="158">
        <v>195</v>
      </c>
      <c r="H93" s="158">
        <v>45</v>
      </c>
      <c r="I93" s="158">
        <v>25</v>
      </c>
      <c r="J93" s="158">
        <v>4</v>
      </c>
      <c r="K93" s="158">
        <v>16</v>
      </c>
    </row>
    <row r="94" spans="1:11" ht="46.5">
      <c r="A94" s="156" t="s">
        <v>2626</v>
      </c>
      <c r="B94" s="157" t="s">
        <v>2627</v>
      </c>
      <c r="C94" s="158">
        <v>2803</v>
      </c>
      <c r="D94" s="158">
        <v>2247</v>
      </c>
      <c r="E94" s="158">
        <v>2241</v>
      </c>
      <c r="F94" s="158">
        <v>6</v>
      </c>
      <c r="G94" s="158">
        <v>491</v>
      </c>
      <c r="H94" s="158">
        <v>65</v>
      </c>
      <c r="I94" s="158">
        <v>36</v>
      </c>
      <c r="J94" s="158">
        <v>8</v>
      </c>
      <c r="K94" s="158">
        <v>21</v>
      </c>
    </row>
    <row r="95" spans="1:11" ht="35">
      <c r="A95" s="160">
        <v>70</v>
      </c>
      <c r="B95" s="161" t="s">
        <v>2628</v>
      </c>
      <c r="C95" s="162">
        <v>688</v>
      </c>
      <c r="D95" s="162">
        <v>520</v>
      </c>
      <c r="E95" s="162">
        <v>519</v>
      </c>
      <c r="F95" s="162">
        <v>1</v>
      </c>
      <c r="G95" s="162">
        <v>147</v>
      </c>
      <c r="H95" s="162">
        <v>21</v>
      </c>
      <c r="I95" s="162">
        <v>14</v>
      </c>
      <c r="J95" s="162">
        <v>3</v>
      </c>
      <c r="K95" s="162">
        <v>4</v>
      </c>
    </row>
    <row r="96" spans="1:11" ht="58">
      <c r="A96" s="160">
        <v>71</v>
      </c>
      <c r="B96" s="161" t="s">
        <v>2629</v>
      </c>
      <c r="C96" s="162">
        <v>259</v>
      </c>
      <c r="D96" s="162">
        <v>200</v>
      </c>
      <c r="E96" s="162">
        <v>196</v>
      </c>
      <c r="F96" s="162">
        <v>4</v>
      </c>
      <c r="G96" s="162">
        <v>48</v>
      </c>
      <c r="H96" s="162">
        <v>11</v>
      </c>
      <c r="I96" s="162">
        <v>9</v>
      </c>
      <c r="J96" s="162">
        <v>1</v>
      </c>
      <c r="K96" s="162">
        <v>1</v>
      </c>
    </row>
    <row r="97" spans="1:11" ht="23.5">
      <c r="A97" s="163">
        <v>73</v>
      </c>
      <c r="B97" s="161" t="s">
        <v>2630</v>
      </c>
      <c r="C97" s="162">
        <v>792</v>
      </c>
      <c r="D97" s="162">
        <v>685</v>
      </c>
      <c r="E97" s="162">
        <v>685</v>
      </c>
      <c r="F97" s="162">
        <v>0</v>
      </c>
      <c r="G97" s="162">
        <v>94</v>
      </c>
      <c r="H97" s="162">
        <v>13</v>
      </c>
      <c r="I97" s="162">
        <v>4</v>
      </c>
      <c r="J97" s="162">
        <v>3</v>
      </c>
      <c r="K97" s="162">
        <v>6</v>
      </c>
    </row>
    <row r="98" spans="1:11" ht="35">
      <c r="A98" s="156" t="s">
        <v>2361</v>
      </c>
      <c r="B98" s="157" t="s">
        <v>2631</v>
      </c>
      <c r="C98" s="158">
        <v>3425</v>
      </c>
      <c r="D98" s="158">
        <v>2877</v>
      </c>
      <c r="E98" s="158">
        <v>2869</v>
      </c>
      <c r="F98" s="158">
        <v>8</v>
      </c>
      <c r="G98" s="158">
        <v>458</v>
      </c>
      <c r="H98" s="158">
        <v>90</v>
      </c>
      <c r="I98" s="158">
        <v>37</v>
      </c>
      <c r="J98" s="158">
        <v>12</v>
      </c>
      <c r="K98" s="158">
        <v>41</v>
      </c>
    </row>
    <row r="99" spans="1:11" ht="23">
      <c r="A99" s="171">
        <v>77</v>
      </c>
      <c r="B99" s="172" t="s">
        <v>2632</v>
      </c>
      <c r="C99" s="162">
        <v>259</v>
      </c>
      <c r="D99" s="162">
        <v>228</v>
      </c>
      <c r="E99" s="162">
        <v>228</v>
      </c>
      <c r="F99" s="162">
        <v>0</v>
      </c>
      <c r="G99" s="162">
        <v>18</v>
      </c>
      <c r="H99" s="162">
        <v>13</v>
      </c>
      <c r="I99" s="162">
        <v>3</v>
      </c>
      <c r="J99" s="162">
        <v>3</v>
      </c>
      <c r="K99" s="162">
        <v>7</v>
      </c>
    </row>
    <row r="100" spans="1:11" ht="23.5">
      <c r="A100" s="160">
        <v>78</v>
      </c>
      <c r="B100" s="161" t="s">
        <v>2633</v>
      </c>
      <c r="C100" s="162">
        <v>119</v>
      </c>
      <c r="D100" s="162">
        <v>91</v>
      </c>
      <c r="E100" s="162">
        <v>91</v>
      </c>
      <c r="F100" s="162">
        <v>0</v>
      </c>
      <c r="G100" s="162">
        <v>20</v>
      </c>
      <c r="H100" s="162">
        <v>8</v>
      </c>
      <c r="I100" s="162">
        <v>2</v>
      </c>
      <c r="J100" s="162">
        <v>2</v>
      </c>
      <c r="K100" s="162">
        <v>4</v>
      </c>
    </row>
    <row r="101" spans="1:11" ht="46.5">
      <c r="A101" s="160">
        <v>79</v>
      </c>
      <c r="B101" s="161" t="s">
        <v>2634</v>
      </c>
      <c r="C101" s="162">
        <v>108</v>
      </c>
      <c r="D101" s="162">
        <v>84</v>
      </c>
      <c r="E101" s="162">
        <v>84</v>
      </c>
      <c r="F101" s="162">
        <v>0</v>
      </c>
      <c r="G101" s="162">
        <v>13</v>
      </c>
      <c r="H101" s="162">
        <v>11</v>
      </c>
      <c r="I101" s="162">
        <v>4</v>
      </c>
      <c r="J101" s="162">
        <v>1</v>
      </c>
      <c r="K101" s="162">
        <v>6</v>
      </c>
    </row>
    <row r="102" spans="1:11" ht="35">
      <c r="A102" s="160">
        <v>81</v>
      </c>
      <c r="B102" s="161" t="s">
        <v>2635</v>
      </c>
      <c r="C102" s="162">
        <v>1941</v>
      </c>
      <c r="D102" s="162">
        <v>1659</v>
      </c>
      <c r="E102" s="162">
        <v>1651</v>
      </c>
      <c r="F102" s="162">
        <v>8</v>
      </c>
      <c r="G102" s="162">
        <v>245</v>
      </c>
      <c r="H102" s="162">
        <v>37</v>
      </c>
      <c r="I102" s="162">
        <v>21</v>
      </c>
      <c r="J102" s="162">
        <v>1</v>
      </c>
      <c r="K102" s="162">
        <v>15</v>
      </c>
    </row>
    <row r="103" spans="1:11">
      <c r="A103" s="159" t="s">
        <v>2364</v>
      </c>
      <c r="B103" s="157" t="s">
        <v>2385</v>
      </c>
      <c r="C103" s="158">
        <v>664</v>
      </c>
      <c r="D103" s="158">
        <v>572</v>
      </c>
      <c r="E103" s="158">
        <v>572</v>
      </c>
      <c r="F103" s="158">
        <v>0</v>
      </c>
      <c r="G103" s="158">
        <v>73</v>
      </c>
      <c r="H103" s="158">
        <v>19</v>
      </c>
      <c r="I103" s="158">
        <v>4</v>
      </c>
      <c r="J103" s="158">
        <v>0</v>
      </c>
      <c r="K103" s="158">
        <v>15</v>
      </c>
    </row>
    <row r="104" spans="1:11" ht="23.5">
      <c r="A104" s="173" t="s">
        <v>2636</v>
      </c>
      <c r="B104" s="165" t="s">
        <v>2637</v>
      </c>
      <c r="C104" s="158">
        <v>545</v>
      </c>
      <c r="D104" s="158">
        <v>463</v>
      </c>
      <c r="E104" s="158">
        <v>461</v>
      </c>
      <c r="F104" s="158">
        <v>2</v>
      </c>
      <c r="G104" s="158">
        <v>56</v>
      </c>
      <c r="H104" s="158">
        <v>26</v>
      </c>
      <c r="I104" s="158">
        <v>11</v>
      </c>
      <c r="J104" s="158">
        <v>6</v>
      </c>
      <c r="K104" s="158">
        <v>9</v>
      </c>
    </row>
    <row r="105" spans="1:11" ht="23.5">
      <c r="A105" s="159" t="s">
        <v>2638</v>
      </c>
      <c r="B105" s="157" t="s">
        <v>2639</v>
      </c>
      <c r="C105" s="158">
        <v>550</v>
      </c>
      <c r="D105" s="158">
        <v>437</v>
      </c>
      <c r="E105" s="158">
        <v>436</v>
      </c>
      <c r="F105" s="158">
        <v>1</v>
      </c>
      <c r="G105" s="158">
        <v>73</v>
      </c>
      <c r="H105" s="158">
        <v>40</v>
      </c>
      <c r="I105" s="158">
        <v>6</v>
      </c>
      <c r="J105" s="158">
        <v>8</v>
      </c>
      <c r="K105" s="158">
        <v>26</v>
      </c>
    </row>
    <row r="106" spans="1:11" ht="23.5">
      <c r="A106" s="170" t="s">
        <v>2640</v>
      </c>
      <c r="B106" s="157" t="s">
        <v>2641</v>
      </c>
      <c r="C106" s="158">
        <v>1936</v>
      </c>
      <c r="D106" s="158">
        <v>1540</v>
      </c>
      <c r="E106" s="158">
        <v>1536</v>
      </c>
      <c r="F106" s="158">
        <v>4</v>
      </c>
      <c r="G106" s="158">
        <v>254</v>
      </c>
      <c r="H106" s="158">
        <v>142</v>
      </c>
      <c r="I106" s="158">
        <v>19</v>
      </c>
      <c r="J106" s="158">
        <v>2</v>
      </c>
      <c r="K106" s="158">
        <v>121</v>
      </c>
    </row>
    <row r="107" spans="1:11" ht="35">
      <c r="A107" s="160">
        <v>95</v>
      </c>
      <c r="B107" s="161" t="s">
        <v>2642</v>
      </c>
      <c r="C107" s="162">
        <v>130</v>
      </c>
      <c r="D107" s="162">
        <v>106</v>
      </c>
      <c r="E107" s="162">
        <v>106</v>
      </c>
      <c r="F107" s="162">
        <v>0</v>
      </c>
      <c r="G107" s="162">
        <v>10</v>
      </c>
      <c r="H107" s="162">
        <v>14</v>
      </c>
      <c r="I107" s="162">
        <v>1</v>
      </c>
      <c r="J107" s="162">
        <v>0</v>
      </c>
      <c r="K107" s="162">
        <v>13</v>
      </c>
    </row>
    <row r="108" spans="1:11">
      <c r="A108" s="159" t="s">
        <v>2643</v>
      </c>
      <c r="B108" s="157" t="s">
        <v>2644</v>
      </c>
      <c r="C108" s="158">
        <v>26015</v>
      </c>
      <c r="D108" s="158">
        <v>20501</v>
      </c>
      <c r="E108" s="158">
        <v>20365</v>
      </c>
      <c r="F108" s="158">
        <v>136</v>
      </c>
      <c r="G108" s="158">
        <v>3625</v>
      </c>
      <c r="H108" s="158">
        <v>1889</v>
      </c>
      <c r="I108" s="158">
        <v>481</v>
      </c>
      <c r="J108" s="158">
        <v>129</v>
      </c>
      <c r="K108" s="158">
        <v>1279</v>
      </c>
    </row>
    <row r="109" spans="1:11">
      <c r="A109" s="146"/>
      <c r="B109" s="142"/>
      <c r="C109" s="142"/>
      <c r="D109" s="142"/>
      <c r="E109" s="142"/>
      <c r="F109" s="142"/>
      <c r="G109" s="142"/>
      <c r="H109" s="142"/>
      <c r="I109" s="142"/>
      <c r="J109" s="142"/>
      <c r="K109" s="142"/>
    </row>
    <row r="110" spans="1:11">
      <c r="A110" s="399" t="s">
        <v>2645</v>
      </c>
      <c r="B110" s="400"/>
      <c r="C110" s="400"/>
      <c r="D110" s="400"/>
      <c r="E110" s="400"/>
      <c r="F110" s="400"/>
      <c r="G110" s="400"/>
      <c r="H110" s="400"/>
      <c r="I110" s="400"/>
      <c r="J110" s="400"/>
      <c r="K110" s="400"/>
    </row>
    <row r="111" spans="1:11">
      <c r="A111" s="399" t="s">
        <v>2646</v>
      </c>
      <c r="B111" s="400"/>
      <c r="C111" s="400"/>
      <c r="D111" s="400"/>
      <c r="E111" s="400"/>
      <c r="F111" s="400"/>
      <c r="G111" s="400"/>
      <c r="H111" s="400"/>
      <c r="I111" s="400"/>
      <c r="J111" s="400"/>
      <c r="K111" s="400"/>
    </row>
    <row r="113" spans="1:11">
      <c r="A113" s="175" t="s">
        <v>2647</v>
      </c>
    </row>
    <row r="114" spans="1:11">
      <c r="A114" s="401" t="s">
        <v>2556</v>
      </c>
      <c r="B114" s="401" t="s">
        <v>2648</v>
      </c>
      <c r="C114" s="401" t="s">
        <v>2649</v>
      </c>
      <c r="D114" s="402" t="s">
        <v>2650</v>
      </c>
      <c r="E114" s="402"/>
      <c r="F114" s="402"/>
      <c r="G114" s="401" t="s">
        <v>2651</v>
      </c>
      <c r="H114" s="402" t="s">
        <v>2652</v>
      </c>
      <c r="I114" s="402"/>
      <c r="J114" s="402"/>
      <c r="K114" s="402"/>
    </row>
    <row r="115" spans="1:11">
      <c r="A115" s="401"/>
      <c r="B115" s="402"/>
      <c r="C115" s="401"/>
      <c r="D115" s="401" t="s">
        <v>2562</v>
      </c>
      <c r="E115" s="401" t="s">
        <v>2653</v>
      </c>
      <c r="F115" s="401" t="s">
        <v>2564</v>
      </c>
      <c r="G115" s="402"/>
      <c r="H115" s="401" t="s">
        <v>2562</v>
      </c>
      <c r="I115" s="401" t="s">
        <v>2565</v>
      </c>
      <c r="J115" s="401" t="s">
        <v>2654</v>
      </c>
      <c r="K115" s="401" t="s">
        <v>2655</v>
      </c>
    </row>
    <row r="116" spans="1:11">
      <c r="A116" s="401"/>
      <c r="B116" s="402"/>
      <c r="C116" s="401"/>
      <c r="D116" s="402"/>
      <c r="E116" s="401"/>
      <c r="F116" s="401"/>
      <c r="G116" s="402"/>
      <c r="H116" s="402"/>
      <c r="I116" s="401"/>
      <c r="J116" s="401"/>
      <c r="K116" s="401"/>
    </row>
    <row r="117" spans="1:11">
      <c r="A117" s="401"/>
      <c r="B117" s="402"/>
      <c r="C117" s="401"/>
      <c r="D117" s="402"/>
      <c r="E117" s="401"/>
      <c r="F117" s="401"/>
      <c r="G117" s="402"/>
      <c r="H117" s="402"/>
      <c r="I117" s="401"/>
      <c r="J117" s="401"/>
      <c r="K117" s="401"/>
    </row>
    <row r="118" spans="1:11">
      <c r="A118" s="176"/>
      <c r="B118" s="177"/>
      <c r="C118" s="176"/>
      <c r="D118" s="177"/>
      <c r="E118" s="176"/>
      <c r="F118" s="176"/>
      <c r="G118" s="177"/>
      <c r="H118" s="177"/>
      <c r="I118" s="176"/>
      <c r="J118" s="176"/>
      <c r="K118" s="176"/>
    </row>
    <row r="119" spans="1:11" ht="23.5">
      <c r="A119" s="178" t="s">
        <v>2348</v>
      </c>
      <c r="B119" s="179" t="s">
        <v>2528</v>
      </c>
      <c r="C119" s="180">
        <v>222</v>
      </c>
      <c r="D119" s="180">
        <v>173</v>
      </c>
      <c r="E119" s="180">
        <v>173</v>
      </c>
      <c r="F119" s="180">
        <v>0</v>
      </c>
      <c r="G119" s="180">
        <v>35</v>
      </c>
      <c r="H119" s="180">
        <v>14</v>
      </c>
      <c r="I119" s="180">
        <v>4</v>
      </c>
      <c r="J119" s="180">
        <v>0</v>
      </c>
      <c r="K119" s="180">
        <v>10</v>
      </c>
    </row>
    <row r="120" spans="1:11" ht="23.5">
      <c r="A120" s="178" t="s">
        <v>2571</v>
      </c>
      <c r="B120" s="181" t="s">
        <v>2656</v>
      </c>
      <c r="C120" s="180">
        <v>11</v>
      </c>
      <c r="D120" s="180">
        <v>5</v>
      </c>
      <c r="E120" s="180">
        <v>4</v>
      </c>
      <c r="F120" s="180">
        <v>1</v>
      </c>
      <c r="G120" s="180">
        <v>0</v>
      </c>
      <c r="H120" s="180">
        <v>6</v>
      </c>
      <c r="I120" s="180">
        <v>0</v>
      </c>
      <c r="J120" s="180">
        <v>0</v>
      </c>
      <c r="K120" s="180">
        <v>6</v>
      </c>
    </row>
    <row r="121" spans="1:11">
      <c r="A121" s="178" t="s">
        <v>2350</v>
      </c>
      <c r="B121" s="181" t="s">
        <v>18</v>
      </c>
      <c r="C121" s="180">
        <v>1008</v>
      </c>
      <c r="D121" s="180">
        <v>762</v>
      </c>
      <c r="E121" s="180">
        <v>753</v>
      </c>
      <c r="F121" s="180">
        <v>9</v>
      </c>
      <c r="G121" s="180">
        <v>148</v>
      </c>
      <c r="H121" s="180">
        <v>98</v>
      </c>
      <c r="I121" s="180">
        <v>40</v>
      </c>
      <c r="J121" s="180">
        <v>9</v>
      </c>
      <c r="K121" s="180">
        <v>49</v>
      </c>
    </row>
    <row r="122" spans="1:11">
      <c r="A122" s="182">
        <v>10</v>
      </c>
      <c r="B122" s="183" t="s">
        <v>2657</v>
      </c>
      <c r="C122" s="184">
        <v>109</v>
      </c>
      <c r="D122" s="184">
        <v>76</v>
      </c>
      <c r="E122" s="184">
        <v>75</v>
      </c>
      <c r="F122" s="184">
        <v>1</v>
      </c>
      <c r="G122" s="184">
        <v>5</v>
      </c>
      <c r="H122" s="184">
        <v>28</v>
      </c>
      <c r="I122" s="184">
        <v>11</v>
      </c>
      <c r="J122" s="184">
        <v>3</v>
      </c>
      <c r="K122" s="184">
        <v>14</v>
      </c>
    </row>
    <row r="123" spans="1:11">
      <c r="A123" s="182">
        <v>11</v>
      </c>
      <c r="B123" s="185" t="s">
        <v>2574</v>
      </c>
      <c r="C123" s="184">
        <v>7</v>
      </c>
      <c r="D123" s="184">
        <v>5</v>
      </c>
      <c r="E123" s="184">
        <v>5</v>
      </c>
      <c r="F123" s="184">
        <v>0</v>
      </c>
      <c r="G123" s="184">
        <v>1</v>
      </c>
      <c r="H123" s="184">
        <v>1</v>
      </c>
      <c r="I123" s="184">
        <v>1</v>
      </c>
      <c r="J123" s="184">
        <v>0</v>
      </c>
      <c r="K123" s="184">
        <v>0</v>
      </c>
    </row>
    <row r="124" spans="1:11">
      <c r="A124" s="182" t="s">
        <v>2575</v>
      </c>
      <c r="B124" s="185" t="s">
        <v>2576</v>
      </c>
      <c r="C124" s="184">
        <v>117</v>
      </c>
      <c r="D124" s="184">
        <v>95</v>
      </c>
      <c r="E124" s="184">
        <v>94</v>
      </c>
      <c r="F124" s="184">
        <v>1</v>
      </c>
      <c r="G124" s="184">
        <v>15</v>
      </c>
      <c r="H124" s="184">
        <v>7</v>
      </c>
      <c r="I124" s="184">
        <v>4</v>
      </c>
      <c r="J124" s="184">
        <v>1</v>
      </c>
      <c r="K124" s="184">
        <v>2</v>
      </c>
    </row>
    <row r="125" spans="1:11">
      <c r="A125" s="182" t="s">
        <v>2577</v>
      </c>
      <c r="B125" s="185" t="s">
        <v>2578</v>
      </c>
      <c r="C125" s="184">
        <v>81</v>
      </c>
      <c r="D125" s="184">
        <v>72</v>
      </c>
      <c r="E125" s="184">
        <v>72</v>
      </c>
      <c r="F125" s="184">
        <v>0</v>
      </c>
      <c r="G125" s="184">
        <v>8</v>
      </c>
      <c r="H125" s="184">
        <v>1</v>
      </c>
      <c r="I125" s="184">
        <v>0</v>
      </c>
      <c r="J125" s="184">
        <v>0</v>
      </c>
      <c r="K125" s="184">
        <v>1</v>
      </c>
    </row>
    <row r="126" spans="1:11" ht="35">
      <c r="A126" s="182" t="s">
        <v>2579</v>
      </c>
      <c r="B126" s="185" t="s">
        <v>2658</v>
      </c>
      <c r="C126" s="184">
        <v>16</v>
      </c>
      <c r="D126" s="184">
        <v>15</v>
      </c>
      <c r="E126" s="184">
        <v>15</v>
      </c>
      <c r="F126" s="184">
        <v>0</v>
      </c>
      <c r="G126" s="184">
        <v>1</v>
      </c>
      <c r="H126" s="184">
        <v>0</v>
      </c>
      <c r="I126" s="184">
        <v>0</v>
      </c>
      <c r="J126" s="184">
        <v>0</v>
      </c>
      <c r="K126" s="184">
        <v>0</v>
      </c>
    </row>
    <row r="127" spans="1:11" ht="35">
      <c r="A127" s="182" t="s">
        <v>2581</v>
      </c>
      <c r="B127" s="185" t="s">
        <v>2659</v>
      </c>
      <c r="C127" s="184">
        <v>39</v>
      </c>
      <c r="D127" s="184">
        <v>33</v>
      </c>
      <c r="E127" s="184">
        <v>32</v>
      </c>
      <c r="F127" s="184">
        <v>1</v>
      </c>
      <c r="G127" s="184">
        <v>4</v>
      </c>
      <c r="H127" s="184">
        <v>2</v>
      </c>
      <c r="I127" s="184">
        <v>2</v>
      </c>
      <c r="J127" s="184">
        <v>0</v>
      </c>
      <c r="K127" s="184">
        <v>0</v>
      </c>
    </row>
    <row r="128" spans="1:11" ht="58">
      <c r="A128" s="182" t="s">
        <v>2583</v>
      </c>
      <c r="B128" s="185" t="s">
        <v>2660</v>
      </c>
      <c r="C128" s="184">
        <v>56</v>
      </c>
      <c r="D128" s="184">
        <v>44</v>
      </c>
      <c r="E128" s="184">
        <v>41</v>
      </c>
      <c r="F128" s="184">
        <v>3</v>
      </c>
      <c r="G128" s="184">
        <v>6</v>
      </c>
      <c r="H128" s="184">
        <v>6</v>
      </c>
      <c r="I128" s="184">
        <v>1</v>
      </c>
      <c r="J128" s="184">
        <v>1</v>
      </c>
      <c r="K128" s="184">
        <v>4</v>
      </c>
    </row>
    <row r="129" spans="1:11">
      <c r="A129" s="186">
        <v>20</v>
      </c>
      <c r="B129" s="183" t="s">
        <v>2661</v>
      </c>
      <c r="C129" s="184">
        <v>15</v>
      </c>
      <c r="D129" s="184">
        <v>8</v>
      </c>
      <c r="E129" s="184">
        <v>8</v>
      </c>
      <c r="F129" s="184">
        <v>0</v>
      </c>
      <c r="G129" s="184">
        <v>5</v>
      </c>
      <c r="H129" s="184">
        <v>2</v>
      </c>
      <c r="I129" s="184">
        <v>1</v>
      </c>
      <c r="J129" s="184">
        <v>0</v>
      </c>
      <c r="K129" s="184">
        <v>1</v>
      </c>
    </row>
    <row r="130" spans="1:11" ht="46.5">
      <c r="A130" s="187" t="s">
        <v>2586</v>
      </c>
      <c r="B130" s="185" t="s">
        <v>2662</v>
      </c>
      <c r="C130" s="188">
        <v>39</v>
      </c>
      <c r="D130" s="188">
        <v>22</v>
      </c>
      <c r="E130" s="188">
        <v>22</v>
      </c>
      <c r="F130" s="188">
        <v>0</v>
      </c>
      <c r="G130" s="188">
        <v>10</v>
      </c>
      <c r="H130" s="188">
        <v>7</v>
      </c>
      <c r="I130" s="188">
        <v>2</v>
      </c>
      <c r="J130" s="188">
        <v>0</v>
      </c>
      <c r="K130" s="188">
        <v>5</v>
      </c>
    </row>
    <row r="131" spans="1:11" ht="23.5">
      <c r="A131" s="186">
        <v>25</v>
      </c>
      <c r="B131" s="185" t="s">
        <v>2588</v>
      </c>
      <c r="C131" s="184">
        <v>87</v>
      </c>
      <c r="D131" s="184">
        <v>53</v>
      </c>
      <c r="E131" s="184">
        <v>53</v>
      </c>
      <c r="F131" s="184">
        <v>0</v>
      </c>
      <c r="G131" s="184">
        <v>20</v>
      </c>
      <c r="H131" s="184">
        <v>14</v>
      </c>
      <c r="I131" s="184">
        <v>6</v>
      </c>
      <c r="J131" s="184">
        <v>2</v>
      </c>
      <c r="K131" s="184">
        <v>6</v>
      </c>
    </row>
    <row r="132" spans="1:11" ht="46.5">
      <c r="A132" s="182">
        <v>26</v>
      </c>
      <c r="B132" s="185" t="s">
        <v>2663</v>
      </c>
      <c r="C132" s="184">
        <v>19</v>
      </c>
      <c r="D132" s="184">
        <v>13</v>
      </c>
      <c r="E132" s="184">
        <v>12</v>
      </c>
      <c r="F132" s="184">
        <v>1</v>
      </c>
      <c r="G132" s="184">
        <v>5</v>
      </c>
      <c r="H132" s="184">
        <v>1</v>
      </c>
      <c r="I132" s="184">
        <v>0</v>
      </c>
      <c r="J132" s="184">
        <v>0</v>
      </c>
      <c r="K132" s="184">
        <v>1</v>
      </c>
    </row>
    <row r="133" spans="1:11">
      <c r="A133" s="186">
        <v>27</v>
      </c>
      <c r="B133" s="183" t="s">
        <v>2664</v>
      </c>
      <c r="C133" s="184">
        <v>20</v>
      </c>
      <c r="D133" s="184">
        <v>13</v>
      </c>
      <c r="E133" s="184">
        <v>13</v>
      </c>
      <c r="F133" s="184">
        <v>0</v>
      </c>
      <c r="G133" s="184">
        <v>5</v>
      </c>
      <c r="H133" s="184">
        <v>2</v>
      </c>
      <c r="I133" s="184">
        <v>1</v>
      </c>
      <c r="J133" s="184">
        <v>0</v>
      </c>
      <c r="K133" s="184">
        <v>1</v>
      </c>
    </row>
    <row r="134" spans="1:11">
      <c r="A134" s="186">
        <v>28</v>
      </c>
      <c r="B134" s="185" t="s">
        <v>2591</v>
      </c>
      <c r="C134" s="184">
        <v>21</v>
      </c>
      <c r="D134" s="184">
        <v>13</v>
      </c>
      <c r="E134" s="184">
        <v>11</v>
      </c>
      <c r="F134" s="184">
        <v>2</v>
      </c>
      <c r="G134" s="184">
        <v>3</v>
      </c>
      <c r="H134" s="184">
        <v>5</v>
      </c>
      <c r="I134" s="184">
        <v>2</v>
      </c>
      <c r="J134" s="184">
        <v>0</v>
      </c>
      <c r="K134" s="184">
        <v>3</v>
      </c>
    </row>
    <row r="135" spans="1:11" ht="35">
      <c r="A135" s="182">
        <v>29</v>
      </c>
      <c r="B135" s="185" t="s">
        <v>2592</v>
      </c>
      <c r="C135" s="184">
        <v>2</v>
      </c>
      <c r="D135" s="184">
        <v>0</v>
      </c>
      <c r="E135" s="184">
        <v>0</v>
      </c>
      <c r="F135" s="184">
        <v>0</v>
      </c>
      <c r="G135" s="184">
        <v>2</v>
      </c>
      <c r="H135" s="184">
        <v>0</v>
      </c>
      <c r="I135" s="184">
        <v>0</v>
      </c>
      <c r="J135" s="184">
        <v>0</v>
      </c>
      <c r="K135" s="184">
        <v>0</v>
      </c>
    </row>
    <row r="136" spans="1:11" ht="23.5">
      <c r="A136" s="182" t="s">
        <v>2593</v>
      </c>
      <c r="B136" s="185" t="s">
        <v>2594</v>
      </c>
      <c r="C136" s="184">
        <v>7</v>
      </c>
      <c r="D136" s="184">
        <v>4</v>
      </c>
      <c r="E136" s="184">
        <v>4</v>
      </c>
      <c r="F136" s="184">
        <v>0</v>
      </c>
      <c r="G136" s="184">
        <v>2</v>
      </c>
      <c r="H136" s="184">
        <v>1</v>
      </c>
      <c r="I136" s="184">
        <v>0</v>
      </c>
      <c r="J136" s="184">
        <v>0</v>
      </c>
      <c r="K136" s="184">
        <v>1</v>
      </c>
    </row>
    <row r="137" spans="1:11">
      <c r="A137" s="182">
        <v>31</v>
      </c>
      <c r="B137" s="185" t="s">
        <v>2595</v>
      </c>
      <c r="C137" s="184">
        <v>27</v>
      </c>
      <c r="D137" s="184">
        <v>20</v>
      </c>
      <c r="E137" s="184">
        <v>20</v>
      </c>
      <c r="F137" s="184">
        <v>0</v>
      </c>
      <c r="G137" s="184">
        <v>6</v>
      </c>
      <c r="H137" s="184">
        <v>1</v>
      </c>
      <c r="I137" s="184">
        <v>1</v>
      </c>
      <c r="J137" s="184">
        <v>0</v>
      </c>
      <c r="K137" s="184">
        <v>0</v>
      </c>
    </row>
    <row r="138" spans="1:11" ht="23.5">
      <c r="A138" s="182" t="s">
        <v>2596</v>
      </c>
      <c r="B138" s="185" t="s">
        <v>2597</v>
      </c>
      <c r="C138" s="184">
        <v>260</v>
      </c>
      <c r="D138" s="184">
        <v>214</v>
      </c>
      <c r="E138" s="184">
        <v>214</v>
      </c>
      <c r="F138" s="184">
        <v>0</v>
      </c>
      <c r="G138" s="184">
        <v>35</v>
      </c>
      <c r="H138" s="184">
        <v>11</v>
      </c>
      <c r="I138" s="184">
        <v>2</v>
      </c>
      <c r="J138" s="184">
        <v>2</v>
      </c>
      <c r="K138" s="184">
        <v>7</v>
      </c>
    </row>
    <row r="139" spans="1:11" ht="35">
      <c r="A139" s="182" t="s">
        <v>2598</v>
      </c>
      <c r="B139" s="185" t="s">
        <v>2665</v>
      </c>
      <c r="C139" s="184">
        <v>73</v>
      </c>
      <c r="D139" s="184">
        <v>53</v>
      </c>
      <c r="E139" s="184">
        <v>53</v>
      </c>
      <c r="F139" s="184">
        <v>0</v>
      </c>
      <c r="G139" s="184">
        <v>12</v>
      </c>
      <c r="H139" s="184">
        <v>8</v>
      </c>
      <c r="I139" s="184">
        <v>5</v>
      </c>
      <c r="J139" s="184">
        <v>0</v>
      </c>
      <c r="K139" s="184">
        <v>3</v>
      </c>
    </row>
    <row r="140" spans="1:11">
      <c r="A140" s="178" t="s">
        <v>2600</v>
      </c>
      <c r="B140" s="181" t="s">
        <v>2601</v>
      </c>
      <c r="C140" s="180">
        <v>196</v>
      </c>
      <c r="D140" s="180">
        <v>124</v>
      </c>
      <c r="E140" s="180">
        <v>118</v>
      </c>
      <c r="F140" s="180">
        <v>6</v>
      </c>
      <c r="G140" s="180">
        <v>22</v>
      </c>
      <c r="H140" s="180">
        <v>50</v>
      </c>
      <c r="I140" s="180">
        <v>6</v>
      </c>
      <c r="J140" s="180">
        <v>4</v>
      </c>
      <c r="K140" s="180">
        <v>40</v>
      </c>
    </row>
    <row r="141" spans="1:11" ht="69.5">
      <c r="A141" s="178" t="s">
        <v>2602</v>
      </c>
      <c r="B141" s="181" t="s">
        <v>2666</v>
      </c>
      <c r="C141" s="180">
        <v>28</v>
      </c>
      <c r="D141" s="180">
        <v>19</v>
      </c>
      <c r="E141" s="180">
        <v>16</v>
      </c>
      <c r="F141" s="180">
        <v>3</v>
      </c>
      <c r="G141" s="180">
        <v>7</v>
      </c>
      <c r="H141" s="180">
        <v>2</v>
      </c>
      <c r="I141" s="180">
        <v>1</v>
      </c>
      <c r="J141" s="180">
        <v>0</v>
      </c>
      <c r="K141" s="180">
        <v>1</v>
      </c>
    </row>
    <row r="142" spans="1:11" ht="46.5">
      <c r="A142" s="182">
        <v>38</v>
      </c>
      <c r="B142" s="185" t="s">
        <v>2667</v>
      </c>
      <c r="C142" s="184">
        <v>23</v>
      </c>
      <c r="D142" s="184">
        <v>15</v>
      </c>
      <c r="E142" s="184">
        <v>14</v>
      </c>
      <c r="F142" s="184">
        <v>1</v>
      </c>
      <c r="G142" s="184">
        <v>6</v>
      </c>
      <c r="H142" s="184">
        <v>2</v>
      </c>
      <c r="I142" s="184">
        <v>1</v>
      </c>
      <c r="J142" s="184">
        <v>0</v>
      </c>
      <c r="K142" s="184">
        <v>1</v>
      </c>
    </row>
    <row r="143" spans="1:11">
      <c r="A143" s="178" t="s">
        <v>2354</v>
      </c>
      <c r="B143" s="181" t="s">
        <v>2374</v>
      </c>
      <c r="C143" s="180">
        <v>2639</v>
      </c>
      <c r="D143" s="180">
        <v>2117</v>
      </c>
      <c r="E143" s="180">
        <v>2108</v>
      </c>
      <c r="F143" s="180">
        <v>9</v>
      </c>
      <c r="G143" s="180">
        <v>381</v>
      </c>
      <c r="H143" s="180">
        <v>141</v>
      </c>
      <c r="I143" s="180">
        <v>63</v>
      </c>
      <c r="J143" s="180">
        <v>31</v>
      </c>
      <c r="K143" s="180">
        <v>47</v>
      </c>
    </row>
    <row r="144" spans="1:11">
      <c r="A144" s="182">
        <v>41</v>
      </c>
      <c r="B144" s="185" t="s">
        <v>2605</v>
      </c>
      <c r="C144" s="184">
        <v>48</v>
      </c>
      <c r="D144" s="184">
        <v>33</v>
      </c>
      <c r="E144" s="184">
        <v>32</v>
      </c>
      <c r="F144" s="184">
        <v>1</v>
      </c>
      <c r="G144" s="184">
        <v>10</v>
      </c>
      <c r="H144" s="184">
        <v>5</v>
      </c>
      <c r="I144" s="184">
        <v>2</v>
      </c>
      <c r="J144" s="184">
        <v>0</v>
      </c>
      <c r="K144" s="184">
        <v>3</v>
      </c>
    </row>
    <row r="145" spans="1:11">
      <c r="A145" s="182">
        <v>42</v>
      </c>
      <c r="B145" s="185" t="s">
        <v>2606</v>
      </c>
      <c r="C145" s="184">
        <v>39</v>
      </c>
      <c r="D145" s="184">
        <v>21</v>
      </c>
      <c r="E145" s="184">
        <v>19</v>
      </c>
      <c r="F145" s="184">
        <v>2</v>
      </c>
      <c r="G145" s="184">
        <v>14</v>
      </c>
      <c r="H145" s="184">
        <v>4</v>
      </c>
      <c r="I145" s="184">
        <v>1</v>
      </c>
      <c r="J145" s="184">
        <v>0</v>
      </c>
      <c r="K145" s="184">
        <v>3</v>
      </c>
    </row>
    <row r="146" spans="1:11" ht="46.5">
      <c r="A146" s="182">
        <v>43</v>
      </c>
      <c r="B146" s="185" t="s">
        <v>2668</v>
      </c>
      <c r="C146" s="184">
        <v>2552</v>
      </c>
      <c r="D146" s="184">
        <v>2063</v>
      </c>
      <c r="E146" s="184">
        <v>2057</v>
      </c>
      <c r="F146" s="184">
        <v>6</v>
      </c>
      <c r="G146" s="184">
        <v>357</v>
      </c>
      <c r="H146" s="184">
        <v>132</v>
      </c>
      <c r="I146" s="184">
        <v>60</v>
      </c>
      <c r="J146" s="184">
        <v>31</v>
      </c>
      <c r="K146" s="184">
        <v>41</v>
      </c>
    </row>
    <row r="147" spans="1:11" ht="35">
      <c r="A147" s="189" t="s">
        <v>2355</v>
      </c>
      <c r="B147" s="190" t="s">
        <v>2669</v>
      </c>
      <c r="C147" s="180">
        <v>5387</v>
      </c>
      <c r="D147" s="180">
        <v>4291</v>
      </c>
      <c r="E147" s="180">
        <v>4232</v>
      </c>
      <c r="F147" s="180">
        <v>59</v>
      </c>
      <c r="G147" s="180">
        <v>596</v>
      </c>
      <c r="H147" s="180">
        <v>500</v>
      </c>
      <c r="I147" s="180">
        <v>131</v>
      </c>
      <c r="J147" s="180">
        <v>38</v>
      </c>
      <c r="K147" s="180">
        <v>331</v>
      </c>
    </row>
    <row r="148" spans="1:11" ht="35">
      <c r="A148" s="182">
        <v>45</v>
      </c>
      <c r="B148" s="185" t="s">
        <v>2670</v>
      </c>
      <c r="C148" s="184">
        <v>705</v>
      </c>
      <c r="D148" s="184">
        <v>546</v>
      </c>
      <c r="E148" s="184">
        <v>537</v>
      </c>
      <c r="F148" s="184">
        <v>9</v>
      </c>
      <c r="G148" s="184">
        <v>89</v>
      </c>
      <c r="H148" s="184">
        <v>70</v>
      </c>
      <c r="I148" s="184">
        <v>28</v>
      </c>
      <c r="J148" s="184">
        <v>4</v>
      </c>
      <c r="K148" s="184">
        <v>38</v>
      </c>
    </row>
    <row r="149" spans="1:11" ht="35">
      <c r="A149" s="191">
        <v>46</v>
      </c>
      <c r="B149" s="192" t="s">
        <v>2610</v>
      </c>
      <c r="C149" s="184">
        <v>1005</v>
      </c>
      <c r="D149" s="184">
        <v>752</v>
      </c>
      <c r="E149" s="184">
        <v>738</v>
      </c>
      <c r="F149" s="184">
        <v>14</v>
      </c>
      <c r="G149" s="184">
        <v>185</v>
      </c>
      <c r="H149" s="184">
        <v>68</v>
      </c>
      <c r="I149" s="184">
        <v>22</v>
      </c>
      <c r="J149" s="184">
        <v>8</v>
      </c>
      <c r="K149" s="184">
        <v>38</v>
      </c>
    </row>
    <row r="150" spans="1:11" ht="35">
      <c r="A150" s="182">
        <v>47</v>
      </c>
      <c r="B150" s="185" t="s">
        <v>2611</v>
      </c>
      <c r="C150" s="184">
        <v>3677</v>
      </c>
      <c r="D150" s="184">
        <v>2993</v>
      </c>
      <c r="E150" s="184">
        <v>2957</v>
      </c>
      <c r="F150" s="184">
        <v>36</v>
      </c>
      <c r="G150" s="184">
        <v>322</v>
      </c>
      <c r="H150" s="184">
        <v>362</v>
      </c>
      <c r="I150" s="184">
        <v>81</v>
      </c>
      <c r="J150" s="184">
        <v>26</v>
      </c>
      <c r="K150" s="184">
        <v>255</v>
      </c>
    </row>
    <row r="151" spans="1:11">
      <c r="A151" s="178" t="s">
        <v>2356</v>
      </c>
      <c r="B151" s="181" t="s">
        <v>2376</v>
      </c>
      <c r="C151" s="180">
        <v>819</v>
      </c>
      <c r="D151" s="180">
        <v>646</v>
      </c>
      <c r="E151" s="180">
        <v>639</v>
      </c>
      <c r="F151" s="180">
        <v>7</v>
      </c>
      <c r="G151" s="180">
        <v>125</v>
      </c>
      <c r="H151" s="180">
        <v>48</v>
      </c>
      <c r="I151" s="180">
        <v>17</v>
      </c>
      <c r="J151" s="180">
        <v>1</v>
      </c>
      <c r="K151" s="180">
        <v>30</v>
      </c>
    </row>
    <row r="152" spans="1:11" ht="23.5">
      <c r="A152" s="182">
        <v>49</v>
      </c>
      <c r="B152" s="185" t="s">
        <v>2671</v>
      </c>
      <c r="C152" s="184">
        <v>294</v>
      </c>
      <c r="D152" s="184">
        <v>228</v>
      </c>
      <c r="E152" s="184">
        <v>227</v>
      </c>
      <c r="F152" s="184">
        <v>1</v>
      </c>
      <c r="G152" s="184">
        <v>40</v>
      </c>
      <c r="H152" s="184">
        <v>26</v>
      </c>
      <c r="I152" s="184">
        <v>9</v>
      </c>
      <c r="J152" s="184">
        <v>0</v>
      </c>
      <c r="K152" s="184">
        <v>17</v>
      </c>
    </row>
    <row r="153" spans="1:11" ht="23.5">
      <c r="A153" s="182">
        <v>53</v>
      </c>
      <c r="B153" s="185" t="s">
        <v>2613</v>
      </c>
      <c r="C153" s="184">
        <v>267</v>
      </c>
      <c r="D153" s="184">
        <v>228</v>
      </c>
      <c r="E153" s="184">
        <v>226</v>
      </c>
      <c r="F153" s="184">
        <v>2</v>
      </c>
      <c r="G153" s="184">
        <v>31</v>
      </c>
      <c r="H153" s="184">
        <v>8</v>
      </c>
      <c r="I153" s="184">
        <v>0</v>
      </c>
      <c r="J153" s="184">
        <v>1</v>
      </c>
      <c r="K153" s="184">
        <v>7</v>
      </c>
    </row>
    <row r="154" spans="1:11">
      <c r="A154" s="193" t="s">
        <v>2357</v>
      </c>
      <c r="B154" s="194" t="s">
        <v>2377</v>
      </c>
      <c r="C154" s="180">
        <v>1814</v>
      </c>
      <c r="D154" s="180">
        <v>1275</v>
      </c>
      <c r="E154" s="180">
        <v>1273</v>
      </c>
      <c r="F154" s="180">
        <v>2</v>
      </c>
      <c r="G154" s="180">
        <v>26</v>
      </c>
      <c r="H154" s="180">
        <v>513</v>
      </c>
      <c r="I154" s="180">
        <v>41</v>
      </c>
      <c r="J154" s="180">
        <v>20</v>
      </c>
      <c r="K154" s="180">
        <v>452</v>
      </c>
    </row>
    <row r="155" spans="1:11">
      <c r="A155" s="182">
        <v>55</v>
      </c>
      <c r="B155" s="185" t="s">
        <v>2614</v>
      </c>
      <c r="C155" s="184">
        <v>208</v>
      </c>
      <c r="D155" s="184">
        <v>139</v>
      </c>
      <c r="E155" s="184">
        <v>139</v>
      </c>
      <c r="F155" s="184">
        <v>0</v>
      </c>
      <c r="G155" s="184">
        <v>5</v>
      </c>
      <c r="H155" s="184">
        <v>64</v>
      </c>
      <c r="I155" s="184">
        <v>8</v>
      </c>
      <c r="J155" s="184">
        <v>2</v>
      </c>
      <c r="K155" s="184">
        <v>54</v>
      </c>
    </row>
    <row r="156" spans="1:11">
      <c r="A156" s="182">
        <v>56</v>
      </c>
      <c r="B156" s="185" t="s">
        <v>2615</v>
      </c>
      <c r="C156" s="184">
        <v>1606</v>
      </c>
      <c r="D156" s="184">
        <v>1136</v>
      </c>
      <c r="E156" s="184">
        <v>1134</v>
      </c>
      <c r="F156" s="184">
        <v>2</v>
      </c>
      <c r="G156" s="184">
        <v>21</v>
      </c>
      <c r="H156" s="184">
        <v>449</v>
      </c>
      <c r="I156" s="184">
        <v>33</v>
      </c>
      <c r="J156" s="184">
        <v>18</v>
      </c>
      <c r="K156" s="184">
        <v>398</v>
      </c>
    </row>
    <row r="157" spans="1:11" ht="23.5">
      <c r="A157" s="178" t="s">
        <v>2358</v>
      </c>
      <c r="B157" s="181" t="s">
        <v>2378</v>
      </c>
      <c r="C157" s="180">
        <v>1016</v>
      </c>
      <c r="D157" s="180">
        <v>765</v>
      </c>
      <c r="E157" s="180">
        <v>753</v>
      </c>
      <c r="F157" s="180">
        <v>12</v>
      </c>
      <c r="G157" s="180">
        <v>220</v>
      </c>
      <c r="H157" s="180">
        <v>31</v>
      </c>
      <c r="I157" s="180">
        <v>19</v>
      </c>
      <c r="J157" s="180">
        <v>3</v>
      </c>
      <c r="K157" s="180">
        <v>9</v>
      </c>
    </row>
    <row r="158" spans="1:11">
      <c r="A158" s="182">
        <v>58</v>
      </c>
      <c r="B158" s="185" t="s">
        <v>2617</v>
      </c>
      <c r="C158" s="184">
        <v>100</v>
      </c>
      <c r="D158" s="184">
        <v>72</v>
      </c>
      <c r="E158" s="184">
        <v>70</v>
      </c>
      <c r="F158" s="184">
        <v>2</v>
      </c>
      <c r="G158" s="184">
        <v>23</v>
      </c>
      <c r="H158" s="184">
        <v>5</v>
      </c>
      <c r="I158" s="184">
        <v>4</v>
      </c>
      <c r="J158" s="184">
        <v>1</v>
      </c>
      <c r="K158" s="184">
        <v>0</v>
      </c>
    </row>
    <row r="159" spans="1:11" ht="69.5">
      <c r="A159" s="182">
        <v>59</v>
      </c>
      <c r="B159" s="185" t="s">
        <v>2672</v>
      </c>
      <c r="C159" s="184">
        <v>93</v>
      </c>
      <c r="D159" s="184">
        <v>72</v>
      </c>
      <c r="E159" s="184">
        <v>72</v>
      </c>
      <c r="F159" s="184">
        <v>0</v>
      </c>
      <c r="G159" s="184">
        <v>19</v>
      </c>
      <c r="H159" s="184">
        <v>2</v>
      </c>
      <c r="I159" s="184">
        <v>2</v>
      </c>
      <c r="J159" s="184">
        <v>0</v>
      </c>
      <c r="K159" s="184">
        <v>0</v>
      </c>
    </row>
    <row r="160" spans="1:11">
      <c r="A160" s="182">
        <v>61</v>
      </c>
      <c r="B160" s="185" t="s">
        <v>2619</v>
      </c>
      <c r="C160" s="184">
        <v>14</v>
      </c>
      <c r="D160" s="184">
        <v>11</v>
      </c>
      <c r="E160" s="184">
        <v>11</v>
      </c>
      <c r="F160" s="184">
        <v>0</v>
      </c>
      <c r="G160" s="184">
        <v>3</v>
      </c>
      <c r="H160" s="184">
        <v>0</v>
      </c>
      <c r="I160" s="184">
        <v>0</v>
      </c>
      <c r="J160" s="184">
        <v>0</v>
      </c>
      <c r="K160" s="184">
        <v>0</v>
      </c>
    </row>
    <row r="161" spans="1:11" ht="35">
      <c r="A161" s="182">
        <v>62</v>
      </c>
      <c r="B161" s="185" t="s">
        <v>2673</v>
      </c>
      <c r="C161" s="184">
        <v>745</v>
      </c>
      <c r="D161" s="184">
        <v>563</v>
      </c>
      <c r="E161" s="184">
        <v>553</v>
      </c>
      <c r="F161" s="184">
        <v>10</v>
      </c>
      <c r="G161" s="184">
        <v>160</v>
      </c>
      <c r="H161" s="184">
        <v>22</v>
      </c>
      <c r="I161" s="184">
        <v>12</v>
      </c>
      <c r="J161" s="184">
        <v>2</v>
      </c>
      <c r="K161" s="184">
        <v>8</v>
      </c>
    </row>
    <row r="162" spans="1:11">
      <c r="A162" s="182">
        <v>63</v>
      </c>
      <c r="B162" s="185" t="s">
        <v>2621</v>
      </c>
      <c r="C162" s="184">
        <v>63</v>
      </c>
      <c r="D162" s="184">
        <v>47</v>
      </c>
      <c r="E162" s="184">
        <v>47</v>
      </c>
      <c r="F162" s="184">
        <v>0</v>
      </c>
      <c r="G162" s="184">
        <v>14</v>
      </c>
      <c r="H162" s="184">
        <v>2</v>
      </c>
      <c r="I162" s="184">
        <v>1</v>
      </c>
      <c r="J162" s="184">
        <v>0</v>
      </c>
      <c r="K162" s="184">
        <v>1</v>
      </c>
    </row>
    <row r="163" spans="1:11" ht="46.5">
      <c r="A163" s="178" t="s">
        <v>2359</v>
      </c>
      <c r="B163" s="181" t="s">
        <v>2674</v>
      </c>
      <c r="C163" s="180">
        <v>812</v>
      </c>
      <c r="D163" s="180">
        <v>597</v>
      </c>
      <c r="E163" s="180">
        <v>578</v>
      </c>
      <c r="F163" s="180">
        <v>19</v>
      </c>
      <c r="G163" s="180">
        <v>187</v>
      </c>
      <c r="H163" s="180">
        <v>28</v>
      </c>
      <c r="I163" s="180">
        <v>18</v>
      </c>
      <c r="J163" s="180">
        <v>3</v>
      </c>
      <c r="K163" s="180">
        <v>7</v>
      </c>
    </row>
    <row r="164" spans="1:11" ht="46.5">
      <c r="A164" s="182">
        <v>66</v>
      </c>
      <c r="B164" s="185" t="s">
        <v>2675</v>
      </c>
      <c r="C164" s="184">
        <v>722</v>
      </c>
      <c r="D164" s="184">
        <v>539</v>
      </c>
      <c r="E164" s="184">
        <v>535</v>
      </c>
      <c r="F164" s="184">
        <v>4</v>
      </c>
      <c r="G164" s="184">
        <v>160</v>
      </c>
      <c r="H164" s="184">
        <v>23</v>
      </c>
      <c r="I164" s="184">
        <v>16</v>
      </c>
      <c r="J164" s="184">
        <v>3</v>
      </c>
      <c r="K164" s="184">
        <v>4</v>
      </c>
    </row>
    <row r="165" spans="1:11" ht="23.5">
      <c r="A165" s="178" t="s">
        <v>2624</v>
      </c>
      <c r="B165" s="181" t="s">
        <v>2676</v>
      </c>
      <c r="C165" s="180">
        <v>593</v>
      </c>
      <c r="D165" s="180">
        <v>429</v>
      </c>
      <c r="E165" s="180">
        <v>423</v>
      </c>
      <c r="F165" s="180">
        <v>6</v>
      </c>
      <c r="G165" s="180">
        <v>109</v>
      </c>
      <c r="H165" s="180">
        <v>55</v>
      </c>
      <c r="I165" s="180">
        <v>20</v>
      </c>
      <c r="J165" s="180">
        <v>5</v>
      </c>
      <c r="K165" s="180">
        <v>30</v>
      </c>
    </row>
    <row r="166" spans="1:11" ht="58">
      <c r="A166" s="178" t="s">
        <v>2626</v>
      </c>
      <c r="B166" s="181" t="s">
        <v>2677</v>
      </c>
      <c r="C166" s="180">
        <v>2165</v>
      </c>
      <c r="D166" s="180">
        <v>1746</v>
      </c>
      <c r="E166" s="180">
        <v>1706</v>
      </c>
      <c r="F166" s="180">
        <v>40</v>
      </c>
      <c r="G166" s="180">
        <v>354</v>
      </c>
      <c r="H166" s="180">
        <v>65</v>
      </c>
      <c r="I166" s="180">
        <v>34</v>
      </c>
      <c r="J166" s="180">
        <v>10</v>
      </c>
      <c r="K166" s="180">
        <v>21</v>
      </c>
    </row>
    <row r="167" spans="1:11" ht="46.5">
      <c r="A167" s="182">
        <v>70</v>
      </c>
      <c r="B167" s="185" t="s">
        <v>2678</v>
      </c>
      <c r="C167" s="184">
        <v>523</v>
      </c>
      <c r="D167" s="184">
        <v>402</v>
      </c>
      <c r="E167" s="184">
        <v>380</v>
      </c>
      <c r="F167" s="184">
        <v>22</v>
      </c>
      <c r="G167" s="184">
        <v>99</v>
      </c>
      <c r="H167" s="184">
        <v>22</v>
      </c>
      <c r="I167" s="184">
        <v>10</v>
      </c>
      <c r="J167" s="184">
        <v>3</v>
      </c>
      <c r="K167" s="184">
        <v>9</v>
      </c>
    </row>
    <row r="168" spans="1:11" ht="58">
      <c r="A168" s="182">
        <v>71</v>
      </c>
      <c r="B168" s="185" t="s">
        <v>2629</v>
      </c>
      <c r="C168" s="184">
        <v>277</v>
      </c>
      <c r="D168" s="184">
        <v>209</v>
      </c>
      <c r="E168" s="184">
        <v>193</v>
      </c>
      <c r="F168" s="184">
        <v>16</v>
      </c>
      <c r="G168" s="184">
        <v>48</v>
      </c>
      <c r="H168" s="184">
        <v>20</v>
      </c>
      <c r="I168" s="184">
        <v>16</v>
      </c>
      <c r="J168" s="184">
        <v>1</v>
      </c>
      <c r="K168" s="184">
        <v>3</v>
      </c>
    </row>
    <row r="169" spans="1:11" ht="23.5">
      <c r="A169" s="182">
        <v>73</v>
      </c>
      <c r="B169" s="185" t="s">
        <v>2630</v>
      </c>
      <c r="C169" s="184">
        <v>668</v>
      </c>
      <c r="D169" s="184">
        <v>591</v>
      </c>
      <c r="E169" s="184">
        <v>591</v>
      </c>
      <c r="F169" s="184">
        <v>0</v>
      </c>
      <c r="G169" s="184">
        <v>71</v>
      </c>
      <c r="H169" s="184">
        <v>6</v>
      </c>
      <c r="I169" s="184">
        <v>1</v>
      </c>
      <c r="J169" s="184">
        <v>3</v>
      </c>
      <c r="K169" s="184">
        <v>2</v>
      </c>
    </row>
    <row r="170" spans="1:11" ht="35">
      <c r="A170" s="178" t="s">
        <v>2361</v>
      </c>
      <c r="B170" s="181" t="s">
        <v>2679</v>
      </c>
      <c r="C170" s="180">
        <v>3072</v>
      </c>
      <c r="D170" s="180">
        <v>2608</v>
      </c>
      <c r="E170" s="180">
        <v>2595</v>
      </c>
      <c r="F170" s="180">
        <v>13</v>
      </c>
      <c r="G170" s="180">
        <v>377</v>
      </c>
      <c r="H170" s="180">
        <v>87</v>
      </c>
      <c r="I170" s="180">
        <v>38</v>
      </c>
      <c r="J170" s="180">
        <v>9</v>
      </c>
      <c r="K170" s="180">
        <v>40</v>
      </c>
    </row>
    <row r="171" spans="1:11" ht="23.5">
      <c r="A171" s="182">
        <v>77</v>
      </c>
      <c r="B171" s="185" t="s">
        <v>2632</v>
      </c>
      <c r="C171" s="184">
        <v>205</v>
      </c>
      <c r="D171" s="184">
        <v>171</v>
      </c>
      <c r="E171" s="184">
        <v>168</v>
      </c>
      <c r="F171" s="184">
        <v>3</v>
      </c>
      <c r="G171" s="184">
        <v>21</v>
      </c>
      <c r="H171" s="184">
        <v>13</v>
      </c>
      <c r="I171" s="184">
        <v>4</v>
      </c>
      <c r="J171" s="184">
        <v>1</v>
      </c>
      <c r="K171" s="184">
        <v>8</v>
      </c>
    </row>
    <row r="172" spans="1:11" ht="35">
      <c r="A172" s="182">
        <v>78</v>
      </c>
      <c r="B172" s="185" t="s">
        <v>2680</v>
      </c>
      <c r="C172" s="184">
        <v>103</v>
      </c>
      <c r="D172" s="184">
        <v>77</v>
      </c>
      <c r="E172" s="184">
        <v>77</v>
      </c>
      <c r="F172" s="184">
        <v>0</v>
      </c>
      <c r="G172" s="184">
        <v>19</v>
      </c>
      <c r="H172" s="184">
        <v>7</v>
      </c>
      <c r="I172" s="184">
        <v>1</v>
      </c>
      <c r="J172" s="184">
        <v>2</v>
      </c>
      <c r="K172" s="184">
        <v>4</v>
      </c>
    </row>
    <row r="173" spans="1:11" ht="46.5">
      <c r="A173" s="182">
        <v>79</v>
      </c>
      <c r="B173" s="185" t="s">
        <v>2681</v>
      </c>
      <c r="C173" s="184">
        <v>99</v>
      </c>
      <c r="D173" s="184">
        <v>78</v>
      </c>
      <c r="E173" s="184">
        <v>77</v>
      </c>
      <c r="F173" s="184">
        <v>1</v>
      </c>
      <c r="G173" s="184">
        <v>13</v>
      </c>
      <c r="H173" s="184">
        <v>8</v>
      </c>
      <c r="I173" s="184">
        <v>5</v>
      </c>
      <c r="J173" s="184">
        <v>0</v>
      </c>
      <c r="K173" s="184">
        <v>3</v>
      </c>
    </row>
    <row r="174" spans="1:11" ht="35">
      <c r="A174" s="182">
        <v>81</v>
      </c>
      <c r="B174" s="185" t="s">
        <v>2635</v>
      </c>
      <c r="C174" s="184">
        <v>1641</v>
      </c>
      <c r="D174" s="184">
        <v>1424</v>
      </c>
      <c r="E174" s="184">
        <v>1417</v>
      </c>
      <c r="F174" s="184">
        <v>7</v>
      </c>
      <c r="G174" s="184">
        <v>176</v>
      </c>
      <c r="H174" s="184">
        <v>41</v>
      </c>
      <c r="I174" s="184">
        <v>20</v>
      </c>
      <c r="J174" s="184">
        <v>4</v>
      </c>
      <c r="K174" s="184">
        <v>17</v>
      </c>
    </row>
    <row r="175" spans="1:11">
      <c r="A175" s="178" t="s">
        <v>2364</v>
      </c>
      <c r="B175" s="181" t="s">
        <v>2385</v>
      </c>
      <c r="C175" s="180">
        <v>461</v>
      </c>
      <c r="D175" s="180">
        <v>362</v>
      </c>
      <c r="E175" s="180">
        <v>360</v>
      </c>
      <c r="F175" s="180">
        <v>2</v>
      </c>
      <c r="G175" s="180">
        <v>76</v>
      </c>
      <c r="H175" s="180">
        <v>23</v>
      </c>
      <c r="I175" s="180">
        <v>2</v>
      </c>
      <c r="J175" s="180">
        <v>5</v>
      </c>
      <c r="K175" s="180">
        <v>16</v>
      </c>
    </row>
    <row r="176" spans="1:11" ht="23.5">
      <c r="A176" s="195" t="s">
        <v>2636</v>
      </c>
      <c r="B176" s="190" t="s">
        <v>2637</v>
      </c>
      <c r="C176" s="180">
        <v>450</v>
      </c>
      <c r="D176" s="180">
        <v>364</v>
      </c>
      <c r="E176" s="180">
        <v>362</v>
      </c>
      <c r="F176" s="180">
        <v>2</v>
      </c>
      <c r="G176" s="180">
        <v>57</v>
      </c>
      <c r="H176" s="180">
        <v>29</v>
      </c>
      <c r="I176" s="180">
        <v>9</v>
      </c>
      <c r="J176" s="180">
        <v>4</v>
      </c>
      <c r="K176" s="180">
        <v>16</v>
      </c>
    </row>
    <row r="177" spans="1:11" ht="23.5">
      <c r="A177" s="196" t="s">
        <v>2638</v>
      </c>
      <c r="B177" s="181" t="s">
        <v>2639</v>
      </c>
      <c r="C177" s="180">
        <v>495</v>
      </c>
      <c r="D177" s="180">
        <v>367</v>
      </c>
      <c r="E177" s="180">
        <v>366</v>
      </c>
      <c r="F177" s="180">
        <v>1</v>
      </c>
      <c r="G177" s="180">
        <v>88</v>
      </c>
      <c r="H177" s="180">
        <v>40</v>
      </c>
      <c r="I177" s="180">
        <v>7</v>
      </c>
      <c r="J177" s="180">
        <v>8</v>
      </c>
      <c r="K177" s="180">
        <v>25</v>
      </c>
    </row>
    <row r="178" spans="1:11" ht="23.5">
      <c r="A178" s="178" t="s">
        <v>2640</v>
      </c>
      <c r="B178" s="181" t="s">
        <v>2641</v>
      </c>
      <c r="C178" s="180">
        <v>2005</v>
      </c>
      <c r="D178" s="180">
        <v>1595</v>
      </c>
      <c r="E178" s="180">
        <v>1590</v>
      </c>
      <c r="F178" s="180">
        <v>5</v>
      </c>
      <c r="G178" s="180">
        <v>257</v>
      </c>
      <c r="H178" s="180">
        <v>153</v>
      </c>
      <c r="I178" s="180">
        <v>22</v>
      </c>
      <c r="J178" s="180">
        <v>9</v>
      </c>
      <c r="K178" s="180">
        <v>122</v>
      </c>
    </row>
    <row r="179" spans="1:11" ht="35">
      <c r="A179" s="182">
        <v>95</v>
      </c>
      <c r="B179" s="185" t="s">
        <v>2642</v>
      </c>
      <c r="C179" s="184">
        <v>181</v>
      </c>
      <c r="D179" s="184">
        <v>155</v>
      </c>
      <c r="E179" s="184">
        <v>155</v>
      </c>
      <c r="F179" s="184">
        <v>0</v>
      </c>
      <c r="G179" s="184">
        <v>12</v>
      </c>
      <c r="H179" s="184">
        <v>14</v>
      </c>
      <c r="I179" s="184">
        <v>2</v>
      </c>
      <c r="J179" s="184">
        <v>0</v>
      </c>
      <c r="K179" s="184">
        <v>12</v>
      </c>
    </row>
    <row r="180" spans="1:11">
      <c r="A180" s="197" t="s">
        <v>2682</v>
      </c>
      <c r="B180" s="181" t="s">
        <v>2644</v>
      </c>
      <c r="C180" s="180">
        <v>23193</v>
      </c>
      <c r="D180" s="180">
        <v>18245</v>
      </c>
      <c r="E180" s="180">
        <v>18049</v>
      </c>
      <c r="F180" s="180">
        <v>196</v>
      </c>
      <c r="G180" s="180">
        <v>3065</v>
      </c>
      <c r="H180" s="180">
        <v>1883</v>
      </c>
      <c r="I180" s="180">
        <v>472</v>
      </c>
      <c r="J180" s="180">
        <v>159</v>
      </c>
      <c r="K180" s="180">
        <v>1252</v>
      </c>
    </row>
    <row r="181" spans="1:11">
      <c r="A181" s="147"/>
      <c r="B181" s="143"/>
      <c r="C181" s="144"/>
      <c r="D181" s="144"/>
      <c r="E181" s="144"/>
      <c r="F181" s="144"/>
      <c r="G181" s="144"/>
      <c r="H181" s="144"/>
      <c r="I181" s="144"/>
      <c r="J181" s="144"/>
      <c r="K181" s="144"/>
    </row>
    <row r="182" spans="1:11">
      <c r="A182" s="198" t="s">
        <v>2683</v>
      </c>
      <c r="B182" s="143"/>
      <c r="C182" s="145"/>
      <c r="D182" s="145"/>
      <c r="E182" s="145"/>
      <c r="F182" s="145"/>
      <c r="G182" s="145"/>
      <c r="H182" s="145"/>
      <c r="I182" s="145"/>
      <c r="J182" s="145"/>
      <c r="K182" s="145"/>
    </row>
    <row r="183" spans="1:11">
      <c r="A183" s="198" t="s">
        <v>2684</v>
      </c>
      <c r="B183" s="143"/>
      <c r="C183" s="144"/>
      <c r="D183" s="144"/>
      <c r="E183" s="144"/>
      <c r="F183" s="144"/>
      <c r="G183" s="144"/>
      <c r="H183" s="144"/>
      <c r="I183" s="144"/>
      <c r="J183" s="144"/>
      <c r="K183" s="144"/>
    </row>
  </sheetData>
  <mergeCells count="48">
    <mergeCell ref="A6:A7"/>
    <mergeCell ref="B6:B7"/>
    <mergeCell ref="A8:A9"/>
    <mergeCell ref="B8:B9"/>
    <mergeCell ref="A10:A11"/>
    <mergeCell ref="B10:B11"/>
    <mergeCell ref="A12:A13"/>
    <mergeCell ref="B12:B13"/>
    <mergeCell ref="A14:A15"/>
    <mergeCell ref="B14:B15"/>
    <mergeCell ref="A16:A17"/>
    <mergeCell ref="B16:B17"/>
    <mergeCell ref="A18:A19"/>
    <mergeCell ref="B18:B19"/>
    <mergeCell ref="A41:A45"/>
    <mergeCell ref="B41:B45"/>
    <mergeCell ref="C41:C45"/>
    <mergeCell ref="G41:G45"/>
    <mergeCell ref="H41:K42"/>
    <mergeCell ref="D43:D45"/>
    <mergeCell ref="E43:E45"/>
    <mergeCell ref="F43:F45"/>
    <mergeCell ref="H43:H45"/>
    <mergeCell ref="I43:I45"/>
    <mergeCell ref="J43:J45"/>
    <mergeCell ref="K43:K45"/>
    <mergeCell ref="D41:F42"/>
    <mergeCell ref="A110:K110"/>
    <mergeCell ref="A111:K111"/>
    <mergeCell ref="A114:A117"/>
    <mergeCell ref="B114:B117"/>
    <mergeCell ref="C114:C117"/>
    <mergeCell ref="D114:F114"/>
    <mergeCell ref="G114:G117"/>
    <mergeCell ref="H114:K114"/>
    <mergeCell ref="D115:D117"/>
    <mergeCell ref="E115:E117"/>
    <mergeCell ref="F115:F117"/>
    <mergeCell ref="H115:H117"/>
    <mergeCell ref="I115:I117"/>
    <mergeCell ref="J115:J117"/>
    <mergeCell ref="K115:K117"/>
    <mergeCell ref="D3:M3"/>
    <mergeCell ref="D4:H4"/>
    <mergeCell ref="I4:M4"/>
    <mergeCell ref="D26:M26"/>
    <mergeCell ref="D27:H27"/>
    <mergeCell ref="I27:M27"/>
  </mergeCells>
  <hyperlinks>
    <hyperlink ref="O4" r:id="rId1"/>
    <hyperlink ref="K1" location="Inhaltsverzeichnis!A1" display="zum Inhaltsverzeichnis"/>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heetViews>
  <sheetFormatPr baseColWidth="10" defaultColWidth="11.453125" defaultRowHeight="14.5"/>
  <cols>
    <col min="1" max="1" width="39.81640625" style="17" bestFit="1" customWidth="1"/>
    <col min="2" max="2" width="13" style="17" bestFit="1" customWidth="1"/>
    <col min="3" max="3" width="11.453125" style="17"/>
    <col min="4" max="12" width="11.453125" style="14" customWidth="1"/>
    <col min="13" max="16384" width="11.453125" style="17"/>
  </cols>
  <sheetData>
    <row r="1" spans="1:16">
      <c r="A1" s="17" t="s">
        <v>2685</v>
      </c>
      <c r="I1" s="96" t="s">
        <v>24</v>
      </c>
      <c r="N1" s="19" t="s">
        <v>2535</v>
      </c>
    </row>
    <row r="2" spans="1:16">
      <c r="N2" s="19" t="s">
        <v>2686</v>
      </c>
    </row>
    <row r="3" spans="1:16">
      <c r="N3" s="19" t="s">
        <v>2687</v>
      </c>
      <c r="P3" s="199"/>
    </row>
    <row r="4" spans="1:16">
      <c r="N4" s="16" t="s">
        <v>2688</v>
      </c>
    </row>
    <row r="5" spans="1:16" ht="14">
      <c r="A5" s="406" t="s">
        <v>2689</v>
      </c>
      <c r="B5" s="388"/>
      <c r="C5" s="406" t="s">
        <v>2690</v>
      </c>
      <c r="D5" s="407" t="s">
        <v>2691</v>
      </c>
      <c r="E5" s="407"/>
      <c r="F5" s="407"/>
      <c r="G5" s="407"/>
      <c r="H5" s="407"/>
      <c r="I5" s="407"/>
      <c r="J5" s="407"/>
      <c r="K5" s="407"/>
      <c r="L5" s="407"/>
    </row>
    <row r="6" spans="1:16" ht="14">
      <c r="A6" s="406"/>
      <c r="B6" s="388"/>
      <c r="C6" s="406"/>
      <c r="D6" s="407" t="s">
        <v>2692</v>
      </c>
      <c r="E6" s="407"/>
      <c r="F6" s="407"/>
      <c r="G6" s="407"/>
      <c r="H6" s="407"/>
      <c r="I6" s="407"/>
      <c r="J6" s="407" t="s">
        <v>2693</v>
      </c>
      <c r="K6" s="407"/>
      <c r="L6" s="407"/>
    </row>
    <row r="7" spans="1:16" ht="46">
      <c r="A7" s="406"/>
      <c r="B7" s="388" t="s">
        <v>2272</v>
      </c>
      <c r="C7" s="406"/>
      <c r="D7" s="389" t="s">
        <v>2694</v>
      </c>
      <c r="E7" s="389" t="s">
        <v>2695</v>
      </c>
      <c r="F7" s="389" t="s">
        <v>2696</v>
      </c>
      <c r="G7" s="389" t="s">
        <v>2697</v>
      </c>
      <c r="H7" s="389" t="s">
        <v>2698</v>
      </c>
      <c r="I7" s="389" t="s">
        <v>2699</v>
      </c>
      <c r="J7" s="389" t="s">
        <v>2700</v>
      </c>
      <c r="K7" s="389" t="s">
        <v>2701</v>
      </c>
      <c r="L7" s="389" t="s">
        <v>2702</v>
      </c>
    </row>
    <row r="8" spans="1:16" ht="14">
      <c r="A8" s="203"/>
      <c r="B8" s="203"/>
      <c r="C8" s="203"/>
      <c r="D8" s="203"/>
      <c r="E8" s="203"/>
      <c r="F8" s="203"/>
      <c r="G8" s="203"/>
      <c r="H8" s="203"/>
      <c r="I8" s="203"/>
      <c r="J8" s="203"/>
      <c r="K8" s="203"/>
      <c r="L8" s="203"/>
    </row>
    <row r="9" spans="1:16" ht="14">
      <c r="A9" s="204" t="s">
        <v>2703</v>
      </c>
      <c r="B9" s="204"/>
      <c r="C9" s="205">
        <v>787</v>
      </c>
      <c r="D9" s="205">
        <v>43</v>
      </c>
      <c r="E9" s="205">
        <v>131</v>
      </c>
      <c r="F9" s="205">
        <v>128</v>
      </c>
      <c r="G9" s="205">
        <v>82</v>
      </c>
      <c r="H9" s="205">
        <v>84</v>
      </c>
      <c r="I9" s="205">
        <v>224</v>
      </c>
      <c r="J9" s="205">
        <v>52</v>
      </c>
      <c r="K9" s="205">
        <v>382</v>
      </c>
      <c r="L9" s="205">
        <v>341</v>
      </c>
    </row>
    <row r="10" spans="1:16" s="14" customFormat="1" ht="40">
      <c r="A10" s="209" t="s">
        <v>2704</v>
      </c>
      <c r="B10" s="208"/>
      <c r="C10" s="207">
        <v>12</v>
      </c>
      <c r="D10" s="207" t="s">
        <v>2705</v>
      </c>
      <c r="E10" s="207">
        <v>1</v>
      </c>
      <c r="F10" s="207">
        <v>2</v>
      </c>
      <c r="G10" s="207">
        <v>1</v>
      </c>
      <c r="H10" s="207" t="s">
        <v>2705</v>
      </c>
      <c r="I10" s="207">
        <v>4</v>
      </c>
      <c r="J10" s="207">
        <v>3</v>
      </c>
      <c r="K10" s="207">
        <v>5</v>
      </c>
      <c r="L10" s="207">
        <v>4</v>
      </c>
    </row>
    <row r="11" spans="1:16" s="14" customFormat="1">
      <c r="A11" s="206" t="s">
        <v>38</v>
      </c>
      <c r="B11" s="206" t="s">
        <v>2285</v>
      </c>
      <c r="C11" s="207">
        <v>33</v>
      </c>
      <c r="D11" s="207">
        <v>1</v>
      </c>
      <c r="E11" s="207">
        <v>1</v>
      </c>
      <c r="F11" s="207">
        <v>11</v>
      </c>
      <c r="G11" s="207">
        <v>7</v>
      </c>
      <c r="H11" s="207">
        <v>2</v>
      </c>
      <c r="I11" s="207">
        <v>9</v>
      </c>
      <c r="J11" s="207">
        <v>3</v>
      </c>
      <c r="K11" s="207">
        <v>18</v>
      </c>
      <c r="L11" s="207">
        <v>12</v>
      </c>
    </row>
    <row r="12" spans="1:16" ht="14">
      <c r="A12" s="206" t="s">
        <v>41</v>
      </c>
      <c r="B12" s="206" t="s">
        <v>2288</v>
      </c>
      <c r="C12" s="207">
        <v>51</v>
      </c>
      <c r="D12" s="207">
        <v>3</v>
      </c>
      <c r="E12" s="207">
        <v>11</v>
      </c>
      <c r="F12" s="207">
        <v>8</v>
      </c>
      <c r="G12" s="207">
        <v>13</v>
      </c>
      <c r="H12" s="207" t="s">
        <v>2705</v>
      </c>
      <c r="I12" s="207">
        <v>15</v>
      </c>
      <c r="J12" s="207">
        <v>1</v>
      </c>
      <c r="K12" s="207">
        <v>24</v>
      </c>
      <c r="L12" s="207">
        <v>25</v>
      </c>
    </row>
    <row r="13" spans="1:16" s="14" customFormat="1">
      <c r="A13" s="206" t="s">
        <v>44</v>
      </c>
      <c r="B13" s="206" t="s">
        <v>2291</v>
      </c>
      <c r="C13" s="207">
        <v>34</v>
      </c>
      <c r="D13" s="207">
        <v>1</v>
      </c>
      <c r="E13" s="207">
        <v>7</v>
      </c>
      <c r="F13" s="207">
        <v>6</v>
      </c>
      <c r="G13" s="207">
        <v>4</v>
      </c>
      <c r="H13" s="207">
        <v>3</v>
      </c>
      <c r="I13" s="207">
        <v>8</v>
      </c>
      <c r="J13" s="207">
        <v>2</v>
      </c>
      <c r="K13" s="207">
        <v>18</v>
      </c>
      <c r="L13" s="207">
        <v>13</v>
      </c>
    </row>
    <row r="14" spans="1:16" ht="14">
      <c r="A14" s="206" t="s">
        <v>48</v>
      </c>
      <c r="B14" s="206" t="s">
        <v>2288</v>
      </c>
      <c r="C14" s="207">
        <v>15</v>
      </c>
      <c r="D14" s="207" t="s">
        <v>2705</v>
      </c>
      <c r="E14" s="207">
        <v>3</v>
      </c>
      <c r="F14" s="207">
        <v>3</v>
      </c>
      <c r="G14" s="207">
        <v>1</v>
      </c>
      <c r="H14" s="207">
        <v>1</v>
      </c>
      <c r="I14" s="207">
        <v>7</v>
      </c>
      <c r="J14" s="207">
        <v>1</v>
      </c>
      <c r="K14" s="207">
        <v>11</v>
      </c>
      <c r="L14" s="207">
        <v>3</v>
      </c>
    </row>
    <row r="15" spans="1:16" s="14" customFormat="1">
      <c r="A15" s="206" t="s">
        <v>52</v>
      </c>
      <c r="B15" s="206" t="s">
        <v>2285</v>
      </c>
      <c r="C15" s="207">
        <v>37</v>
      </c>
      <c r="D15" s="207">
        <v>2</v>
      </c>
      <c r="E15" s="207">
        <v>8</v>
      </c>
      <c r="F15" s="207">
        <v>4</v>
      </c>
      <c r="G15" s="207">
        <v>6</v>
      </c>
      <c r="H15" s="207">
        <v>2</v>
      </c>
      <c r="I15" s="207">
        <v>10</v>
      </c>
      <c r="J15" s="207">
        <v>1</v>
      </c>
      <c r="K15" s="207">
        <v>12</v>
      </c>
      <c r="L15" s="207">
        <v>21</v>
      </c>
    </row>
    <row r="16" spans="1:16" s="14" customFormat="1">
      <c r="A16" s="206" t="s">
        <v>289</v>
      </c>
      <c r="B16" s="206" t="s">
        <v>2291</v>
      </c>
      <c r="C16" s="207">
        <v>62</v>
      </c>
      <c r="D16" s="207">
        <v>3</v>
      </c>
      <c r="E16" s="207">
        <v>16</v>
      </c>
      <c r="F16" s="207">
        <v>10</v>
      </c>
      <c r="G16" s="207">
        <v>4</v>
      </c>
      <c r="H16" s="207">
        <v>11</v>
      </c>
      <c r="I16" s="207">
        <v>14</v>
      </c>
      <c r="J16" s="207">
        <v>4</v>
      </c>
      <c r="K16" s="207">
        <v>27</v>
      </c>
      <c r="L16" s="207">
        <v>31</v>
      </c>
    </row>
    <row r="17" spans="1:12" s="14" customFormat="1">
      <c r="A17" s="206" t="s">
        <v>555</v>
      </c>
      <c r="B17" s="206" t="s">
        <v>2285</v>
      </c>
      <c r="C17" s="207">
        <v>51</v>
      </c>
      <c r="D17" s="207">
        <v>2</v>
      </c>
      <c r="E17" s="207">
        <v>4</v>
      </c>
      <c r="F17" s="207">
        <v>7</v>
      </c>
      <c r="G17" s="207">
        <v>6</v>
      </c>
      <c r="H17" s="207">
        <v>6</v>
      </c>
      <c r="I17" s="207">
        <v>20</v>
      </c>
      <c r="J17" s="207">
        <v>13</v>
      </c>
      <c r="K17" s="207">
        <v>26</v>
      </c>
      <c r="L17" s="207">
        <v>11</v>
      </c>
    </row>
    <row r="18" spans="1:12" s="14" customFormat="1">
      <c r="A18" s="206" t="s">
        <v>823</v>
      </c>
      <c r="B18" s="206" t="s">
        <v>2291</v>
      </c>
      <c r="C18" s="207">
        <v>44</v>
      </c>
      <c r="D18" s="207">
        <v>1</v>
      </c>
      <c r="E18" s="207">
        <v>8</v>
      </c>
      <c r="F18" s="207">
        <v>4</v>
      </c>
      <c r="G18" s="207">
        <v>3</v>
      </c>
      <c r="H18" s="207">
        <v>4</v>
      </c>
      <c r="I18" s="207">
        <v>15</v>
      </c>
      <c r="J18" s="207">
        <v>2</v>
      </c>
      <c r="K18" s="207">
        <v>17</v>
      </c>
      <c r="L18" s="207">
        <v>25</v>
      </c>
    </row>
    <row r="19" spans="1:12" ht="14">
      <c r="A19" s="206" t="s">
        <v>896</v>
      </c>
      <c r="B19" s="206" t="s">
        <v>2288</v>
      </c>
      <c r="C19" s="207">
        <v>107</v>
      </c>
      <c r="D19" s="207">
        <v>9</v>
      </c>
      <c r="E19" s="207">
        <v>18</v>
      </c>
      <c r="F19" s="207">
        <v>21</v>
      </c>
      <c r="G19" s="207">
        <v>8</v>
      </c>
      <c r="H19" s="207">
        <v>10</v>
      </c>
      <c r="I19" s="207">
        <v>30</v>
      </c>
      <c r="J19" s="207">
        <v>3</v>
      </c>
      <c r="K19" s="207">
        <v>51</v>
      </c>
      <c r="L19" s="207">
        <v>52</v>
      </c>
    </row>
    <row r="20" spans="1:12" ht="14">
      <c r="A20" s="206" t="s">
        <v>996</v>
      </c>
      <c r="B20" s="206" t="s">
        <v>2288</v>
      </c>
      <c r="C20" s="207">
        <v>36</v>
      </c>
      <c r="D20" s="207">
        <v>4</v>
      </c>
      <c r="E20" s="207">
        <v>6</v>
      </c>
      <c r="F20" s="207">
        <v>6</v>
      </c>
      <c r="G20" s="207">
        <v>3</v>
      </c>
      <c r="H20" s="207">
        <v>6</v>
      </c>
      <c r="I20" s="207">
        <v>3</v>
      </c>
      <c r="J20" s="207">
        <v>1</v>
      </c>
      <c r="K20" s="207">
        <v>12</v>
      </c>
      <c r="L20" s="207">
        <v>22</v>
      </c>
    </row>
    <row r="21" spans="1:12" ht="14">
      <c r="A21" s="206" t="s">
        <v>1168</v>
      </c>
      <c r="B21" s="206" t="s">
        <v>2288</v>
      </c>
      <c r="C21" s="207">
        <v>72</v>
      </c>
      <c r="D21" s="207">
        <v>2</v>
      </c>
      <c r="E21" s="207">
        <v>11</v>
      </c>
      <c r="F21" s="207">
        <v>7</v>
      </c>
      <c r="G21" s="207">
        <v>6</v>
      </c>
      <c r="H21" s="207">
        <v>6</v>
      </c>
      <c r="I21" s="207">
        <v>30</v>
      </c>
      <c r="J21" s="207">
        <v>4</v>
      </c>
      <c r="K21" s="207">
        <v>35</v>
      </c>
      <c r="L21" s="207">
        <v>32</v>
      </c>
    </row>
    <row r="22" spans="1:12" s="14" customFormat="1">
      <c r="A22" s="206" t="s">
        <v>1499</v>
      </c>
      <c r="B22" s="206" t="s">
        <v>2285</v>
      </c>
      <c r="C22" s="207">
        <v>56</v>
      </c>
      <c r="D22" s="207">
        <v>3</v>
      </c>
      <c r="E22" s="207">
        <v>8</v>
      </c>
      <c r="F22" s="207">
        <v>9</v>
      </c>
      <c r="G22" s="207">
        <v>8</v>
      </c>
      <c r="H22" s="207">
        <v>11</v>
      </c>
      <c r="I22" s="207">
        <v>11</v>
      </c>
      <c r="J22" s="207">
        <v>4</v>
      </c>
      <c r="K22" s="207">
        <v>30</v>
      </c>
      <c r="L22" s="207">
        <v>22</v>
      </c>
    </row>
    <row r="23" spans="1:12" s="14" customFormat="1">
      <c r="A23" s="206" t="s">
        <v>1750</v>
      </c>
      <c r="B23" s="206" t="s">
        <v>2291</v>
      </c>
      <c r="C23" s="207">
        <v>81</v>
      </c>
      <c r="D23" s="207">
        <v>4</v>
      </c>
      <c r="E23" s="207">
        <v>14</v>
      </c>
      <c r="F23" s="207">
        <v>14</v>
      </c>
      <c r="G23" s="207">
        <v>5</v>
      </c>
      <c r="H23" s="207">
        <v>11</v>
      </c>
      <c r="I23" s="207">
        <v>19</v>
      </c>
      <c r="J23" s="207">
        <v>6</v>
      </c>
      <c r="K23" s="207">
        <v>42</v>
      </c>
      <c r="L23" s="207">
        <v>31</v>
      </c>
    </row>
    <row r="24" spans="1:12" ht="14">
      <c r="A24" s="206" t="s">
        <v>1942</v>
      </c>
      <c r="B24" s="206" t="s">
        <v>2288</v>
      </c>
      <c r="C24" s="207">
        <v>23</v>
      </c>
      <c r="D24" s="207">
        <v>2</v>
      </c>
      <c r="E24" s="207">
        <v>1</v>
      </c>
      <c r="F24" s="207">
        <v>4</v>
      </c>
      <c r="G24" s="207">
        <v>4</v>
      </c>
      <c r="H24" s="207">
        <v>4</v>
      </c>
      <c r="I24" s="207">
        <v>4</v>
      </c>
      <c r="J24" s="207">
        <v>2</v>
      </c>
      <c r="K24" s="207">
        <v>10</v>
      </c>
      <c r="L24" s="207">
        <v>11</v>
      </c>
    </row>
    <row r="25" spans="1:12" s="14" customFormat="1">
      <c r="A25" s="206" t="s">
        <v>2163</v>
      </c>
      <c r="B25" s="206" t="s">
        <v>2291</v>
      </c>
      <c r="C25" s="207">
        <v>73</v>
      </c>
      <c r="D25" s="207">
        <v>6</v>
      </c>
      <c r="E25" s="207">
        <v>14</v>
      </c>
      <c r="F25" s="207">
        <v>12</v>
      </c>
      <c r="G25" s="207">
        <v>3</v>
      </c>
      <c r="H25" s="207">
        <v>7</v>
      </c>
      <c r="I25" s="207">
        <v>25</v>
      </c>
      <c r="J25" s="207">
        <v>2</v>
      </c>
      <c r="K25" s="207">
        <v>44</v>
      </c>
      <c r="L25" s="207">
        <v>26</v>
      </c>
    </row>
    <row r="26" spans="1:12" s="14" customFormat="1">
      <c r="A26" s="206"/>
      <c r="B26" s="206"/>
      <c r="C26" s="207"/>
      <c r="D26" s="207"/>
      <c r="E26" s="207"/>
      <c r="F26" s="207"/>
      <c r="G26" s="207"/>
      <c r="H26" s="207"/>
      <c r="I26" s="207"/>
      <c r="J26" s="207"/>
      <c r="K26" s="207"/>
      <c r="L26" s="207"/>
    </row>
    <row r="27" spans="1:12" ht="14">
      <c r="A27" s="210" t="s">
        <v>2706</v>
      </c>
      <c r="B27" s="211"/>
      <c r="C27" s="205">
        <f>C12+C14+C19+C20+C21+C24</f>
        <v>304</v>
      </c>
      <c r="D27" s="205">
        <f>D12+D19+D20+D21+D24</f>
        <v>20</v>
      </c>
      <c r="E27" s="205">
        <f>E12+E14+E19+E20+E21+E24</f>
        <v>50</v>
      </c>
      <c r="F27" s="205">
        <f>F12+F14+F19+F20+F21+F24</f>
        <v>49</v>
      </c>
      <c r="G27" s="205">
        <f>G12+G14+G19+G20+G21+G24</f>
        <v>35</v>
      </c>
      <c r="H27" s="205">
        <f>H14+H19+H20+H21+H24</f>
        <v>27</v>
      </c>
      <c r="I27" s="205">
        <f>I12+I14+I19+I20+I21+I24</f>
        <v>89</v>
      </c>
      <c r="J27" s="205">
        <f>J12+J14+J19+J20+J21+J24</f>
        <v>12</v>
      </c>
      <c r="K27" s="205">
        <f>K12+K14+K19+K20+K21+K24</f>
        <v>143</v>
      </c>
      <c r="L27" s="205">
        <f>L12+L14+L19+L20+L21+L24</f>
        <v>145</v>
      </c>
    </row>
    <row r="28" spans="1:12" ht="14">
      <c r="A28" s="212"/>
      <c r="B28" s="213"/>
      <c r="C28" s="214"/>
      <c r="D28" s="214"/>
      <c r="E28" s="214"/>
      <c r="F28" s="214"/>
      <c r="G28" s="214"/>
      <c r="H28" s="214"/>
      <c r="I28" s="214"/>
      <c r="J28" s="214"/>
      <c r="K28" s="214"/>
      <c r="L28" s="214"/>
    </row>
    <row r="29" spans="1:12" ht="14">
      <c r="A29" s="212"/>
      <c r="B29" s="213"/>
      <c r="C29" s="214"/>
      <c r="D29" s="214"/>
      <c r="E29" s="214"/>
      <c r="F29" s="214"/>
      <c r="G29" s="214"/>
      <c r="H29" s="214"/>
      <c r="I29" s="214"/>
      <c r="J29" s="214"/>
      <c r="K29" s="214"/>
      <c r="L29" s="214"/>
    </row>
    <row r="30" spans="1:12" ht="14">
      <c r="A30" s="200" t="s">
        <v>2707</v>
      </c>
      <c r="B30" s="200"/>
      <c r="C30" s="201"/>
      <c r="D30" s="202"/>
      <c r="E30" s="202"/>
      <c r="F30" s="202"/>
      <c r="G30" s="202"/>
      <c r="H30" s="202"/>
      <c r="I30" s="202"/>
      <c r="J30" s="202"/>
      <c r="K30" s="202"/>
      <c r="L30" s="202"/>
    </row>
    <row r="31" spans="1:12" ht="14">
      <c r="A31" s="200" t="s">
        <v>2708</v>
      </c>
      <c r="B31" s="200"/>
      <c r="C31" s="201"/>
      <c r="D31" s="202"/>
      <c r="E31" s="202"/>
      <c r="F31" s="202"/>
      <c r="G31" s="202"/>
      <c r="H31" s="202"/>
      <c r="I31" s="202"/>
      <c r="J31" s="202"/>
      <c r="K31" s="202"/>
      <c r="L31" s="202"/>
    </row>
    <row r="32" spans="1:12" ht="14">
      <c r="A32" s="200" t="s">
        <v>2709</v>
      </c>
      <c r="B32" s="200"/>
      <c r="C32" s="201"/>
      <c r="D32" s="202"/>
      <c r="E32" s="202"/>
      <c r="F32" s="202"/>
      <c r="G32" s="202"/>
      <c r="H32" s="202"/>
      <c r="I32" s="202"/>
      <c r="J32" s="202"/>
      <c r="K32" s="202"/>
      <c r="L32" s="202"/>
    </row>
  </sheetData>
  <autoFilter ref="A8:L32"/>
  <mergeCells count="5">
    <mergeCell ref="A5:A7"/>
    <mergeCell ref="C5:C7"/>
    <mergeCell ref="D5:L5"/>
    <mergeCell ref="D6:I6"/>
    <mergeCell ref="J6:L6"/>
  </mergeCells>
  <hyperlinks>
    <hyperlink ref="N4" r:id="rId1"/>
    <hyperlink ref="I1" location="Inhaltsverzeichnis!A1" display="zum Inhaltsverzeichnis"/>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13"/>
  <sheetViews>
    <sheetView workbookViewId="0">
      <pane xSplit="15" topLeftCell="P1" activePane="topRight" state="frozen"/>
      <selection pane="topRight"/>
    </sheetView>
  </sheetViews>
  <sheetFormatPr baseColWidth="10" defaultColWidth="11.453125" defaultRowHeight="14.5"/>
  <cols>
    <col min="1" max="1" width="28.7265625" style="17" bestFit="1" customWidth="1"/>
    <col min="2" max="2" width="17.26953125" style="17" bestFit="1" customWidth="1"/>
    <col min="3" max="3" width="12" hidden="1" customWidth="1"/>
    <col min="4" max="4" width="12.1796875" hidden="1" customWidth="1"/>
    <col min="5" max="5" width="11.7265625" hidden="1" customWidth="1"/>
    <col min="6" max="6" width="12.1796875" hidden="1" customWidth="1"/>
    <col min="7" max="7" width="12.453125" hidden="1" customWidth="1"/>
    <col min="8" max="9" width="11.81640625" hidden="1" customWidth="1"/>
    <col min="10" max="13" width="12.1796875" hidden="1" customWidth="1"/>
    <col min="14" max="14" width="11.7265625" hidden="1" customWidth="1"/>
    <col min="15" max="15" width="12" hidden="1" customWidth="1"/>
    <col min="16" max="16" width="11.7265625" style="17" bestFit="1" customWidth="1"/>
    <col min="17" max="18" width="12.1796875" style="17" bestFit="1" customWidth="1"/>
    <col min="19" max="19" width="12" style="17" bestFit="1" customWidth="1"/>
    <col min="20" max="20" width="12.1796875" style="17" bestFit="1" customWidth="1"/>
    <col min="21" max="22" width="11.7265625" style="17" bestFit="1" customWidth="1"/>
    <col min="23" max="24" width="12.1796875" style="17" bestFit="1" customWidth="1"/>
    <col min="25" max="26" width="11.7265625" style="17" bestFit="1" customWidth="1"/>
    <col min="27" max="28" width="12.1796875" style="17" bestFit="1" customWidth="1"/>
    <col min="29" max="16384" width="11.453125" style="17"/>
  </cols>
  <sheetData>
    <row r="1" spans="1:30" ht="15.5">
      <c r="A1" s="133" t="s">
        <v>2710</v>
      </c>
      <c r="B1" s="133"/>
      <c r="Y1" s="96" t="s">
        <v>24</v>
      </c>
      <c r="AD1" s="216" t="s">
        <v>2711</v>
      </c>
    </row>
    <row r="2" spans="1:30">
      <c r="AD2" s="216" t="s">
        <v>2712</v>
      </c>
    </row>
    <row r="3" spans="1:30">
      <c r="AD3" s="216" t="s">
        <v>2713</v>
      </c>
    </row>
    <row r="4" spans="1:30">
      <c r="A4" s="225" t="s">
        <v>33</v>
      </c>
      <c r="B4" s="37"/>
      <c r="P4" s="37"/>
      <c r="Q4" s="37"/>
      <c r="R4" s="37"/>
      <c r="S4" s="37"/>
      <c r="T4" s="37"/>
      <c r="U4" s="37"/>
      <c r="V4" s="37"/>
      <c r="W4" s="37"/>
      <c r="X4" s="37"/>
      <c r="Y4" s="37"/>
      <c r="Z4" s="37"/>
      <c r="AA4" s="37"/>
      <c r="AB4" s="37"/>
      <c r="AD4" s="217" t="s">
        <v>2714</v>
      </c>
    </row>
    <row r="5" spans="1:30" ht="14">
      <c r="A5" s="226" t="s">
        <v>2715</v>
      </c>
      <c r="B5" s="226" t="s">
        <v>2272</v>
      </c>
      <c r="C5" s="5">
        <v>1992</v>
      </c>
      <c r="D5" s="5">
        <v>1994</v>
      </c>
      <c r="E5" s="5">
        <v>1995</v>
      </c>
      <c r="F5" s="5">
        <v>1996</v>
      </c>
      <c r="G5" s="5">
        <v>1997</v>
      </c>
      <c r="H5" s="5">
        <v>1998</v>
      </c>
      <c r="I5" s="5">
        <v>1999</v>
      </c>
      <c r="J5" s="5">
        <v>2000</v>
      </c>
      <c r="K5" s="5">
        <v>2001</v>
      </c>
      <c r="L5" s="5">
        <v>2002</v>
      </c>
      <c r="M5" s="5">
        <v>2003</v>
      </c>
      <c r="N5" s="5">
        <v>2004</v>
      </c>
      <c r="O5" s="224">
        <v>2005</v>
      </c>
      <c r="P5" s="228">
        <v>2006</v>
      </c>
      <c r="Q5" s="228">
        <v>2007</v>
      </c>
      <c r="R5" s="228">
        <v>2008</v>
      </c>
      <c r="S5" s="228">
        <v>2009</v>
      </c>
      <c r="T5" s="228">
        <v>2010</v>
      </c>
      <c r="U5" s="228">
        <v>2011</v>
      </c>
      <c r="V5" s="228">
        <v>2012</v>
      </c>
      <c r="W5" s="228">
        <v>2013</v>
      </c>
      <c r="X5" s="228">
        <v>2014</v>
      </c>
      <c r="Y5" s="228">
        <v>2015</v>
      </c>
      <c r="Z5" s="228">
        <v>2016</v>
      </c>
      <c r="AA5" s="228">
        <v>2017</v>
      </c>
      <c r="AB5" s="228">
        <v>2018</v>
      </c>
    </row>
    <row r="6" spans="1:30" ht="14">
      <c r="A6" s="227" t="s">
        <v>2266</v>
      </c>
      <c r="B6" s="227"/>
      <c r="C6" s="8">
        <v>48983.61</v>
      </c>
      <c r="D6" s="8">
        <v>51152.044999999998</v>
      </c>
      <c r="E6" s="8">
        <v>53206.536999999997</v>
      </c>
      <c r="F6" s="8">
        <v>54083.252999999997</v>
      </c>
      <c r="G6" s="8">
        <v>55321.127</v>
      </c>
      <c r="H6" s="8">
        <v>56021.169000000002</v>
      </c>
      <c r="I6" s="8">
        <v>56268.557000000001</v>
      </c>
      <c r="J6" s="8">
        <v>57476</v>
      </c>
      <c r="K6" s="8">
        <v>59308.175000000003</v>
      </c>
      <c r="L6" s="8">
        <v>58556.678999999996</v>
      </c>
      <c r="M6" s="8">
        <v>59105.523000000001</v>
      </c>
      <c r="N6" s="8">
        <v>60600.517</v>
      </c>
      <c r="O6" s="8">
        <v>60841.701999999997</v>
      </c>
      <c r="P6" s="229">
        <v>62733.523999999998</v>
      </c>
      <c r="Q6" s="229">
        <v>63896.603000000003</v>
      </c>
      <c r="R6" s="229">
        <v>65901.922999999995</v>
      </c>
      <c r="S6" s="229">
        <v>63905.207999999999</v>
      </c>
      <c r="T6" s="229">
        <v>65576.661999999997</v>
      </c>
      <c r="U6" s="229">
        <v>68165.02</v>
      </c>
      <c r="V6" s="229">
        <v>70748.59</v>
      </c>
      <c r="W6" s="229">
        <v>71939.851999999999</v>
      </c>
      <c r="X6" s="229">
        <v>74601.247000000003</v>
      </c>
      <c r="Y6" s="229">
        <v>76397.317999999999</v>
      </c>
      <c r="Z6" s="229">
        <v>78756.498000000007</v>
      </c>
      <c r="AA6" s="229">
        <v>82684.442999999999</v>
      </c>
      <c r="AB6" s="229">
        <v>85270.680999999997</v>
      </c>
    </row>
    <row r="7" spans="1:30" customFormat="1" hidden="1">
      <c r="A7" s="7" t="s">
        <v>2716</v>
      </c>
      <c r="B7" s="7" t="s">
        <v>2285</v>
      </c>
      <c r="C7" s="6">
        <v>2322.973</v>
      </c>
      <c r="D7" s="6">
        <v>2369.096</v>
      </c>
      <c r="E7" s="6">
        <v>2381.3989999999999</v>
      </c>
      <c r="F7" s="6">
        <v>2337.6570000000002</v>
      </c>
      <c r="G7" s="6">
        <v>2472.0839999999998</v>
      </c>
      <c r="H7" s="6">
        <v>2603.3359999999998</v>
      </c>
      <c r="I7" s="6">
        <v>2444.9789999999998</v>
      </c>
      <c r="J7" s="6">
        <v>2242.8319999999999</v>
      </c>
      <c r="K7" s="6">
        <v>2227.1260000000002</v>
      </c>
      <c r="L7" s="6">
        <v>2382.7739999999999</v>
      </c>
      <c r="M7" s="6">
        <v>2442.1849999999999</v>
      </c>
      <c r="N7" s="6">
        <v>2598.0329999999999</v>
      </c>
      <c r="O7" s="6">
        <v>2623.6149999999998</v>
      </c>
      <c r="P7" s="6">
        <v>2732.8589999999999</v>
      </c>
      <c r="Q7" s="6">
        <v>2743.97</v>
      </c>
      <c r="R7" s="6">
        <v>2792.53</v>
      </c>
      <c r="S7" s="6">
        <v>2684.375</v>
      </c>
      <c r="T7" s="6">
        <v>2709.71</v>
      </c>
      <c r="U7" s="6">
        <v>2736.0219999999999</v>
      </c>
      <c r="V7" s="6">
        <v>2806.61</v>
      </c>
      <c r="W7" s="6">
        <v>2837.6080000000002</v>
      </c>
      <c r="X7" s="6">
        <v>2865.509</v>
      </c>
      <c r="Y7" s="6">
        <v>3038.116</v>
      </c>
      <c r="Z7" s="6">
        <v>3107.5059999999999</v>
      </c>
      <c r="AA7" s="6">
        <v>3319.375</v>
      </c>
      <c r="AB7" s="6">
        <v>3396.4929999999999</v>
      </c>
    </row>
    <row r="8" spans="1:30" ht="14">
      <c r="A8" s="230" t="s">
        <v>2717</v>
      </c>
      <c r="B8" s="230" t="s">
        <v>2288</v>
      </c>
      <c r="C8" s="6">
        <v>6569.1989999999996</v>
      </c>
      <c r="D8" s="6">
        <v>6721.3779999999997</v>
      </c>
      <c r="E8" s="6">
        <v>6969.1559999999999</v>
      </c>
      <c r="F8" s="6">
        <v>6998.7709999999997</v>
      </c>
      <c r="G8" s="6">
        <v>7034.81</v>
      </c>
      <c r="H8" s="6">
        <v>6997.0280000000002</v>
      </c>
      <c r="I8" s="6">
        <v>7093.866</v>
      </c>
      <c r="J8" s="6">
        <v>7175.067</v>
      </c>
      <c r="K8" s="6">
        <v>7379.2640000000001</v>
      </c>
      <c r="L8" s="6">
        <v>7083.9780000000001</v>
      </c>
      <c r="M8" s="6">
        <v>7387.5290000000005</v>
      </c>
      <c r="N8" s="6">
        <v>7407.8339999999998</v>
      </c>
      <c r="O8" s="6">
        <v>7489.7020000000002</v>
      </c>
      <c r="P8" s="231">
        <v>7830.2079999999996</v>
      </c>
      <c r="Q8" s="231">
        <v>7781.1360000000004</v>
      </c>
      <c r="R8" s="231">
        <v>8232.8619999999992</v>
      </c>
      <c r="S8" s="231">
        <v>8273.0439999999999</v>
      </c>
      <c r="T8" s="231">
        <v>8213.57</v>
      </c>
      <c r="U8" s="231">
        <v>8571.2520000000004</v>
      </c>
      <c r="V8" s="231">
        <v>8672.2459999999992</v>
      </c>
      <c r="W8" s="231">
        <v>9099.7119999999995</v>
      </c>
      <c r="X8" s="231">
        <v>9399.4240000000009</v>
      </c>
      <c r="Y8" s="231">
        <v>9478.893</v>
      </c>
      <c r="Z8" s="231">
        <v>9821.848</v>
      </c>
      <c r="AA8" s="231">
        <v>10171.615</v>
      </c>
      <c r="AB8" s="231">
        <v>10630.48</v>
      </c>
    </row>
    <row r="9" spans="1:30" customFormat="1" hidden="1">
      <c r="A9" s="7" t="s">
        <v>2718</v>
      </c>
      <c r="B9" s="7" t="s">
        <v>2291</v>
      </c>
      <c r="C9" s="6">
        <v>4933.2240000000002</v>
      </c>
      <c r="D9" s="6">
        <v>4927.9520000000002</v>
      </c>
      <c r="E9" s="6">
        <v>5181.335</v>
      </c>
      <c r="F9" s="6">
        <v>5380.9279999999999</v>
      </c>
      <c r="G9" s="6">
        <v>5514.5640000000003</v>
      </c>
      <c r="H9" s="6">
        <v>5503.5410000000002</v>
      </c>
      <c r="I9" s="6">
        <v>5536.9319999999998</v>
      </c>
      <c r="J9" s="6">
        <v>5638.2380000000003</v>
      </c>
      <c r="K9" s="6">
        <v>5790.5479999999998</v>
      </c>
      <c r="L9" s="6">
        <v>5883.6120000000001</v>
      </c>
      <c r="M9" s="6">
        <v>6079.8130000000001</v>
      </c>
      <c r="N9" s="6">
        <v>5981.2650000000003</v>
      </c>
      <c r="O9" s="6">
        <v>6080.7629999999999</v>
      </c>
      <c r="P9" s="6">
        <v>6131.7860000000001</v>
      </c>
      <c r="Q9" s="6">
        <v>6344.1030000000001</v>
      </c>
      <c r="R9" s="6">
        <v>6419.0320000000002</v>
      </c>
      <c r="S9" s="6">
        <v>6210.951</v>
      </c>
      <c r="T9" s="6">
        <v>6585.8040000000001</v>
      </c>
      <c r="U9" s="6">
        <v>6779.0630000000001</v>
      </c>
      <c r="V9" s="6">
        <v>7031.6369999999997</v>
      </c>
      <c r="W9" s="6">
        <v>7225.6419999999998</v>
      </c>
      <c r="X9" s="6">
        <v>7059.6710000000003</v>
      </c>
      <c r="Y9" s="6">
        <v>7425.4549999999999</v>
      </c>
      <c r="Z9" s="6">
        <v>7270.2439999999997</v>
      </c>
      <c r="AA9" s="6">
        <v>8164.7259999999997</v>
      </c>
      <c r="AB9" s="6">
        <v>8545.3909999999996</v>
      </c>
    </row>
    <row r="10" spans="1:30" ht="14">
      <c r="A10" s="230" t="s">
        <v>2719</v>
      </c>
      <c r="B10" s="230" t="s">
        <v>2288</v>
      </c>
      <c r="C10" s="6">
        <v>1854.627</v>
      </c>
      <c r="D10" s="6">
        <v>1801.692</v>
      </c>
      <c r="E10" s="6">
        <v>1887.078</v>
      </c>
      <c r="F10" s="6">
        <v>1951.6579999999999</v>
      </c>
      <c r="G10" s="6">
        <v>1955.434</v>
      </c>
      <c r="H10" s="6">
        <v>1941.8989999999999</v>
      </c>
      <c r="I10" s="6">
        <v>1839.5119999999999</v>
      </c>
      <c r="J10" s="6">
        <v>1879.0360000000001</v>
      </c>
      <c r="K10" s="6">
        <v>1891.8409999999999</v>
      </c>
      <c r="L10" s="6">
        <v>1907.9760000000001</v>
      </c>
      <c r="M10" s="6">
        <v>2008.4169999999999</v>
      </c>
      <c r="N10" s="6">
        <v>1939.6980000000001</v>
      </c>
      <c r="O10" s="6">
        <v>1945.223</v>
      </c>
      <c r="P10" s="231">
        <v>2050.877</v>
      </c>
      <c r="Q10" s="231">
        <v>2139.616</v>
      </c>
      <c r="R10" s="231">
        <v>2161.7159999999999</v>
      </c>
      <c r="S10" s="231">
        <v>2125.4560000000001</v>
      </c>
      <c r="T10" s="231">
        <v>2199.3110000000001</v>
      </c>
      <c r="U10" s="231">
        <v>2349.163</v>
      </c>
      <c r="V10" s="231">
        <v>2374.21</v>
      </c>
      <c r="W10" s="231">
        <v>2492.3420000000001</v>
      </c>
      <c r="X10" s="231">
        <v>2648.1219999999998</v>
      </c>
      <c r="Y10" s="231">
        <v>2741.7179999999998</v>
      </c>
      <c r="Z10" s="231">
        <v>2838.1709999999998</v>
      </c>
      <c r="AA10" s="231">
        <v>2994.7849999999999</v>
      </c>
      <c r="AB10" s="231">
        <v>3094.2</v>
      </c>
    </row>
    <row r="11" spans="1:30" customFormat="1" hidden="1">
      <c r="A11" s="7" t="s">
        <v>2720</v>
      </c>
      <c r="B11" s="7" t="s">
        <v>2285</v>
      </c>
      <c r="C11" s="6">
        <v>2194.1350000000002</v>
      </c>
      <c r="D11" s="6">
        <v>2332.788</v>
      </c>
      <c r="E11" s="6">
        <v>2498.14</v>
      </c>
      <c r="F11" s="6">
        <v>2541.915</v>
      </c>
      <c r="G11" s="6">
        <v>2602.9079999999999</v>
      </c>
      <c r="H11" s="6">
        <v>2643.3139999999999</v>
      </c>
      <c r="I11" s="6">
        <v>2491.71</v>
      </c>
      <c r="J11" s="6">
        <v>2783.6109999999999</v>
      </c>
      <c r="K11" s="6">
        <v>2901.165</v>
      </c>
      <c r="L11" s="6">
        <v>2846.0309999999999</v>
      </c>
      <c r="M11" s="6">
        <v>2721.03</v>
      </c>
      <c r="N11" s="6">
        <v>3782.558</v>
      </c>
      <c r="O11" s="6">
        <v>2651.864</v>
      </c>
      <c r="P11" s="6">
        <v>2894.2730000000001</v>
      </c>
      <c r="Q11" s="6">
        <v>2656.2730000000001</v>
      </c>
      <c r="R11" s="6">
        <v>2927.4569999999999</v>
      </c>
      <c r="S11" s="6">
        <v>2710.4940000000001</v>
      </c>
      <c r="T11" s="6">
        <v>2907.6</v>
      </c>
      <c r="U11" s="6">
        <v>3045.143</v>
      </c>
      <c r="V11" s="6">
        <v>3181.8989999999999</v>
      </c>
      <c r="W11" s="6">
        <v>3241.9589999999998</v>
      </c>
      <c r="X11" s="6">
        <v>3344.1309999999999</v>
      </c>
      <c r="Y11" s="6">
        <v>3542.819</v>
      </c>
      <c r="Z11" s="6">
        <v>3658.96</v>
      </c>
      <c r="AA11" s="6">
        <v>3972.192</v>
      </c>
      <c r="AB11" s="6">
        <v>4121.4870000000001</v>
      </c>
    </row>
    <row r="12" spans="1:30" customFormat="1" hidden="1">
      <c r="A12" s="7" t="s">
        <v>2721</v>
      </c>
      <c r="B12" s="7" t="s">
        <v>2291</v>
      </c>
      <c r="C12" s="6">
        <v>2215.1239999999998</v>
      </c>
      <c r="D12" s="6">
        <v>2288.5549999999998</v>
      </c>
      <c r="E12" s="6">
        <v>2489.105</v>
      </c>
      <c r="F12" s="6">
        <v>2584.6999999999998</v>
      </c>
      <c r="G12" s="6">
        <v>2604.6329999999998</v>
      </c>
      <c r="H12" s="6">
        <v>2613.1080000000002</v>
      </c>
      <c r="I12" s="6">
        <v>2846.3380000000002</v>
      </c>
      <c r="J12" s="6">
        <v>2908.7530000000002</v>
      </c>
      <c r="K12" s="6">
        <v>2729.3829999999998</v>
      </c>
      <c r="L12" s="6">
        <v>2894.8780000000002</v>
      </c>
      <c r="M12" s="6">
        <v>2795.645</v>
      </c>
      <c r="N12" s="6">
        <v>2847.0909999999999</v>
      </c>
      <c r="O12" s="6">
        <v>3196.4740000000002</v>
      </c>
      <c r="P12" s="6">
        <v>3707.1579999999999</v>
      </c>
      <c r="Q12" s="6">
        <v>3852.6370000000002</v>
      </c>
      <c r="R12" s="6">
        <v>3095.846</v>
      </c>
      <c r="S12" s="6">
        <v>3044.7829999999999</v>
      </c>
      <c r="T12" s="6">
        <v>3110.3989999999999</v>
      </c>
      <c r="U12" s="6">
        <v>3280.0140000000001</v>
      </c>
      <c r="V12" s="6">
        <v>3383.9169999999999</v>
      </c>
      <c r="W12" s="6">
        <v>3522.9540000000002</v>
      </c>
      <c r="X12" s="6">
        <v>3588.5540000000001</v>
      </c>
      <c r="Y12" s="6">
        <v>3653.2240000000002</v>
      </c>
      <c r="Z12" s="6">
        <v>3795.61</v>
      </c>
      <c r="AA12" s="6">
        <v>4014.7020000000002</v>
      </c>
      <c r="AB12" s="6">
        <v>4153.1030000000001</v>
      </c>
    </row>
    <row r="13" spans="1:30" customFormat="1" hidden="1">
      <c r="A13" s="7" t="s">
        <v>2722</v>
      </c>
      <c r="B13" s="7" t="s">
        <v>2285</v>
      </c>
      <c r="C13" s="6">
        <v>2580.4389999999999</v>
      </c>
      <c r="D13" s="6">
        <v>2756.902</v>
      </c>
      <c r="E13" s="6">
        <v>2850.5810000000001</v>
      </c>
      <c r="F13" s="6">
        <v>2868.91</v>
      </c>
      <c r="G13" s="6">
        <v>3043.1419999999998</v>
      </c>
      <c r="H13" s="6">
        <v>3171.9940000000001</v>
      </c>
      <c r="I13" s="6">
        <v>3188.134</v>
      </c>
      <c r="J13" s="6">
        <v>3336.2109999999998</v>
      </c>
      <c r="K13" s="6">
        <v>3451.3850000000002</v>
      </c>
      <c r="L13" s="6">
        <v>3397.85</v>
      </c>
      <c r="M13" s="6">
        <v>3445.6410000000001</v>
      </c>
      <c r="N13" s="6">
        <v>3525.4650000000001</v>
      </c>
      <c r="O13" s="6">
        <v>3488.489</v>
      </c>
      <c r="P13" s="6">
        <v>3608.9450000000002</v>
      </c>
      <c r="Q13" s="6">
        <v>3785.3049999999998</v>
      </c>
      <c r="R13" s="6">
        <v>3977.058</v>
      </c>
      <c r="S13" s="6">
        <v>3977.5509999999999</v>
      </c>
      <c r="T13" s="6">
        <v>4132.3710000000001</v>
      </c>
      <c r="U13" s="6">
        <v>4162.3540000000003</v>
      </c>
      <c r="V13" s="6">
        <v>4446.2719999999999</v>
      </c>
      <c r="W13" s="6">
        <v>4396.2690000000002</v>
      </c>
      <c r="X13" s="6">
        <v>4678.3010000000004</v>
      </c>
      <c r="Y13" s="6">
        <v>4830.6580000000004</v>
      </c>
      <c r="Z13" s="6">
        <v>4949.192</v>
      </c>
      <c r="AA13" s="6">
        <v>5105.1779999999999</v>
      </c>
      <c r="AB13" s="6">
        <v>5081.7550000000001</v>
      </c>
    </row>
    <row r="14" spans="1:30" customFormat="1" hidden="1">
      <c r="A14" s="7" t="s">
        <v>2723</v>
      </c>
      <c r="B14" s="7" t="s">
        <v>2291</v>
      </c>
      <c r="C14" s="6">
        <v>2802.1590000000001</v>
      </c>
      <c r="D14" s="6">
        <v>2957.7919999999999</v>
      </c>
      <c r="E14" s="6">
        <v>3049.1010000000001</v>
      </c>
      <c r="F14" s="6">
        <v>3182.221</v>
      </c>
      <c r="G14" s="6">
        <v>3250.6619999999998</v>
      </c>
      <c r="H14" s="6">
        <v>3286.587</v>
      </c>
      <c r="I14" s="6">
        <v>3287.808</v>
      </c>
      <c r="J14" s="6">
        <v>3306.808</v>
      </c>
      <c r="K14" s="6">
        <v>3460.4110000000001</v>
      </c>
      <c r="L14" s="6">
        <v>3451.924</v>
      </c>
      <c r="M14" s="6">
        <v>3380.6460000000002</v>
      </c>
      <c r="N14" s="6">
        <v>3336.335</v>
      </c>
      <c r="O14" s="6">
        <v>3407.9409999999998</v>
      </c>
      <c r="P14" s="6">
        <v>3404.9140000000002</v>
      </c>
      <c r="Q14" s="6">
        <v>3490.7979999999998</v>
      </c>
      <c r="R14" s="6">
        <v>3521.3879999999999</v>
      </c>
      <c r="S14" s="6">
        <v>3470.8980000000001</v>
      </c>
      <c r="T14" s="6">
        <v>3553.7339999999999</v>
      </c>
      <c r="U14" s="6">
        <v>3699.058</v>
      </c>
      <c r="V14" s="6">
        <v>3912.1579999999999</v>
      </c>
      <c r="W14" s="6">
        <v>4057.5129999999999</v>
      </c>
      <c r="X14" s="6">
        <v>4225.5039999999999</v>
      </c>
      <c r="Y14" s="6">
        <v>4378.6180000000004</v>
      </c>
      <c r="Z14" s="6">
        <v>4477.1989999999996</v>
      </c>
      <c r="AA14" s="6">
        <v>4714.8879999999999</v>
      </c>
      <c r="AB14" s="6">
        <v>4863.4409999999998</v>
      </c>
    </row>
    <row r="15" spans="1:30" ht="14">
      <c r="A15" s="230" t="s">
        <v>2724</v>
      </c>
      <c r="B15" s="230" t="s">
        <v>2288</v>
      </c>
      <c r="C15" s="6">
        <v>4410.3680000000004</v>
      </c>
      <c r="D15" s="6">
        <v>4729.1260000000002</v>
      </c>
      <c r="E15" s="6">
        <v>4951.8220000000001</v>
      </c>
      <c r="F15" s="6">
        <v>5233.2569999999996</v>
      </c>
      <c r="G15" s="6">
        <v>5385.2610000000004</v>
      </c>
      <c r="H15" s="6">
        <v>5488.152</v>
      </c>
      <c r="I15" s="6">
        <v>5499.9549999999999</v>
      </c>
      <c r="J15" s="6">
        <v>5565.5079999999998</v>
      </c>
      <c r="K15" s="6">
        <v>6027.7209999999995</v>
      </c>
      <c r="L15" s="6">
        <v>5887.9080000000004</v>
      </c>
      <c r="M15" s="6">
        <v>5911.88</v>
      </c>
      <c r="N15" s="6">
        <v>5977.3909999999996</v>
      </c>
      <c r="O15" s="6">
        <v>6344.6880000000001</v>
      </c>
      <c r="P15" s="231">
        <v>6377.6040000000003</v>
      </c>
      <c r="Q15" s="231">
        <v>6667.8580000000002</v>
      </c>
      <c r="R15" s="231">
        <v>6706.058</v>
      </c>
      <c r="S15" s="231">
        <v>6516.6350000000002</v>
      </c>
      <c r="T15" s="231">
        <v>6743.5420000000004</v>
      </c>
      <c r="U15" s="231">
        <v>6995.6459999999997</v>
      </c>
      <c r="V15" s="231">
        <v>7129.915</v>
      </c>
      <c r="W15" s="231">
        <v>7237.2640000000001</v>
      </c>
      <c r="X15" s="231">
        <v>7492.8040000000001</v>
      </c>
      <c r="Y15" s="231">
        <v>7539.9930000000004</v>
      </c>
      <c r="Z15" s="231">
        <v>7944.299</v>
      </c>
      <c r="AA15" s="231">
        <v>8060.1859999999997</v>
      </c>
      <c r="AB15" s="231">
        <v>8416.3209999999999</v>
      </c>
    </row>
    <row r="16" spans="1:30" ht="14">
      <c r="A16" s="230" t="s">
        <v>2725</v>
      </c>
      <c r="B16" s="230" t="s">
        <v>2288</v>
      </c>
      <c r="C16" s="6">
        <v>1286.0340000000001</v>
      </c>
      <c r="D16" s="6">
        <v>1356.876</v>
      </c>
      <c r="E16" s="6">
        <v>1436.268</v>
      </c>
      <c r="F16" s="6">
        <v>1497.2829999999999</v>
      </c>
      <c r="G16" s="6">
        <v>1527.009</v>
      </c>
      <c r="H16" s="6">
        <v>1549.12</v>
      </c>
      <c r="I16" s="6">
        <v>1580.1510000000001</v>
      </c>
      <c r="J16" s="6">
        <v>1651.537</v>
      </c>
      <c r="K16" s="6">
        <v>1675.4960000000001</v>
      </c>
      <c r="L16" s="6">
        <v>1688.2539999999999</v>
      </c>
      <c r="M16" s="6">
        <v>1722.4380000000001</v>
      </c>
      <c r="N16" s="6">
        <v>1762.713</v>
      </c>
      <c r="O16" s="6">
        <v>1752.8520000000001</v>
      </c>
      <c r="P16" s="231">
        <v>1814.9469999999999</v>
      </c>
      <c r="Q16" s="231">
        <v>1880.742</v>
      </c>
      <c r="R16" s="231">
        <v>1910.204</v>
      </c>
      <c r="S16" s="231">
        <v>1895.617</v>
      </c>
      <c r="T16" s="231">
        <v>1939.472</v>
      </c>
      <c r="U16" s="231">
        <v>2116.1909999999998</v>
      </c>
      <c r="V16" s="231">
        <v>2022.0239999999999</v>
      </c>
      <c r="W16" s="231">
        <v>2106.4630000000002</v>
      </c>
      <c r="X16" s="231">
        <v>2138.444</v>
      </c>
      <c r="Y16" s="231">
        <v>2077.835</v>
      </c>
      <c r="Z16" s="231">
        <v>2151.5729999999999</v>
      </c>
      <c r="AA16" s="231">
        <v>2271.9940000000001</v>
      </c>
      <c r="AB16" s="231">
        <v>2325.2559999999999</v>
      </c>
    </row>
    <row r="17" spans="1:28" ht="14">
      <c r="A17" s="230" t="s">
        <v>2726</v>
      </c>
      <c r="B17" s="230" t="s">
        <v>2288</v>
      </c>
      <c r="C17" s="6">
        <v>3920.7060000000001</v>
      </c>
      <c r="D17" s="6">
        <v>4328.585</v>
      </c>
      <c r="E17" s="6">
        <v>4411.4459999999999</v>
      </c>
      <c r="F17" s="6">
        <v>4363.5330000000004</v>
      </c>
      <c r="G17" s="6">
        <v>4493.5240000000003</v>
      </c>
      <c r="H17" s="6">
        <v>4575.5020000000004</v>
      </c>
      <c r="I17" s="6">
        <v>4797.6989999999996</v>
      </c>
      <c r="J17" s="6">
        <v>4961.9350000000004</v>
      </c>
      <c r="K17" s="6">
        <v>5287.6970000000001</v>
      </c>
      <c r="L17" s="6">
        <v>5318.03</v>
      </c>
      <c r="M17" s="6">
        <v>5329.7569999999996</v>
      </c>
      <c r="N17" s="6">
        <v>5077.7780000000002</v>
      </c>
      <c r="O17" s="6">
        <v>5077.0379999999996</v>
      </c>
      <c r="P17" s="231">
        <v>5158.701</v>
      </c>
      <c r="Q17" s="231">
        <v>5247.8509999999997</v>
      </c>
      <c r="R17" s="231">
        <v>5526.7460000000001</v>
      </c>
      <c r="S17" s="231">
        <v>5194.5529999999999</v>
      </c>
      <c r="T17" s="231">
        <v>5307.02</v>
      </c>
      <c r="U17" s="231">
        <v>5727.65</v>
      </c>
      <c r="V17" s="231">
        <v>6345.5810000000001</v>
      </c>
      <c r="W17" s="231">
        <v>6141.7759999999998</v>
      </c>
      <c r="X17" s="231">
        <v>6292.3940000000002</v>
      </c>
      <c r="Y17" s="231">
        <v>6364.1480000000001</v>
      </c>
      <c r="Z17" s="231">
        <v>6533.5469999999996</v>
      </c>
      <c r="AA17" s="231">
        <v>7005.6180000000004</v>
      </c>
      <c r="AB17" s="231">
        <v>7137.03</v>
      </c>
    </row>
    <row r="18" spans="1:28" customFormat="1" hidden="1">
      <c r="A18" s="7" t="s">
        <v>2727</v>
      </c>
      <c r="B18" s="7" t="s">
        <v>2285</v>
      </c>
      <c r="C18" s="6">
        <v>2708.3020000000001</v>
      </c>
      <c r="D18" s="6">
        <v>2793.3980000000001</v>
      </c>
      <c r="E18" s="6">
        <v>2941.58</v>
      </c>
      <c r="F18" s="6">
        <v>2994.221</v>
      </c>
      <c r="G18" s="6">
        <v>3134.7579999999998</v>
      </c>
      <c r="H18" s="6">
        <v>3240.748</v>
      </c>
      <c r="I18" s="6">
        <v>3210.1120000000001</v>
      </c>
      <c r="J18" s="6">
        <v>3210.9409999999998</v>
      </c>
      <c r="K18" s="6">
        <v>3275.2179999999998</v>
      </c>
      <c r="L18" s="6">
        <v>3143.402</v>
      </c>
      <c r="M18" s="6">
        <v>3178.0039999999999</v>
      </c>
      <c r="N18" s="6">
        <v>3205.7750000000001</v>
      </c>
      <c r="O18" s="6">
        <v>3137.1790000000001</v>
      </c>
      <c r="P18" s="6">
        <v>3231.4140000000002</v>
      </c>
      <c r="Q18" s="6">
        <v>3343.5279999999998</v>
      </c>
      <c r="R18" s="6">
        <v>3466.9050000000002</v>
      </c>
      <c r="S18" s="6">
        <v>3470.5459999999998</v>
      </c>
      <c r="T18" s="6">
        <v>3522.64</v>
      </c>
      <c r="U18" s="6">
        <v>3661.165</v>
      </c>
      <c r="V18" s="6">
        <v>3792.864</v>
      </c>
      <c r="W18" s="6">
        <v>3909.3470000000002</v>
      </c>
      <c r="X18" s="6">
        <v>4168.5690000000004</v>
      </c>
      <c r="Y18" s="6">
        <v>4186.1170000000002</v>
      </c>
      <c r="Z18" s="6">
        <v>4289.55</v>
      </c>
      <c r="AA18" s="6">
        <v>4558.2039999999997</v>
      </c>
      <c r="AB18" s="6">
        <v>4712.982</v>
      </c>
    </row>
    <row r="19" spans="1:28" customFormat="1" hidden="1">
      <c r="A19" s="7" t="s">
        <v>2728</v>
      </c>
      <c r="B19" s="7" t="s">
        <v>2291</v>
      </c>
      <c r="C19" s="6">
        <v>4709.0569999999998</v>
      </c>
      <c r="D19" s="6">
        <v>5063.7879999999996</v>
      </c>
      <c r="E19" s="6">
        <v>5182.7740000000003</v>
      </c>
      <c r="F19" s="6">
        <v>5235.4030000000002</v>
      </c>
      <c r="G19" s="6">
        <v>5239.1710000000003</v>
      </c>
      <c r="H19" s="6">
        <v>5197.3440000000001</v>
      </c>
      <c r="I19" s="6">
        <v>5135.0190000000002</v>
      </c>
      <c r="J19" s="6">
        <v>5355.8090000000002</v>
      </c>
      <c r="K19" s="6">
        <v>5564.1239999999998</v>
      </c>
      <c r="L19" s="6">
        <v>5385.75</v>
      </c>
      <c r="M19" s="6">
        <v>5363.0010000000002</v>
      </c>
      <c r="N19" s="6">
        <v>5450.4459999999999</v>
      </c>
      <c r="O19" s="6">
        <v>5409.0249999999996</v>
      </c>
      <c r="P19" s="6">
        <v>5647.1940000000004</v>
      </c>
      <c r="Q19" s="6">
        <v>5599.1629999999996</v>
      </c>
      <c r="R19" s="6">
        <v>5994.8639999999996</v>
      </c>
      <c r="S19" s="6">
        <v>5743.4650000000001</v>
      </c>
      <c r="T19" s="6">
        <v>5692.8280000000004</v>
      </c>
      <c r="U19" s="6">
        <v>5946.3540000000003</v>
      </c>
      <c r="V19" s="6">
        <v>6162.201</v>
      </c>
      <c r="W19" s="6">
        <v>6240.7920000000004</v>
      </c>
      <c r="X19" s="6">
        <v>6657.0230000000001</v>
      </c>
      <c r="Y19" s="6">
        <v>6927.7730000000001</v>
      </c>
      <c r="Z19" s="6">
        <v>7263.1779999999999</v>
      </c>
      <c r="AA19" s="6">
        <v>7501.3890000000001</v>
      </c>
      <c r="AB19" s="6">
        <v>7741.0420000000004</v>
      </c>
    </row>
    <row r="20" spans="1:28" ht="14">
      <c r="A20" s="230" t="s">
        <v>2729</v>
      </c>
      <c r="B20" s="230" t="s">
        <v>2288</v>
      </c>
      <c r="C20" s="6">
        <v>2631.752</v>
      </c>
      <c r="D20" s="6">
        <v>2680.788</v>
      </c>
      <c r="E20" s="6">
        <v>2819.5039999999999</v>
      </c>
      <c r="F20" s="6">
        <v>2633.0259999999998</v>
      </c>
      <c r="G20" s="6">
        <v>2647.8110000000001</v>
      </c>
      <c r="H20" s="6">
        <v>2666.884</v>
      </c>
      <c r="I20" s="6">
        <v>2699.99</v>
      </c>
      <c r="J20" s="6">
        <v>2790.3420000000001</v>
      </c>
      <c r="K20" s="6">
        <v>2907.4349999999999</v>
      </c>
      <c r="L20" s="6">
        <v>2625.38</v>
      </c>
      <c r="M20" s="6">
        <v>2648.0450000000001</v>
      </c>
      <c r="N20" s="6">
        <v>2624.1889999999999</v>
      </c>
      <c r="O20" s="6">
        <v>2955.424</v>
      </c>
      <c r="P20" s="231">
        <v>2809.97</v>
      </c>
      <c r="Q20" s="231">
        <v>2883.6010000000001</v>
      </c>
      <c r="R20" s="231">
        <v>3331.0650000000001</v>
      </c>
      <c r="S20" s="231">
        <v>3025.0949999999998</v>
      </c>
      <c r="T20" s="231">
        <v>3233.41</v>
      </c>
      <c r="U20" s="231">
        <v>3163.07</v>
      </c>
      <c r="V20" s="231">
        <v>3261.5810000000001</v>
      </c>
      <c r="W20" s="231">
        <v>3322.4630000000002</v>
      </c>
      <c r="X20" s="231">
        <v>3526.4029999999998</v>
      </c>
      <c r="Y20" s="231">
        <v>3512.7849999999999</v>
      </c>
      <c r="Z20" s="231">
        <v>3629.6759999999999</v>
      </c>
      <c r="AA20" s="231">
        <v>3549.48</v>
      </c>
      <c r="AB20" s="231">
        <v>3668.1030000000001</v>
      </c>
    </row>
    <row r="21" spans="1:28" customFormat="1" hidden="1">
      <c r="A21" s="7" t="s">
        <v>2730</v>
      </c>
      <c r="B21" s="7" t="s">
        <v>2291</v>
      </c>
      <c r="C21" s="6">
        <v>3845.5120000000002</v>
      </c>
      <c r="D21" s="6">
        <v>4043.33</v>
      </c>
      <c r="E21" s="6">
        <v>4157.2460000000001</v>
      </c>
      <c r="F21" s="6">
        <v>4279.7730000000001</v>
      </c>
      <c r="G21" s="6">
        <v>4415.357</v>
      </c>
      <c r="H21" s="6">
        <v>4542.6149999999998</v>
      </c>
      <c r="I21" s="6">
        <v>4616.3530000000001</v>
      </c>
      <c r="J21" s="6">
        <v>4669.3680000000004</v>
      </c>
      <c r="K21" s="6">
        <v>4739.3599999999997</v>
      </c>
      <c r="L21" s="6">
        <v>4658.9290000000001</v>
      </c>
      <c r="M21" s="6">
        <v>4691.491</v>
      </c>
      <c r="N21" s="6">
        <v>5083.9489999999996</v>
      </c>
      <c r="O21" s="6">
        <v>5281.4269999999997</v>
      </c>
      <c r="P21" s="6">
        <v>5332.6729999999998</v>
      </c>
      <c r="Q21" s="6">
        <v>5480.0249999999996</v>
      </c>
      <c r="R21" s="6">
        <v>5838.192</v>
      </c>
      <c r="S21" s="6">
        <v>5561.7449999999999</v>
      </c>
      <c r="T21" s="6">
        <v>5725.2510000000002</v>
      </c>
      <c r="U21" s="6">
        <v>5932.875</v>
      </c>
      <c r="V21" s="6">
        <v>6225.4750000000004</v>
      </c>
      <c r="W21" s="6">
        <v>6107.7479999999996</v>
      </c>
      <c r="X21" s="6">
        <v>6516.3940000000002</v>
      </c>
      <c r="Y21" s="6">
        <v>6699.1660000000002</v>
      </c>
      <c r="Z21" s="6">
        <v>7025.9440000000004</v>
      </c>
      <c r="AA21" s="6">
        <v>7280.1130000000003</v>
      </c>
      <c r="AB21" s="6">
        <v>7383.5969999999998</v>
      </c>
    </row>
    <row r="22" spans="1:28" ht="14">
      <c r="A22" s="230"/>
      <c r="B22" s="230"/>
      <c r="C22" s="6"/>
      <c r="D22" s="6"/>
      <c r="E22" s="6"/>
      <c r="F22" s="6"/>
      <c r="G22" s="6"/>
      <c r="H22" s="6"/>
      <c r="I22" s="6"/>
      <c r="J22" s="6"/>
      <c r="K22" s="6"/>
      <c r="L22" s="6"/>
      <c r="M22" s="6"/>
      <c r="N22" s="6"/>
      <c r="O22" s="6"/>
      <c r="P22" s="231"/>
      <c r="Q22" s="231"/>
      <c r="R22" s="231"/>
      <c r="S22" s="231"/>
      <c r="T22" s="231"/>
      <c r="U22" s="231"/>
      <c r="V22" s="231"/>
      <c r="W22" s="231"/>
      <c r="X22" s="231"/>
      <c r="Y22" s="231"/>
      <c r="Z22" s="231"/>
      <c r="AA22" s="231"/>
      <c r="AB22" s="231"/>
    </row>
    <row r="23" spans="1:28" ht="14">
      <c r="A23" s="230"/>
      <c r="B23" s="77" t="s">
        <v>2731</v>
      </c>
      <c r="C23" s="3">
        <f>C6/$P$6*100</f>
        <v>78.082031546641645</v>
      </c>
      <c r="D23" s="3">
        <f t="shared" ref="D23:AB23" si="0">D6/$P$6*100</f>
        <v>81.53861243312268</v>
      </c>
      <c r="E23" s="3">
        <f t="shared" si="0"/>
        <v>84.813563159627378</v>
      </c>
      <c r="F23" s="3">
        <f t="shared" si="0"/>
        <v>86.211087073635468</v>
      </c>
      <c r="G23" s="3">
        <f t="shared" si="0"/>
        <v>88.184312744809304</v>
      </c>
      <c r="H23" s="3">
        <f t="shared" si="0"/>
        <v>89.300210522208204</v>
      </c>
      <c r="I23" s="3">
        <f t="shared" si="0"/>
        <v>89.694557889016409</v>
      </c>
      <c r="J23" s="3">
        <f t="shared" si="0"/>
        <v>91.619275206028604</v>
      </c>
      <c r="K23" s="3">
        <f t="shared" si="0"/>
        <v>94.539842843835785</v>
      </c>
      <c r="L23" s="3">
        <f t="shared" si="0"/>
        <v>93.341925124435861</v>
      </c>
      <c r="M23" s="3">
        <f t="shared" si="0"/>
        <v>94.216806631172204</v>
      </c>
      <c r="N23" s="3">
        <f t="shared" si="0"/>
        <v>96.599892905745264</v>
      </c>
      <c r="O23" s="3">
        <f t="shared" si="0"/>
        <v>96.984352417377352</v>
      </c>
      <c r="P23" s="232">
        <f t="shared" si="0"/>
        <v>100</v>
      </c>
      <c r="Q23" s="232">
        <f t="shared" si="0"/>
        <v>101.85399914725022</v>
      </c>
      <c r="R23" s="232">
        <f t="shared" si="0"/>
        <v>105.05056754025168</v>
      </c>
      <c r="S23" s="232">
        <f t="shared" si="0"/>
        <v>101.86771589620886</v>
      </c>
      <c r="T23" s="232">
        <f t="shared" si="0"/>
        <v>104.53208718196669</v>
      </c>
      <c r="U23" s="232">
        <f t="shared" si="0"/>
        <v>108.65804382358625</v>
      </c>
      <c r="V23" s="232">
        <f t="shared" si="0"/>
        <v>112.77636818234538</v>
      </c>
      <c r="W23" s="232">
        <f t="shared" si="0"/>
        <v>114.67529227275675</v>
      </c>
      <c r="X23" s="232">
        <f t="shared" si="0"/>
        <v>118.91767310887877</v>
      </c>
      <c r="Y23" s="232">
        <f t="shared" si="0"/>
        <v>121.78068938068903</v>
      </c>
      <c r="Z23" s="232">
        <f t="shared" si="0"/>
        <v>125.54132619745705</v>
      </c>
      <c r="AA23" s="232">
        <f t="shared" si="0"/>
        <v>131.80264351162546</v>
      </c>
      <c r="AB23" s="232">
        <f t="shared" si="0"/>
        <v>135.92522077988158</v>
      </c>
    </row>
    <row r="25" spans="1:28">
      <c r="A25" s="37" t="s">
        <v>2732</v>
      </c>
      <c r="B25" s="37"/>
      <c r="P25" s="37"/>
      <c r="Q25" s="37"/>
      <c r="R25" s="37"/>
      <c r="S25" s="37"/>
      <c r="T25" s="37"/>
      <c r="U25" s="37"/>
      <c r="V25" s="37"/>
      <c r="W25" s="37"/>
      <c r="X25" s="37"/>
      <c r="Y25" s="37"/>
      <c r="Z25" s="37"/>
      <c r="AA25" s="37"/>
      <c r="AB25" s="37"/>
    </row>
    <row r="26" spans="1:28" ht="14">
      <c r="A26" s="226" t="s">
        <v>2715</v>
      </c>
      <c r="B26" s="226"/>
      <c r="C26" s="5">
        <v>1992</v>
      </c>
      <c r="D26" s="5">
        <v>1994</v>
      </c>
      <c r="E26" s="5">
        <v>1995</v>
      </c>
      <c r="F26" s="5">
        <v>1996</v>
      </c>
      <c r="G26" s="5">
        <v>1997</v>
      </c>
      <c r="H26" s="5">
        <v>1998</v>
      </c>
      <c r="I26" s="5">
        <v>1999</v>
      </c>
      <c r="J26" s="5">
        <v>2000</v>
      </c>
      <c r="K26" s="5">
        <v>2001</v>
      </c>
      <c r="L26" s="5">
        <v>2002</v>
      </c>
      <c r="M26" s="5">
        <v>2003</v>
      </c>
      <c r="N26" s="5">
        <v>2004</v>
      </c>
      <c r="O26" s="224">
        <v>2005</v>
      </c>
      <c r="P26" s="228">
        <v>2006</v>
      </c>
      <c r="Q26" s="228">
        <v>2007</v>
      </c>
      <c r="R26" s="228">
        <v>2008</v>
      </c>
      <c r="S26" s="228">
        <v>2009</v>
      </c>
      <c r="T26" s="228">
        <v>2010</v>
      </c>
      <c r="U26" s="228">
        <v>2011</v>
      </c>
      <c r="V26" s="228">
        <v>2012</v>
      </c>
      <c r="W26" s="228">
        <v>2013</v>
      </c>
      <c r="X26" s="228">
        <v>2014</v>
      </c>
      <c r="Y26" s="228">
        <v>2015</v>
      </c>
      <c r="Z26" s="228">
        <v>2016</v>
      </c>
      <c r="AA26" s="228">
        <v>2017</v>
      </c>
      <c r="AB26" s="228">
        <v>2018</v>
      </c>
    </row>
    <row r="27" spans="1:28" ht="14">
      <c r="A27" s="227" t="s">
        <v>2266</v>
      </c>
      <c r="B27" s="227"/>
      <c r="C27" s="8">
        <v>954.54100000000005</v>
      </c>
      <c r="D27" s="8">
        <v>955.78499999999997</v>
      </c>
      <c r="E27" s="8">
        <v>1042.123</v>
      </c>
      <c r="F27" s="8">
        <v>1134.107</v>
      </c>
      <c r="G27" s="8">
        <v>1148.9359999999999</v>
      </c>
      <c r="H27" s="8">
        <v>1084.0260000000001</v>
      </c>
      <c r="I27" s="8">
        <v>1072.088</v>
      </c>
      <c r="J27" s="8">
        <v>1197.4949999999999</v>
      </c>
      <c r="K27" s="8">
        <v>1343.549</v>
      </c>
      <c r="L27" s="8">
        <v>1055.2529999999999</v>
      </c>
      <c r="M27" s="8">
        <v>1034.3</v>
      </c>
      <c r="N27" s="8">
        <v>1133.2929999999999</v>
      </c>
      <c r="O27" s="8">
        <v>813.98099999999999</v>
      </c>
      <c r="P27" s="229">
        <v>954.63099999999997</v>
      </c>
      <c r="Q27" s="229">
        <v>987.38699999999994</v>
      </c>
      <c r="R27" s="229">
        <v>1203.1420000000001</v>
      </c>
      <c r="S27" s="229">
        <v>867.62</v>
      </c>
      <c r="T27" s="229">
        <v>1026.278</v>
      </c>
      <c r="U27" s="229">
        <v>1200.2529999999999</v>
      </c>
      <c r="V27" s="229">
        <v>1099.0229999999999</v>
      </c>
      <c r="W27" s="229">
        <v>1261.5309999999999</v>
      </c>
      <c r="X27" s="229">
        <v>1310.0640000000001</v>
      </c>
      <c r="Y27" s="229">
        <v>934.40200000000004</v>
      </c>
      <c r="Z27" s="229">
        <v>941.88699999999994</v>
      </c>
      <c r="AA27" s="229">
        <v>1245.0150000000001</v>
      </c>
      <c r="AB27" s="229">
        <v>990.31399999999996</v>
      </c>
    </row>
    <row r="28" spans="1:28" customFormat="1" hidden="1">
      <c r="A28" s="7" t="s">
        <v>2716</v>
      </c>
      <c r="B28" s="7" t="s">
        <v>2285</v>
      </c>
      <c r="C28" s="6">
        <v>0.23799999999999999</v>
      </c>
      <c r="D28" s="6">
        <v>0.14399999999999999</v>
      </c>
      <c r="E28" s="6">
        <v>0.17</v>
      </c>
      <c r="F28" s="6">
        <v>0.19700000000000001</v>
      </c>
      <c r="G28" s="6">
        <v>0.22500000000000001</v>
      </c>
      <c r="H28" s="6">
        <v>0.23899999999999999</v>
      </c>
      <c r="I28" s="6">
        <v>0.70299999999999996</v>
      </c>
      <c r="J28" s="6">
        <v>0.64700000000000002</v>
      </c>
      <c r="K28" s="6">
        <v>0.67400000000000004</v>
      </c>
      <c r="L28" s="6">
        <v>0.58899999999999997</v>
      </c>
      <c r="M28" s="6">
        <v>0.55500000000000005</v>
      </c>
      <c r="N28" s="6">
        <v>0.56399999999999995</v>
      </c>
      <c r="O28" s="6">
        <v>0.499</v>
      </c>
      <c r="P28" s="6">
        <v>0.64200000000000002</v>
      </c>
      <c r="Q28" s="6">
        <v>0.66400000000000003</v>
      </c>
      <c r="R28" s="6">
        <v>0.71199999999999997</v>
      </c>
      <c r="S28" s="6">
        <v>0.48499999999999999</v>
      </c>
      <c r="T28" s="6">
        <v>0.41199999999999998</v>
      </c>
      <c r="U28" s="6">
        <v>1.2390000000000001</v>
      </c>
      <c r="V28" s="6">
        <v>0.78100000000000003</v>
      </c>
      <c r="W28" s="6">
        <v>0.93600000000000005</v>
      </c>
      <c r="X28" s="6">
        <v>1.2889999999999999</v>
      </c>
      <c r="Y28" s="6">
        <v>1.2330000000000001</v>
      </c>
      <c r="Z28" s="6">
        <v>0.91100000000000003</v>
      </c>
      <c r="AA28" s="6">
        <v>0.33200000000000002</v>
      </c>
      <c r="AB28" s="6">
        <v>0.45</v>
      </c>
    </row>
    <row r="29" spans="1:28" ht="14">
      <c r="A29" s="230" t="s">
        <v>2717</v>
      </c>
      <c r="B29" s="230" t="s">
        <v>2288</v>
      </c>
      <c r="C29" s="6">
        <v>0.39700000000000002</v>
      </c>
      <c r="D29" s="6">
        <v>0.27</v>
      </c>
      <c r="E29" s="6">
        <v>0.29499999999999998</v>
      </c>
      <c r="F29" s="6">
        <v>0.31900000000000001</v>
      </c>
      <c r="G29" s="6">
        <v>0.33400000000000002</v>
      </c>
      <c r="H29" s="6">
        <v>0.32600000000000001</v>
      </c>
      <c r="I29" s="6">
        <v>1.0429999999999999</v>
      </c>
      <c r="J29" s="6">
        <v>1.1299999999999999</v>
      </c>
      <c r="K29" s="6">
        <v>1.24</v>
      </c>
      <c r="L29" s="6">
        <v>1.1870000000000001</v>
      </c>
      <c r="M29" s="6">
        <v>1.131</v>
      </c>
      <c r="N29" s="6">
        <v>1.2090000000000001</v>
      </c>
      <c r="O29" s="6">
        <v>1.62</v>
      </c>
      <c r="P29" s="231">
        <v>1.96</v>
      </c>
      <c r="Q29" s="231">
        <v>2.1520000000000001</v>
      </c>
      <c r="R29" s="231">
        <v>2.5369999999999999</v>
      </c>
      <c r="S29" s="231">
        <v>1.8859999999999999</v>
      </c>
      <c r="T29" s="231">
        <v>1.667</v>
      </c>
      <c r="U29" s="231">
        <v>2.0259999999999998</v>
      </c>
      <c r="V29" s="231">
        <v>1.708</v>
      </c>
      <c r="W29" s="231">
        <v>2.0409999999999999</v>
      </c>
      <c r="X29" s="231">
        <v>2.3079999999999998</v>
      </c>
      <c r="Y29" s="231">
        <v>1.528</v>
      </c>
      <c r="Z29" s="231">
        <v>1.7170000000000001</v>
      </c>
      <c r="AA29" s="231">
        <v>2.27</v>
      </c>
      <c r="AB29" s="231">
        <v>1.778</v>
      </c>
    </row>
    <row r="30" spans="1:28" customFormat="1" hidden="1">
      <c r="A30" s="7" t="s">
        <v>2718</v>
      </c>
      <c r="B30" s="7" t="s">
        <v>2291</v>
      </c>
      <c r="C30" s="6">
        <v>4.2649999999999997</v>
      </c>
      <c r="D30" s="6">
        <v>3.698</v>
      </c>
      <c r="E30" s="6">
        <v>4.0439999999999996</v>
      </c>
      <c r="F30" s="6">
        <v>4.4130000000000003</v>
      </c>
      <c r="G30" s="6">
        <v>4.673</v>
      </c>
      <c r="H30" s="6">
        <v>4.6139999999999999</v>
      </c>
      <c r="I30" s="6">
        <v>7.6740000000000004</v>
      </c>
      <c r="J30" s="6">
        <v>8.5879999999999992</v>
      </c>
      <c r="K30" s="6">
        <v>8.6440000000000001</v>
      </c>
      <c r="L30" s="6">
        <v>7.3620000000000001</v>
      </c>
      <c r="M30" s="6">
        <v>7.2359999999999998</v>
      </c>
      <c r="N30" s="6">
        <v>8.3439999999999994</v>
      </c>
      <c r="O30" s="6">
        <v>6.2169999999999996</v>
      </c>
      <c r="P30" s="6">
        <v>8.1159999999999997</v>
      </c>
      <c r="Q30" s="6">
        <v>7.6070000000000002</v>
      </c>
      <c r="R30" s="6">
        <v>8.8529999999999998</v>
      </c>
      <c r="S30" s="6">
        <v>5.7720000000000002</v>
      </c>
      <c r="T30" s="6">
        <v>8.2829999999999995</v>
      </c>
      <c r="U30" s="6">
        <v>8.5540000000000003</v>
      </c>
      <c r="V30" s="6">
        <v>7.51</v>
      </c>
      <c r="W30" s="6">
        <v>8.8460000000000001</v>
      </c>
      <c r="X30" s="6">
        <v>10.058</v>
      </c>
      <c r="Y30" s="6">
        <v>7.4749999999999996</v>
      </c>
      <c r="Z30" s="6">
        <v>5.4930000000000003</v>
      </c>
      <c r="AA30" s="6">
        <v>8.859</v>
      </c>
      <c r="AB30" s="6">
        <v>8.5280000000000005</v>
      </c>
    </row>
    <row r="31" spans="1:28" ht="14">
      <c r="A31" s="230" t="s">
        <v>2719</v>
      </c>
      <c r="B31" s="230" t="s">
        <v>2288</v>
      </c>
      <c r="C31" s="6">
        <v>0.84599999999999997</v>
      </c>
      <c r="D31" s="6">
        <v>0.80700000000000005</v>
      </c>
      <c r="E31" s="6">
        <v>0.86299999999999999</v>
      </c>
      <c r="F31" s="6">
        <v>0.92300000000000004</v>
      </c>
      <c r="G31" s="6">
        <v>0.90100000000000002</v>
      </c>
      <c r="H31" s="6">
        <v>0.81499999999999995</v>
      </c>
      <c r="I31" s="6">
        <v>2.7589999999999999</v>
      </c>
      <c r="J31" s="6">
        <v>3.0680000000000001</v>
      </c>
      <c r="K31" s="6">
        <v>3.2770000000000001</v>
      </c>
      <c r="L31" s="6">
        <v>2.9929999999999999</v>
      </c>
      <c r="M31" s="6">
        <v>2.923</v>
      </c>
      <c r="N31" s="6">
        <v>3.0129999999999999</v>
      </c>
      <c r="O31" s="6">
        <v>2.8079999999999998</v>
      </c>
      <c r="P31" s="231">
        <v>2.04</v>
      </c>
      <c r="Q31" s="231">
        <v>1.889</v>
      </c>
      <c r="R31" s="231">
        <v>3.7919999999999998</v>
      </c>
      <c r="S31" s="231">
        <v>10.404999999999999</v>
      </c>
      <c r="T31" s="231">
        <v>5.44</v>
      </c>
      <c r="U31" s="231">
        <v>8.9849999999999994</v>
      </c>
      <c r="V31" s="231">
        <v>10.279</v>
      </c>
      <c r="W31" s="231">
        <v>14.337999999999999</v>
      </c>
      <c r="X31" s="231">
        <v>27.119</v>
      </c>
      <c r="Y31" s="231">
        <v>14.153</v>
      </c>
      <c r="Z31" s="231">
        <v>13.78</v>
      </c>
      <c r="AA31" s="231">
        <v>14.648</v>
      </c>
      <c r="AB31" s="231">
        <v>15.106</v>
      </c>
    </row>
    <row r="32" spans="1:28" customFormat="1" hidden="1">
      <c r="A32" s="7" t="s">
        <v>2720</v>
      </c>
      <c r="B32" s="7" t="s">
        <v>2285</v>
      </c>
      <c r="C32" s="6">
        <v>99.447999999999993</v>
      </c>
      <c r="D32" s="6">
        <v>107.82299999999999</v>
      </c>
      <c r="E32" s="6">
        <v>118.40900000000001</v>
      </c>
      <c r="F32" s="6">
        <v>129.65799999999999</v>
      </c>
      <c r="G32" s="6">
        <v>133.74199999999999</v>
      </c>
      <c r="H32" s="6">
        <v>128.607</v>
      </c>
      <c r="I32" s="6">
        <v>127.34099999999999</v>
      </c>
      <c r="J32" s="6">
        <v>141.07900000000001</v>
      </c>
      <c r="K32" s="6">
        <v>156.76300000000001</v>
      </c>
      <c r="L32" s="6">
        <v>123.12</v>
      </c>
      <c r="M32" s="6">
        <v>125.42400000000001</v>
      </c>
      <c r="N32" s="6">
        <v>134.96</v>
      </c>
      <c r="O32" s="6">
        <v>97.475999999999999</v>
      </c>
      <c r="P32" s="6">
        <v>110.96299999999999</v>
      </c>
      <c r="Q32" s="6">
        <v>126.501</v>
      </c>
      <c r="R32" s="6">
        <v>151.61099999999999</v>
      </c>
      <c r="S32" s="6">
        <v>101.595</v>
      </c>
      <c r="T32" s="6">
        <v>115.288</v>
      </c>
      <c r="U32" s="6">
        <v>147.10400000000001</v>
      </c>
      <c r="V32" s="6">
        <v>134.809</v>
      </c>
      <c r="W32" s="6">
        <v>151.423</v>
      </c>
      <c r="X32" s="6">
        <v>156.05099999999999</v>
      </c>
      <c r="Y32" s="6">
        <v>115.119</v>
      </c>
      <c r="Z32" s="6">
        <v>128.51900000000001</v>
      </c>
      <c r="AA32" s="6">
        <v>163.81399999999999</v>
      </c>
      <c r="AB32" s="6">
        <v>137.49</v>
      </c>
    </row>
    <row r="33" spans="1:28" customFormat="1" hidden="1">
      <c r="A33" s="7" t="s">
        <v>2721</v>
      </c>
      <c r="B33" s="7" t="s">
        <v>2291</v>
      </c>
      <c r="C33" s="6">
        <v>53.298999999999999</v>
      </c>
      <c r="D33" s="6">
        <v>52.542000000000002</v>
      </c>
      <c r="E33" s="6">
        <v>57.137</v>
      </c>
      <c r="F33" s="6">
        <v>62.036999999999999</v>
      </c>
      <c r="G33" s="6">
        <v>63.871000000000002</v>
      </c>
      <c r="H33" s="6">
        <v>61.298999999999999</v>
      </c>
      <c r="I33" s="6">
        <v>60.47</v>
      </c>
      <c r="J33" s="6">
        <v>65.686000000000007</v>
      </c>
      <c r="K33" s="6">
        <v>74.786000000000001</v>
      </c>
      <c r="L33" s="6">
        <v>60.719000000000001</v>
      </c>
      <c r="M33" s="6">
        <v>60.923000000000002</v>
      </c>
      <c r="N33" s="6">
        <v>67.185000000000002</v>
      </c>
      <c r="O33" s="6">
        <v>48.1</v>
      </c>
      <c r="P33" s="6">
        <v>58.081000000000003</v>
      </c>
      <c r="Q33" s="6">
        <v>57.832000000000001</v>
      </c>
      <c r="R33" s="6">
        <v>71.728999999999999</v>
      </c>
      <c r="S33" s="6">
        <v>64.548000000000002</v>
      </c>
      <c r="T33" s="6">
        <v>53.731999999999999</v>
      </c>
      <c r="U33" s="6">
        <v>64.188000000000002</v>
      </c>
      <c r="V33" s="6">
        <v>59.567</v>
      </c>
      <c r="W33" s="6">
        <v>69.617000000000004</v>
      </c>
      <c r="X33" s="6">
        <v>77.744</v>
      </c>
      <c r="Y33" s="6">
        <v>52.850999999999999</v>
      </c>
      <c r="Z33" s="6">
        <v>56.042999999999999</v>
      </c>
      <c r="AA33" s="6">
        <v>73.504999999999995</v>
      </c>
      <c r="AB33" s="6">
        <v>59.488</v>
      </c>
    </row>
    <row r="34" spans="1:28" customFormat="1" hidden="1">
      <c r="A34" s="7" t="s">
        <v>2722</v>
      </c>
      <c r="B34" s="7" t="s">
        <v>2285</v>
      </c>
      <c r="C34" s="6">
        <v>126.19</v>
      </c>
      <c r="D34" s="6">
        <v>122.904</v>
      </c>
      <c r="E34" s="6">
        <v>136.31100000000001</v>
      </c>
      <c r="F34" s="6">
        <v>150.51599999999999</v>
      </c>
      <c r="G34" s="6">
        <v>152.078</v>
      </c>
      <c r="H34" s="6">
        <v>143.07300000000001</v>
      </c>
      <c r="I34" s="6">
        <v>138.35</v>
      </c>
      <c r="J34" s="6">
        <v>156.81399999999999</v>
      </c>
      <c r="K34" s="6">
        <v>174.511</v>
      </c>
      <c r="L34" s="6">
        <v>137.37700000000001</v>
      </c>
      <c r="M34" s="6">
        <v>142.583</v>
      </c>
      <c r="N34" s="6">
        <v>154.476</v>
      </c>
      <c r="O34" s="6">
        <v>109.67700000000001</v>
      </c>
      <c r="P34" s="6">
        <v>125.13800000000001</v>
      </c>
      <c r="Q34" s="6">
        <v>131.47999999999999</v>
      </c>
      <c r="R34" s="6">
        <v>160.15899999999999</v>
      </c>
      <c r="S34" s="6">
        <v>106.538</v>
      </c>
      <c r="T34" s="6">
        <v>155.40899999999999</v>
      </c>
      <c r="U34" s="6">
        <v>164.89500000000001</v>
      </c>
      <c r="V34" s="6">
        <v>147.65700000000001</v>
      </c>
      <c r="W34" s="6">
        <v>170.435</v>
      </c>
      <c r="X34" s="6">
        <v>173.18600000000001</v>
      </c>
      <c r="Y34" s="6">
        <v>125.437</v>
      </c>
      <c r="Z34" s="6">
        <v>128.11099999999999</v>
      </c>
      <c r="AA34" s="6">
        <v>170.16399999999999</v>
      </c>
      <c r="AB34" s="6">
        <v>137.58199999999999</v>
      </c>
    </row>
    <row r="35" spans="1:28" customFormat="1" hidden="1">
      <c r="A35" s="7" t="s">
        <v>2723</v>
      </c>
      <c r="B35" s="7" t="s">
        <v>2291</v>
      </c>
      <c r="C35" s="6">
        <v>73.817999999999998</v>
      </c>
      <c r="D35" s="6">
        <v>66.194000000000003</v>
      </c>
      <c r="E35" s="6">
        <v>73.697000000000003</v>
      </c>
      <c r="F35" s="6">
        <v>81.638000000000005</v>
      </c>
      <c r="G35" s="6">
        <v>86.545000000000002</v>
      </c>
      <c r="H35" s="6">
        <v>85.546000000000006</v>
      </c>
      <c r="I35" s="6">
        <v>82.02</v>
      </c>
      <c r="J35" s="6">
        <v>92.221000000000004</v>
      </c>
      <c r="K35" s="6">
        <v>101.74299999999999</v>
      </c>
      <c r="L35" s="6">
        <v>79.058999999999997</v>
      </c>
      <c r="M35" s="6">
        <v>79.048000000000002</v>
      </c>
      <c r="N35" s="6">
        <v>86.6</v>
      </c>
      <c r="O35" s="6">
        <v>63.088999999999999</v>
      </c>
      <c r="P35" s="6">
        <v>74.792000000000002</v>
      </c>
      <c r="Q35" s="6">
        <v>73.010000000000005</v>
      </c>
      <c r="R35" s="6">
        <v>86.879000000000005</v>
      </c>
      <c r="S35" s="6">
        <v>59.776000000000003</v>
      </c>
      <c r="T35" s="6">
        <v>64.873000000000005</v>
      </c>
      <c r="U35" s="6">
        <v>75.147000000000006</v>
      </c>
      <c r="V35" s="6">
        <v>68.441999999999993</v>
      </c>
      <c r="W35" s="6">
        <v>77.37</v>
      </c>
      <c r="X35" s="6">
        <v>78.685000000000002</v>
      </c>
      <c r="Y35" s="6">
        <v>57.204999999999998</v>
      </c>
      <c r="Z35" s="6">
        <v>61.564</v>
      </c>
      <c r="AA35" s="6">
        <v>81.212000000000003</v>
      </c>
      <c r="AB35" s="6">
        <v>63.198</v>
      </c>
    </row>
    <row r="36" spans="1:28" ht="14">
      <c r="A36" s="230" t="s">
        <v>2724</v>
      </c>
      <c r="B36" s="230" t="s">
        <v>2288</v>
      </c>
      <c r="C36" s="6">
        <v>102.965</v>
      </c>
      <c r="D36" s="6">
        <v>123.88200000000001</v>
      </c>
      <c r="E36" s="6">
        <v>128.29</v>
      </c>
      <c r="F36" s="6">
        <v>133.22300000000001</v>
      </c>
      <c r="G36" s="6">
        <v>131.13300000000001</v>
      </c>
      <c r="H36" s="6">
        <v>119.84399999999999</v>
      </c>
      <c r="I36" s="6">
        <v>119.438</v>
      </c>
      <c r="J36" s="6">
        <v>135.37200000000001</v>
      </c>
      <c r="K36" s="6">
        <v>151.684</v>
      </c>
      <c r="L36" s="6">
        <v>119.592</v>
      </c>
      <c r="M36" s="6">
        <v>92.879000000000005</v>
      </c>
      <c r="N36" s="6">
        <v>101.241</v>
      </c>
      <c r="O36" s="6">
        <v>73.433999999999997</v>
      </c>
      <c r="P36" s="231">
        <v>90.215000000000003</v>
      </c>
      <c r="Q36" s="231">
        <v>88.703999999999994</v>
      </c>
      <c r="R36" s="231">
        <v>108.75</v>
      </c>
      <c r="S36" s="231">
        <v>78.094999999999999</v>
      </c>
      <c r="T36" s="231">
        <v>87.897000000000006</v>
      </c>
      <c r="U36" s="231">
        <v>102.77</v>
      </c>
      <c r="V36" s="231">
        <v>93.905000000000001</v>
      </c>
      <c r="W36" s="231">
        <v>108.758</v>
      </c>
      <c r="X36" s="231">
        <v>110.79</v>
      </c>
      <c r="Y36" s="231">
        <v>79.602000000000004</v>
      </c>
      <c r="Z36" s="231">
        <v>67.058000000000007</v>
      </c>
      <c r="AA36" s="231">
        <v>90.798000000000002</v>
      </c>
      <c r="AB36" s="231">
        <v>70.507999999999996</v>
      </c>
    </row>
    <row r="37" spans="1:28" ht="14">
      <c r="A37" s="230" t="s">
        <v>2725</v>
      </c>
      <c r="B37" s="230" t="s">
        <v>2288</v>
      </c>
      <c r="C37" s="6">
        <v>59.841000000000001</v>
      </c>
      <c r="D37" s="6">
        <v>52.006</v>
      </c>
      <c r="E37" s="6">
        <v>57.290999999999997</v>
      </c>
      <c r="F37" s="6">
        <v>62.902000000000001</v>
      </c>
      <c r="G37" s="6">
        <v>66.518000000000001</v>
      </c>
      <c r="H37" s="6">
        <v>65.588999999999999</v>
      </c>
      <c r="I37" s="6">
        <v>64.132000000000005</v>
      </c>
      <c r="J37" s="6">
        <v>71.783000000000001</v>
      </c>
      <c r="K37" s="6">
        <v>80.908000000000001</v>
      </c>
      <c r="L37" s="6">
        <v>63.271000000000001</v>
      </c>
      <c r="M37" s="6">
        <v>62.555</v>
      </c>
      <c r="N37" s="6">
        <v>69.081000000000003</v>
      </c>
      <c r="O37" s="6">
        <v>48.29</v>
      </c>
      <c r="P37" s="231">
        <v>58.481000000000002</v>
      </c>
      <c r="Q37" s="231">
        <v>57.889000000000003</v>
      </c>
      <c r="R37" s="231">
        <v>70.641999999999996</v>
      </c>
      <c r="S37" s="231">
        <v>53.122999999999998</v>
      </c>
      <c r="T37" s="231">
        <v>58.47</v>
      </c>
      <c r="U37" s="231">
        <v>69.837000000000003</v>
      </c>
      <c r="V37" s="231">
        <v>65.227000000000004</v>
      </c>
      <c r="W37" s="231">
        <v>75.652000000000001</v>
      </c>
      <c r="X37" s="231">
        <v>84.742999999999995</v>
      </c>
      <c r="Y37" s="231">
        <v>57.814999999999998</v>
      </c>
      <c r="Z37" s="231">
        <v>58.960999999999999</v>
      </c>
      <c r="AA37" s="231">
        <v>78.677999999999997</v>
      </c>
      <c r="AB37" s="231">
        <v>62.887999999999998</v>
      </c>
    </row>
    <row r="38" spans="1:28" ht="14">
      <c r="A38" s="230" t="s">
        <v>2726</v>
      </c>
      <c r="B38" s="230" t="s">
        <v>2288</v>
      </c>
      <c r="C38" s="6">
        <v>124.371</v>
      </c>
      <c r="D38" s="6">
        <v>119.33199999999999</v>
      </c>
      <c r="E38" s="6">
        <v>130.654</v>
      </c>
      <c r="F38" s="6">
        <v>142.697</v>
      </c>
      <c r="G38" s="6">
        <v>142.69800000000001</v>
      </c>
      <c r="H38" s="6">
        <v>132.74600000000001</v>
      </c>
      <c r="I38" s="6">
        <v>133.71299999999999</v>
      </c>
      <c r="J38" s="6">
        <v>149.02799999999999</v>
      </c>
      <c r="K38" s="6">
        <v>168.047</v>
      </c>
      <c r="L38" s="6">
        <v>131.09299999999999</v>
      </c>
      <c r="M38" s="6">
        <v>128.26499999999999</v>
      </c>
      <c r="N38" s="6">
        <v>141.74600000000001</v>
      </c>
      <c r="O38" s="6">
        <v>101.462</v>
      </c>
      <c r="P38" s="231">
        <v>119.693</v>
      </c>
      <c r="Q38" s="231">
        <v>122.85</v>
      </c>
      <c r="R38" s="231">
        <v>148.61199999999999</v>
      </c>
      <c r="S38" s="231">
        <v>106.358</v>
      </c>
      <c r="T38" s="231">
        <v>129.227</v>
      </c>
      <c r="U38" s="231">
        <v>151.31100000000001</v>
      </c>
      <c r="V38" s="231">
        <v>138.358</v>
      </c>
      <c r="W38" s="231">
        <v>158.57</v>
      </c>
      <c r="X38" s="231">
        <v>161.01499999999999</v>
      </c>
      <c r="Y38" s="231">
        <v>115.19499999999999</v>
      </c>
      <c r="Z38" s="231">
        <v>117.125</v>
      </c>
      <c r="AA38" s="231">
        <v>155.78</v>
      </c>
      <c r="AB38" s="231">
        <v>120.733</v>
      </c>
    </row>
    <row r="39" spans="1:28" customFormat="1" hidden="1">
      <c r="A39" s="7" t="s">
        <v>2727</v>
      </c>
      <c r="B39" s="7" t="s">
        <v>2285</v>
      </c>
      <c r="C39" s="6">
        <v>137.899</v>
      </c>
      <c r="D39" s="6">
        <v>136.709</v>
      </c>
      <c r="E39" s="6">
        <v>150.023</v>
      </c>
      <c r="F39" s="6">
        <v>164.17500000000001</v>
      </c>
      <c r="G39" s="6">
        <v>164.001</v>
      </c>
      <c r="H39" s="6">
        <v>152.386</v>
      </c>
      <c r="I39" s="6">
        <v>147.12100000000001</v>
      </c>
      <c r="J39" s="6">
        <v>164.00899999999999</v>
      </c>
      <c r="K39" s="6">
        <v>185.316</v>
      </c>
      <c r="L39" s="6">
        <v>143.065</v>
      </c>
      <c r="M39" s="6">
        <v>142.672</v>
      </c>
      <c r="N39" s="6">
        <v>157.959</v>
      </c>
      <c r="O39" s="6">
        <v>111.413</v>
      </c>
      <c r="P39" s="6">
        <v>127.363</v>
      </c>
      <c r="Q39" s="6">
        <v>134.14699999999999</v>
      </c>
      <c r="R39" s="6">
        <v>163.732</v>
      </c>
      <c r="S39" s="6">
        <v>117.215</v>
      </c>
      <c r="T39" s="6">
        <v>152.18899999999999</v>
      </c>
      <c r="U39" s="6">
        <v>177.74100000000001</v>
      </c>
      <c r="V39" s="6">
        <v>163.25899999999999</v>
      </c>
      <c r="W39" s="6">
        <v>186.43600000000001</v>
      </c>
      <c r="X39" s="6">
        <v>186.84</v>
      </c>
      <c r="Y39" s="6">
        <v>134.97300000000001</v>
      </c>
      <c r="Z39" s="6">
        <v>127.884</v>
      </c>
      <c r="AA39" s="6">
        <v>172.27199999999999</v>
      </c>
      <c r="AB39" s="6">
        <v>132.75399999999999</v>
      </c>
    </row>
    <row r="40" spans="1:28" customFormat="1" hidden="1">
      <c r="A40" s="7" t="s">
        <v>2728</v>
      </c>
      <c r="B40" s="7" t="s">
        <v>2291</v>
      </c>
      <c r="C40" s="6">
        <v>64.61</v>
      </c>
      <c r="D40" s="6">
        <v>62.646999999999998</v>
      </c>
      <c r="E40" s="6">
        <v>68.38</v>
      </c>
      <c r="F40" s="6">
        <v>74.484999999999999</v>
      </c>
      <c r="G40" s="6">
        <v>75.372</v>
      </c>
      <c r="H40" s="6">
        <v>71.025000000000006</v>
      </c>
      <c r="I40" s="6">
        <v>71.924999999999997</v>
      </c>
      <c r="J40" s="6">
        <v>80.293999999999997</v>
      </c>
      <c r="K40" s="6">
        <v>90.753</v>
      </c>
      <c r="L40" s="6">
        <v>71.878</v>
      </c>
      <c r="M40" s="6">
        <v>71.658000000000001</v>
      </c>
      <c r="N40" s="6">
        <v>77.991</v>
      </c>
      <c r="O40" s="6">
        <v>57.09</v>
      </c>
      <c r="P40" s="6">
        <v>69.088999999999999</v>
      </c>
      <c r="Q40" s="6">
        <v>69.438999999999993</v>
      </c>
      <c r="R40" s="6">
        <v>86.218000000000004</v>
      </c>
      <c r="S40" s="6">
        <v>63.149000000000001</v>
      </c>
      <c r="T40" s="6">
        <v>74.549000000000007</v>
      </c>
      <c r="U40" s="6">
        <v>87.783000000000001</v>
      </c>
      <c r="V40" s="6">
        <v>80.731999999999999</v>
      </c>
      <c r="W40" s="6">
        <v>91.724999999999994</v>
      </c>
      <c r="X40" s="6">
        <v>93.418999999999997</v>
      </c>
      <c r="Y40" s="6">
        <v>66.643000000000001</v>
      </c>
      <c r="Z40" s="6">
        <v>69.403999999999996</v>
      </c>
      <c r="AA40" s="6">
        <v>90.81</v>
      </c>
      <c r="AB40" s="6">
        <v>70.424999999999997</v>
      </c>
    </row>
    <row r="41" spans="1:28" ht="14">
      <c r="A41" s="230" t="s">
        <v>2729</v>
      </c>
      <c r="B41" s="230" t="s">
        <v>2288</v>
      </c>
      <c r="C41" s="6">
        <v>73.843000000000004</v>
      </c>
      <c r="D41" s="6">
        <v>75.483999999999995</v>
      </c>
      <c r="E41" s="6">
        <v>82.320999999999998</v>
      </c>
      <c r="F41" s="6">
        <v>89.605999999999995</v>
      </c>
      <c r="G41" s="6">
        <v>89.341999999999999</v>
      </c>
      <c r="H41" s="6">
        <v>82.840999999999994</v>
      </c>
      <c r="I41" s="6">
        <v>77.180999999999997</v>
      </c>
      <c r="J41" s="6">
        <v>86.194999999999993</v>
      </c>
      <c r="K41" s="6">
        <v>97.751000000000005</v>
      </c>
      <c r="L41" s="6">
        <v>75.628</v>
      </c>
      <c r="M41" s="6">
        <v>77.147999999999996</v>
      </c>
      <c r="N41" s="6">
        <v>85.822999999999993</v>
      </c>
      <c r="O41" s="6">
        <v>60.246000000000002</v>
      </c>
      <c r="P41" s="231">
        <v>68.081999999999994</v>
      </c>
      <c r="Q41" s="231">
        <v>74.138000000000005</v>
      </c>
      <c r="R41" s="231">
        <v>91.453999999999994</v>
      </c>
      <c r="S41" s="231">
        <v>65.155000000000001</v>
      </c>
      <c r="T41" s="231">
        <v>79.137</v>
      </c>
      <c r="U41" s="231">
        <v>92.22</v>
      </c>
      <c r="V41" s="231">
        <v>84.197999999999993</v>
      </c>
      <c r="W41" s="231">
        <v>96.462999999999994</v>
      </c>
      <c r="X41" s="231">
        <v>97.361999999999995</v>
      </c>
      <c r="Y41" s="231">
        <v>69.781999999999996</v>
      </c>
      <c r="Z41" s="231">
        <v>67.971999999999994</v>
      </c>
      <c r="AA41" s="231">
        <v>91.622</v>
      </c>
      <c r="AB41" s="231">
        <v>70.39</v>
      </c>
    </row>
    <row r="42" spans="1:28" customFormat="1" hidden="1">
      <c r="A42" s="7" t="s">
        <v>2730</v>
      </c>
      <c r="B42" s="7" t="s">
        <v>2291</v>
      </c>
      <c r="C42" s="6">
        <v>32.512</v>
      </c>
      <c r="D42" s="6">
        <v>31.344000000000001</v>
      </c>
      <c r="E42" s="6">
        <v>34.237000000000002</v>
      </c>
      <c r="F42" s="6">
        <v>37.317</v>
      </c>
      <c r="G42" s="6">
        <v>37.502000000000002</v>
      </c>
      <c r="H42" s="6">
        <v>35.075000000000003</v>
      </c>
      <c r="I42" s="6">
        <v>38.219000000000001</v>
      </c>
      <c r="J42" s="6">
        <v>41.58</v>
      </c>
      <c r="K42" s="6">
        <v>47.451000000000001</v>
      </c>
      <c r="L42" s="6">
        <v>38.32</v>
      </c>
      <c r="M42" s="6">
        <v>39.301000000000002</v>
      </c>
      <c r="N42" s="6">
        <v>43.1</v>
      </c>
      <c r="O42" s="6">
        <v>32.561</v>
      </c>
      <c r="P42" s="6">
        <v>39.975999999999999</v>
      </c>
      <c r="Q42" s="6">
        <v>39.085000000000001</v>
      </c>
      <c r="R42" s="6">
        <v>47.462000000000003</v>
      </c>
      <c r="S42" s="6">
        <v>33.520000000000003</v>
      </c>
      <c r="T42" s="6">
        <v>39.704999999999998</v>
      </c>
      <c r="U42" s="6">
        <v>46.453000000000003</v>
      </c>
      <c r="V42" s="6">
        <v>42.591000000000001</v>
      </c>
      <c r="W42" s="6">
        <v>48.920999999999999</v>
      </c>
      <c r="X42" s="6">
        <v>49.454999999999998</v>
      </c>
      <c r="Y42" s="6">
        <v>35.390999999999998</v>
      </c>
      <c r="Z42" s="6">
        <v>37.344999999999999</v>
      </c>
      <c r="AA42" s="6">
        <v>50.250999999999998</v>
      </c>
      <c r="AB42" s="6">
        <v>38.996000000000002</v>
      </c>
    </row>
    <row r="43" spans="1:28" ht="14">
      <c r="A43" s="230"/>
      <c r="B43" s="230"/>
      <c r="C43" s="6"/>
      <c r="D43" s="6"/>
      <c r="E43" s="6"/>
      <c r="F43" s="6"/>
      <c r="G43" s="6"/>
      <c r="H43" s="6"/>
      <c r="I43" s="6"/>
      <c r="J43" s="6"/>
      <c r="K43" s="6"/>
      <c r="L43" s="6"/>
      <c r="M43" s="6"/>
      <c r="N43" s="6"/>
      <c r="O43" s="6"/>
      <c r="P43" s="231"/>
      <c r="Q43" s="231"/>
      <c r="R43" s="231"/>
      <c r="S43" s="231"/>
      <c r="T43" s="231"/>
      <c r="U43" s="231"/>
      <c r="V43" s="231"/>
      <c r="W43" s="231"/>
      <c r="X43" s="231"/>
      <c r="Y43" s="231"/>
      <c r="Z43" s="231"/>
      <c r="AA43" s="231"/>
      <c r="AB43" s="231"/>
    </row>
    <row r="44" spans="1:28" ht="14">
      <c r="A44" s="230"/>
      <c r="B44" s="77" t="s">
        <v>2731</v>
      </c>
      <c r="C44" s="3">
        <f>C27/$P$27*100</f>
        <v>99.990572273475308</v>
      </c>
      <c r="D44" s="3">
        <f t="shared" ref="D44:AB44" si="1">D27/$P$27*100</f>
        <v>100.12088440455003</v>
      </c>
      <c r="E44" s="3">
        <f t="shared" si="1"/>
        <v>109.16500721221081</v>
      </c>
      <c r="F44" s="3">
        <f t="shared" si="1"/>
        <v>118.80056273052099</v>
      </c>
      <c r="G44" s="3">
        <f t="shared" si="1"/>
        <v>120.3539378042406</v>
      </c>
      <c r="H44" s="3">
        <f t="shared" si="1"/>
        <v>113.55445192959375</v>
      </c>
      <c r="I44" s="3">
        <f t="shared" si="1"/>
        <v>112.30391638235086</v>
      </c>
      <c r="J44" s="3">
        <f t="shared" si="1"/>
        <v>125.4406152743835</v>
      </c>
      <c r="K44" s="3">
        <f t="shared" si="1"/>
        <v>140.74013938369905</v>
      </c>
      <c r="L44" s="3">
        <f t="shared" si="1"/>
        <v>110.54040775964744</v>
      </c>
      <c r="M44" s="3">
        <f t="shared" si="1"/>
        <v>108.34552827218056</v>
      </c>
      <c r="N44" s="3">
        <f t="shared" si="1"/>
        <v>118.71529418173094</v>
      </c>
      <c r="O44" s="3">
        <f t="shared" si="1"/>
        <v>85.266558492234182</v>
      </c>
      <c r="P44" s="233">
        <f t="shared" si="1"/>
        <v>100</v>
      </c>
      <c r="Q44" s="233">
        <f t="shared" si="1"/>
        <v>103.4312734449227</v>
      </c>
      <c r="R44" s="233">
        <f t="shared" si="1"/>
        <v>126.03215273754991</v>
      </c>
      <c r="S44" s="233">
        <f t="shared" si="1"/>
        <v>90.885378748437887</v>
      </c>
      <c r="T44" s="233">
        <f t="shared" si="1"/>
        <v>107.50520358127906</v>
      </c>
      <c r="U44" s="233">
        <f t="shared" si="1"/>
        <v>125.72952271610707</v>
      </c>
      <c r="V44" s="233">
        <f t="shared" si="1"/>
        <v>115.12542542615942</v>
      </c>
      <c r="W44" s="233">
        <f t="shared" si="1"/>
        <v>132.14854744922383</v>
      </c>
      <c r="X44" s="233">
        <f t="shared" si="1"/>
        <v>137.2325013539263</v>
      </c>
      <c r="Y44" s="233">
        <f t="shared" si="1"/>
        <v>97.880961334798471</v>
      </c>
      <c r="Z44" s="233">
        <f t="shared" si="1"/>
        <v>98.665033924102602</v>
      </c>
      <c r="AA44" s="233">
        <f t="shared" si="1"/>
        <v>130.41845487942462</v>
      </c>
      <c r="AB44" s="233">
        <f t="shared" si="1"/>
        <v>103.7378840620093</v>
      </c>
    </row>
    <row r="46" spans="1:28">
      <c r="A46" s="37" t="s">
        <v>2733</v>
      </c>
      <c r="B46" s="37"/>
      <c r="P46" s="37"/>
      <c r="Q46" s="37"/>
      <c r="R46" s="37"/>
      <c r="S46" s="37"/>
      <c r="T46" s="37"/>
      <c r="U46" s="37"/>
      <c r="V46" s="37"/>
      <c r="W46" s="37"/>
      <c r="X46" s="37"/>
      <c r="Y46" s="37"/>
      <c r="Z46" s="37"/>
      <c r="AA46" s="37"/>
      <c r="AB46" s="37"/>
    </row>
    <row r="47" spans="1:28" ht="14">
      <c r="A47" s="226" t="s">
        <v>2715</v>
      </c>
      <c r="B47" s="226"/>
      <c r="C47" s="5">
        <v>1992</v>
      </c>
      <c r="D47" s="5">
        <v>1994</v>
      </c>
      <c r="E47" s="5">
        <v>1995</v>
      </c>
      <c r="F47" s="5">
        <v>1996</v>
      </c>
      <c r="G47" s="5">
        <v>1997</v>
      </c>
      <c r="H47" s="5">
        <v>1998</v>
      </c>
      <c r="I47" s="5">
        <v>1999</v>
      </c>
      <c r="J47" s="5">
        <v>2000</v>
      </c>
      <c r="K47" s="5">
        <v>2001</v>
      </c>
      <c r="L47" s="5">
        <v>2002</v>
      </c>
      <c r="M47" s="5">
        <v>2003</v>
      </c>
      <c r="N47" s="5">
        <v>2004</v>
      </c>
      <c r="O47" s="224">
        <v>2005</v>
      </c>
      <c r="P47" s="228">
        <v>2006</v>
      </c>
      <c r="Q47" s="228">
        <v>2007</v>
      </c>
      <c r="R47" s="228">
        <v>2008</v>
      </c>
      <c r="S47" s="228">
        <v>2009</v>
      </c>
      <c r="T47" s="228">
        <v>2010</v>
      </c>
      <c r="U47" s="228">
        <v>2011</v>
      </c>
      <c r="V47" s="228">
        <v>2012</v>
      </c>
      <c r="W47" s="228">
        <v>2013</v>
      </c>
      <c r="X47" s="228">
        <v>2014</v>
      </c>
      <c r="Y47" s="228">
        <v>2015</v>
      </c>
      <c r="Z47" s="228">
        <v>2016</v>
      </c>
      <c r="AA47" s="228">
        <v>2017</v>
      </c>
      <c r="AB47" s="228">
        <v>2018</v>
      </c>
    </row>
    <row r="48" spans="1:28" ht="14">
      <c r="A48" s="227" t="s">
        <v>2266</v>
      </c>
      <c r="B48" s="227"/>
      <c r="C48" s="8">
        <v>14067.200999999999</v>
      </c>
      <c r="D48" s="8">
        <v>14180.574000000001</v>
      </c>
      <c r="E48" s="8">
        <v>14588.365</v>
      </c>
      <c r="F48" s="8">
        <v>14170.620999999999</v>
      </c>
      <c r="G48" s="8">
        <v>14021.615</v>
      </c>
      <c r="H48" s="8">
        <v>14259.608</v>
      </c>
      <c r="I48" s="8">
        <v>14142.825999999999</v>
      </c>
      <c r="J48" s="8">
        <v>14107.923000000001</v>
      </c>
      <c r="K48" s="8">
        <v>14121.013999999999</v>
      </c>
      <c r="L48" s="8">
        <v>13650.227000000001</v>
      </c>
      <c r="M48" s="8">
        <v>14045.223</v>
      </c>
      <c r="N48" s="8">
        <v>14363.656999999999</v>
      </c>
      <c r="O48" s="8">
        <v>14451.117</v>
      </c>
      <c r="P48" s="229">
        <v>15659.539000000001</v>
      </c>
      <c r="Q48" s="229">
        <v>15765.946</v>
      </c>
      <c r="R48" s="229">
        <v>16108.228999999999</v>
      </c>
      <c r="S48" s="229">
        <v>14534.163</v>
      </c>
      <c r="T48" s="229">
        <v>15141.878000000001</v>
      </c>
      <c r="U48" s="229">
        <v>16042.316999999999</v>
      </c>
      <c r="V48" s="229">
        <v>17205.984</v>
      </c>
      <c r="W48" s="229">
        <v>17486.884999999998</v>
      </c>
      <c r="X48" s="229">
        <v>18140.797999999999</v>
      </c>
      <c r="Y48" s="229">
        <v>18421.933000000001</v>
      </c>
      <c r="Z48" s="229">
        <v>19560.233</v>
      </c>
      <c r="AA48" s="229">
        <v>20679.555</v>
      </c>
      <c r="AB48" s="229">
        <v>21527.338</v>
      </c>
    </row>
    <row r="49" spans="1:28" customFormat="1" hidden="1">
      <c r="A49" s="7" t="s">
        <v>2716</v>
      </c>
      <c r="B49" s="7" t="s">
        <v>2285</v>
      </c>
      <c r="C49" s="6">
        <v>609.11599999999999</v>
      </c>
      <c r="D49" s="6">
        <v>680.75599999999997</v>
      </c>
      <c r="E49" s="6">
        <v>656.91499999999996</v>
      </c>
      <c r="F49" s="6">
        <v>601.71900000000005</v>
      </c>
      <c r="G49" s="6">
        <v>714.35400000000004</v>
      </c>
      <c r="H49" s="6">
        <v>846.10599999999999</v>
      </c>
      <c r="I49" s="6">
        <v>725.96699999999998</v>
      </c>
      <c r="J49" s="6">
        <v>546.31600000000003</v>
      </c>
      <c r="K49" s="6">
        <v>465.95299999999997</v>
      </c>
      <c r="L49" s="6">
        <v>575.84900000000005</v>
      </c>
      <c r="M49" s="6">
        <v>616.20299999999997</v>
      </c>
      <c r="N49" s="6">
        <v>726.65</v>
      </c>
      <c r="O49" s="6">
        <v>672.54700000000003</v>
      </c>
      <c r="P49" s="6">
        <v>704.50800000000004</v>
      </c>
      <c r="Q49" s="6">
        <v>697.56600000000003</v>
      </c>
      <c r="R49" s="6">
        <v>649.87199999999996</v>
      </c>
      <c r="S49" s="6">
        <v>502.44400000000002</v>
      </c>
      <c r="T49" s="6">
        <v>526.13400000000001</v>
      </c>
      <c r="U49" s="6">
        <v>548.755</v>
      </c>
      <c r="V49" s="6">
        <v>570.77599999999995</v>
      </c>
      <c r="W49" s="6">
        <v>578.20000000000005</v>
      </c>
      <c r="X49" s="6">
        <v>543.52</v>
      </c>
      <c r="Y49" s="6">
        <v>631.92899999999997</v>
      </c>
      <c r="Z49" s="6">
        <v>657.37599999999998</v>
      </c>
      <c r="AA49" s="6">
        <v>705.21400000000006</v>
      </c>
      <c r="AB49" s="6">
        <v>739.51400000000001</v>
      </c>
    </row>
    <row r="50" spans="1:28" ht="14">
      <c r="A50" s="230" t="s">
        <v>2717</v>
      </c>
      <c r="B50" s="230" t="s">
        <v>2288</v>
      </c>
      <c r="C50" s="6">
        <v>1306.848</v>
      </c>
      <c r="D50" s="6">
        <v>1300.8910000000001</v>
      </c>
      <c r="E50" s="6">
        <v>1314.2349999999999</v>
      </c>
      <c r="F50" s="6">
        <v>1276.431</v>
      </c>
      <c r="G50" s="6">
        <v>1246.5219999999999</v>
      </c>
      <c r="H50" s="6">
        <v>1252.432</v>
      </c>
      <c r="I50" s="6">
        <v>1295.884</v>
      </c>
      <c r="J50" s="6">
        <v>1279.8230000000001</v>
      </c>
      <c r="K50" s="6">
        <v>1436.1959999999999</v>
      </c>
      <c r="L50" s="6">
        <v>1106.779</v>
      </c>
      <c r="M50" s="6">
        <v>1367.318</v>
      </c>
      <c r="N50" s="6">
        <v>1185.1569999999999</v>
      </c>
      <c r="O50" s="6">
        <v>1159.6479999999999</v>
      </c>
      <c r="P50" s="231">
        <v>1296.6199999999999</v>
      </c>
      <c r="Q50" s="231">
        <v>1140.5419999999999</v>
      </c>
      <c r="R50" s="231">
        <v>1405.0160000000001</v>
      </c>
      <c r="S50" s="231">
        <v>1367.95</v>
      </c>
      <c r="T50" s="231">
        <v>1253.1569999999999</v>
      </c>
      <c r="U50" s="231">
        <v>1381.8810000000001</v>
      </c>
      <c r="V50" s="231">
        <v>1409.3720000000001</v>
      </c>
      <c r="W50" s="231">
        <v>1509.673</v>
      </c>
      <c r="X50" s="231">
        <v>1524.846</v>
      </c>
      <c r="Y50" s="231">
        <v>1389.7180000000001</v>
      </c>
      <c r="Z50" s="231">
        <v>1657.693</v>
      </c>
      <c r="AA50" s="231">
        <v>1738.1769999999999</v>
      </c>
      <c r="AB50" s="231">
        <v>1779.4690000000001</v>
      </c>
    </row>
    <row r="51" spans="1:28" customFormat="1" hidden="1">
      <c r="A51" s="7" t="s">
        <v>2718</v>
      </c>
      <c r="B51" s="7" t="s">
        <v>2291</v>
      </c>
      <c r="C51" s="6">
        <v>1277.0889999999999</v>
      </c>
      <c r="D51" s="6">
        <v>1149.3710000000001</v>
      </c>
      <c r="E51" s="6">
        <v>1228.116</v>
      </c>
      <c r="F51" s="6">
        <v>1255.8499999999999</v>
      </c>
      <c r="G51" s="6">
        <v>1234.463</v>
      </c>
      <c r="H51" s="6">
        <v>1249.2249999999999</v>
      </c>
      <c r="I51" s="6">
        <v>1211.3499999999999</v>
      </c>
      <c r="J51" s="6">
        <v>1177.71</v>
      </c>
      <c r="K51" s="6">
        <v>1115.2329999999999</v>
      </c>
      <c r="L51" s="6">
        <v>1259.32</v>
      </c>
      <c r="M51" s="6">
        <v>1440.3610000000001</v>
      </c>
      <c r="N51" s="6">
        <v>1246.9839999999999</v>
      </c>
      <c r="O51" s="6">
        <v>1242.077</v>
      </c>
      <c r="P51" s="6">
        <v>1372.078</v>
      </c>
      <c r="Q51" s="6">
        <v>1475.7170000000001</v>
      </c>
      <c r="R51" s="6">
        <v>1337.1130000000001</v>
      </c>
      <c r="S51" s="6">
        <v>1171.183</v>
      </c>
      <c r="T51" s="6">
        <v>1352.7850000000001</v>
      </c>
      <c r="U51" s="6">
        <v>1412.0129999999999</v>
      </c>
      <c r="V51" s="6">
        <v>1580.354</v>
      </c>
      <c r="W51" s="6">
        <v>1682.2460000000001</v>
      </c>
      <c r="X51" s="6">
        <v>1592.203</v>
      </c>
      <c r="Y51" s="6">
        <v>1620.374</v>
      </c>
      <c r="Z51" s="6">
        <v>1714.9739999999999</v>
      </c>
      <c r="AA51" s="6">
        <v>1969.5650000000001</v>
      </c>
      <c r="AB51" s="6">
        <v>2045.473</v>
      </c>
    </row>
    <row r="52" spans="1:28" ht="14">
      <c r="A52" s="230" t="s">
        <v>2719</v>
      </c>
      <c r="B52" s="230" t="s">
        <v>2288</v>
      </c>
      <c r="C52" s="6">
        <v>544.79499999999996</v>
      </c>
      <c r="D52" s="6">
        <v>536.49</v>
      </c>
      <c r="E52" s="6">
        <v>547.88400000000001</v>
      </c>
      <c r="F52" s="6">
        <v>567.81200000000001</v>
      </c>
      <c r="G52" s="6">
        <v>566.91399999999999</v>
      </c>
      <c r="H52" s="6">
        <v>581.88800000000003</v>
      </c>
      <c r="I52" s="6">
        <v>528.77200000000005</v>
      </c>
      <c r="J52" s="6">
        <v>530.66600000000005</v>
      </c>
      <c r="K52" s="6">
        <v>460.62200000000001</v>
      </c>
      <c r="L52" s="6">
        <v>458.32600000000002</v>
      </c>
      <c r="M52" s="6">
        <v>560.048</v>
      </c>
      <c r="N52" s="6">
        <v>477.05</v>
      </c>
      <c r="O52" s="6">
        <v>483.99299999999999</v>
      </c>
      <c r="P52" s="231">
        <v>569.36500000000001</v>
      </c>
      <c r="Q52" s="231">
        <v>575.31200000000001</v>
      </c>
      <c r="R52" s="231">
        <v>509.13099999999997</v>
      </c>
      <c r="S52" s="231">
        <v>425.62799999999999</v>
      </c>
      <c r="T52" s="231">
        <v>497.04399999999998</v>
      </c>
      <c r="U52" s="231">
        <v>578.10199999999998</v>
      </c>
      <c r="V52" s="231">
        <v>580.06100000000004</v>
      </c>
      <c r="W52" s="231">
        <v>606.91200000000003</v>
      </c>
      <c r="X52" s="231">
        <v>654.27200000000005</v>
      </c>
      <c r="Y52" s="231">
        <v>675.41399999999999</v>
      </c>
      <c r="Z52" s="231">
        <v>624.32000000000005</v>
      </c>
      <c r="AA52" s="231">
        <v>680.654</v>
      </c>
      <c r="AB52" s="231">
        <v>729.09199999999998</v>
      </c>
    </row>
    <row r="53" spans="1:28" customFormat="1" hidden="1">
      <c r="A53" s="7" t="s">
        <v>2720</v>
      </c>
      <c r="B53" s="7" t="s">
        <v>2285</v>
      </c>
      <c r="C53" s="6">
        <v>618.16700000000003</v>
      </c>
      <c r="D53" s="6">
        <v>705.62599999999998</v>
      </c>
      <c r="E53" s="6">
        <v>801.98800000000006</v>
      </c>
      <c r="F53" s="6">
        <v>853.29300000000001</v>
      </c>
      <c r="G53" s="6">
        <v>816.67200000000003</v>
      </c>
      <c r="H53" s="6">
        <v>802.87400000000002</v>
      </c>
      <c r="I53" s="6">
        <v>686.98400000000004</v>
      </c>
      <c r="J53" s="6">
        <v>860.98099999999999</v>
      </c>
      <c r="K53" s="6">
        <v>879.65</v>
      </c>
      <c r="L53" s="6">
        <v>847.74300000000005</v>
      </c>
      <c r="M53" s="6">
        <v>771.90599999999995</v>
      </c>
      <c r="N53" s="6">
        <v>1769.7570000000001</v>
      </c>
      <c r="O53" s="6">
        <v>725.46299999999997</v>
      </c>
      <c r="P53" s="6">
        <v>959.56700000000001</v>
      </c>
      <c r="Q53" s="6">
        <v>686.77599999999995</v>
      </c>
      <c r="R53" s="6">
        <v>914.46699999999998</v>
      </c>
      <c r="S53" s="6">
        <v>779.096</v>
      </c>
      <c r="T53" s="6">
        <v>997.93499999999995</v>
      </c>
      <c r="U53" s="6">
        <v>991.55799999999999</v>
      </c>
      <c r="V53" s="6">
        <v>1109.741</v>
      </c>
      <c r="W53" s="6">
        <v>1088.8050000000001</v>
      </c>
      <c r="X53" s="6">
        <v>1094.1990000000001</v>
      </c>
      <c r="Y53" s="6">
        <v>1288.6859999999999</v>
      </c>
      <c r="Z53" s="6">
        <v>1309.7260000000001</v>
      </c>
      <c r="AA53" s="6">
        <v>1500.1759999999999</v>
      </c>
      <c r="AB53" s="6">
        <v>1653.7360000000001</v>
      </c>
    </row>
    <row r="54" spans="1:28" customFormat="1" hidden="1">
      <c r="A54" s="7" t="s">
        <v>2721</v>
      </c>
      <c r="B54" s="7" t="s">
        <v>2291</v>
      </c>
      <c r="C54" s="6">
        <v>793.76300000000003</v>
      </c>
      <c r="D54" s="6">
        <v>779.84</v>
      </c>
      <c r="E54" s="6">
        <v>867.303</v>
      </c>
      <c r="F54" s="6">
        <v>846.45799999999997</v>
      </c>
      <c r="G54" s="6">
        <v>803.94299999999998</v>
      </c>
      <c r="H54" s="6">
        <v>784.57100000000003</v>
      </c>
      <c r="I54" s="6">
        <v>1000.898</v>
      </c>
      <c r="J54" s="6">
        <v>1016.002</v>
      </c>
      <c r="K54" s="6">
        <v>757.88800000000003</v>
      </c>
      <c r="L54" s="6">
        <v>908.62099999999998</v>
      </c>
      <c r="M54" s="6">
        <v>793.53899999999999</v>
      </c>
      <c r="N54" s="6">
        <v>750.38099999999997</v>
      </c>
      <c r="O54" s="6">
        <v>1097.9010000000001</v>
      </c>
      <c r="P54" s="6">
        <v>1555.421</v>
      </c>
      <c r="Q54" s="6">
        <v>1616.3969999999999</v>
      </c>
      <c r="R54" s="6">
        <v>829.76800000000003</v>
      </c>
      <c r="S54" s="6">
        <v>753.88499999999999</v>
      </c>
      <c r="T54" s="6">
        <v>781.38499999999999</v>
      </c>
      <c r="U54" s="6">
        <v>828.61400000000003</v>
      </c>
      <c r="V54" s="6">
        <v>849.53</v>
      </c>
      <c r="W54" s="6">
        <v>896.07600000000002</v>
      </c>
      <c r="X54" s="6">
        <v>912.178</v>
      </c>
      <c r="Y54" s="6">
        <v>926.98299999999995</v>
      </c>
      <c r="Z54" s="6">
        <v>974.65800000000002</v>
      </c>
      <c r="AA54" s="6">
        <v>1081.3510000000001</v>
      </c>
      <c r="AB54" s="6">
        <v>1136.3579999999999</v>
      </c>
    </row>
    <row r="55" spans="1:28" customFormat="1" hidden="1">
      <c r="A55" s="7" t="s">
        <v>2722</v>
      </c>
      <c r="B55" s="7" t="s">
        <v>2285</v>
      </c>
      <c r="C55" s="6">
        <v>449.012</v>
      </c>
      <c r="D55" s="6">
        <v>448.97399999999999</v>
      </c>
      <c r="E55" s="6">
        <v>460.88499999999999</v>
      </c>
      <c r="F55" s="6">
        <v>378.48200000000003</v>
      </c>
      <c r="G55" s="6">
        <v>433.649</v>
      </c>
      <c r="H55" s="6">
        <v>501.87799999999999</v>
      </c>
      <c r="I55" s="6">
        <v>529.38499999999999</v>
      </c>
      <c r="J55" s="6">
        <v>531.66800000000001</v>
      </c>
      <c r="K55" s="6">
        <v>551.74800000000005</v>
      </c>
      <c r="L55" s="6">
        <v>569.53700000000003</v>
      </c>
      <c r="M55" s="6">
        <v>612.66999999999996</v>
      </c>
      <c r="N55" s="6">
        <v>600.79100000000005</v>
      </c>
      <c r="O55" s="6">
        <v>620.20500000000004</v>
      </c>
      <c r="P55" s="6">
        <v>729.21500000000003</v>
      </c>
      <c r="Q55" s="6">
        <v>853.10299999999995</v>
      </c>
      <c r="R55" s="6">
        <v>945.41499999999996</v>
      </c>
      <c r="S55" s="6">
        <v>944.01300000000003</v>
      </c>
      <c r="T55" s="6">
        <v>939.83799999999997</v>
      </c>
      <c r="U55" s="6">
        <v>909.30600000000004</v>
      </c>
      <c r="V55" s="6">
        <v>1115.4390000000001</v>
      </c>
      <c r="W55" s="6">
        <v>1026.383</v>
      </c>
      <c r="X55" s="6">
        <v>1101.8510000000001</v>
      </c>
      <c r="Y55" s="6">
        <v>1179.249</v>
      </c>
      <c r="Z55" s="6">
        <v>1145.702</v>
      </c>
      <c r="AA55" s="6">
        <v>1179.809</v>
      </c>
      <c r="AB55" s="6">
        <v>1070.008</v>
      </c>
    </row>
    <row r="56" spans="1:28" customFormat="1" hidden="1">
      <c r="A56" s="7" t="s">
        <v>2723</v>
      </c>
      <c r="B56" s="7" t="s">
        <v>2291</v>
      </c>
      <c r="C56" s="6">
        <v>691.14599999999996</v>
      </c>
      <c r="D56" s="6">
        <v>683.678</v>
      </c>
      <c r="E56" s="6">
        <v>709.80200000000002</v>
      </c>
      <c r="F56" s="6">
        <v>693.87</v>
      </c>
      <c r="G56" s="6">
        <v>682.41899999999998</v>
      </c>
      <c r="H56" s="6">
        <v>685.16800000000001</v>
      </c>
      <c r="I56" s="6">
        <v>703.59900000000005</v>
      </c>
      <c r="J56" s="6">
        <v>704.81200000000001</v>
      </c>
      <c r="K56" s="6">
        <v>760.06299999999999</v>
      </c>
      <c r="L56" s="6">
        <v>736.51099999999997</v>
      </c>
      <c r="M56" s="6">
        <v>630.05999999999995</v>
      </c>
      <c r="N56" s="6">
        <v>549.20299999999997</v>
      </c>
      <c r="O56" s="6">
        <v>609.86599999999999</v>
      </c>
      <c r="P56" s="6">
        <v>573.31100000000004</v>
      </c>
      <c r="Q56" s="6">
        <v>597.24</v>
      </c>
      <c r="R56" s="6">
        <v>565.803</v>
      </c>
      <c r="S56" s="6">
        <v>554.71600000000001</v>
      </c>
      <c r="T56" s="6">
        <v>594.35599999999999</v>
      </c>
      <c r="U56" s="6">
        <v>597.40599999999995</v>
      </c>
      <c r="V56" s="6">
        <v>684.28899999999999</v>
      </c>
      <c r="W56" s="6">
        <v>699.66</v>
      </c>
      <c r="X56" s="6">
        <v>745.66700000000003</v>
      </c>
      <c r="Y56" s="6">
        <v>775.28599999999994</v>
      </c>
      <c r="Z56" s="6">
        <v>795.09</v>
      </c>
      <c r="AA56" s="6">
        <v>859.702</v>
      </c>
      <c r="AB56" s="6">
        <v>903.93399999999997</v>
      </c>
    </row>
    <row r="57" spans="1:28" ht="14">
      <c r="A57" s="230" t="s">
        <v>2724</v>
      </c>
      <c r="B57" s="230" t="s">
        <v>2288</v>
      </c>
      <c r="C57" s="6">
        <v>1389.242</v>
      </c>
      <c r="D57" s="6">
        <v>1468.0409999999999</v>
      </c>
      <c r="E57" s="6">
        <v>1455.9469999999999</v>
      </c>
      <c r="F57" s="6">
        <v>1573.172</v>
      </c>
      <c r="G57" s="6">
        <v>1543.9760000000001</v>
      </c>
      <c r="H57" s="6">
        <v>1557.1379999999999</v>
      </c>
      <c r="I57" s="6">
        <v>1471.165</v>
      </c>
      <c r="J57" s="6">
        <v>1413.7739999999999</v>
      </c>
      <c r="K57" s="6">
        <v>1615.886</v>
      </c>
      <c r="L57" s="6">
        <v>1610.7860000000001</v>
      </c>
      <c r="M57" s="6">
        <v>1583.37</v>
      </c>
      <c r="N57" s="6">
        <v>1556.066</v>
      </c>
      <c r="O57" s="6">
        <v>1995.297</v>
      </c>
      <c r="P57" s="231">
        <v>1973.9780000000001</v>
      </c>
      <c r="Q57" s="231">
        <v>2201.4479999999999</v>
      </c>
      <c r="R57" s="231">
        <v>2093.41</v>
      </c>
      <c r="S57" s="231">
        <v>1979.008</v>
      </c>
      <c r="T57" s="231">
        <v>2032.723</v>
      </c>
      <c r="U57" s="231">
        <v>2165.8240000000001</v>
      </c>
      <c r="V57" s="231">
        <v>2202.6950000000002</v>
      </c>
      <c r="W57" s="231">
        <v>2176.7820000000002</v>
      </c>
      <c r="X57" s="231">
        <v>2215.5070000000001</v>
      </c>
      <c r="Y57" s="231">
        <v>2313.444</v>
      </c>
      <c r="Z57" s="231">
        <v>2502.0479999999998</v>
      </c>
      <c r="AA57" s="231">
        <v>2528.1680000000001</v>
      </c>
      <c r="AB57" s="231">
        <v>2684.0770000000002</v>
      </c>
    </row>
    <row r="58" spans="1:28" ht="14">
      <c r="A58" s="230" t="s">
        <v>2725</v>
      </c>
      <c r="B58" s="230" t="s">
        <v>2288</v>
      </c>
      <c r="C58" s="6">
        <v>244.13900000000001</v>
      </c>
      <c r="D58" s="6">
        <v>262.096</v>
      </c>
      <c r="E58" s="6">
        <v>274.88400000000001</v>
      </c>
      <c r="F58" s="6">
        <v>277.3</v>
      </c>
      <c r="G58" s="6">
        <v>263.971</v>
      </c>
      <c r="H58" s="6">
        <v>258.14299999999997</v>
      </c>
      <c r="I58" s="6">
        <v>272.49599999999998</v>
      </c>
      <c r="J58" s="6">
        <v>274.54399999999998</v>
      </c>
      <c r="K58" s="6">
        <v>292.53199999999998</v>
      </c>
      <c r="L58" s="6">
        <v>292.46899999999999</v>
      </c>
      <c r="M58" s="6">
        <v>313.40199999999999</v>
      </c>
      <c r="N58" s="6">
        <v>330.339</v>
      </c>
      <c r="O58" s="6">
        <v>316.161</v>
      </c>
      <c r="P58" s="231">
        <v>343.46</v>
      </c>
      <c r="Q58" s="231">
        <v>381.24900000000002</v>
      </c>
      <c r="R58" s="231">
        <v>368.24799999999999</v>
      </c>
      <c r="S58" s="231">
        <v>379.81200000000001</v>
      </c>
      <c r="T58" s="231">
        <v>403.19600000000003</v>
      </c>
      <c r="U58" s="231">
        <v>541.42899999999997</v>
      </c>
      <c r="V58" s="231">
        <v>447.82600000000002</v>
      </c>
      <c r="W58" s="231">
        <v>520.91800000000001</v>
      </c>
      <c r="X58" s="231">
        <v>502.798</v>
      </c>
      <c r="Y58" s="231">
        <v>417.65199999999999</v>
      </c>
      <c r="Z58" s="231">
        <v>445.017</v>
      </c>
      <c r="AA58" s="231">
        <v>492.18400000000003</v>
      </c>
      <c r="AB58" s="231">
        <v>505.30599999999998</v>
      </c>
    </row>
    <row r="59" spans="1:28" ht="14">
      <c r="A59" s="230" t="s">
        <v>2726</v>
      </c>
      <c r="B59" s="230" t="s">
        <v>2288</v>
      </c>
      <c r="C59" s="6">
        <v>1275.356</v>
      </c>
      <c r="D59" s="6">
        <v>1309.866</v>
      </c>
      <c r="E59" s="6">
        <v>1307.7070000000001</v>
      </c>
      <c r="F59" s="6">
        <v>1140.9870000000001</v>
      </c>
      <c r="G59" s="6">
        <v>1133.5</v>
      </c>
      <c r="H59" s="6">
        <v>1152.1179999999999</v>
      </c>
      <c r="I59" s="6">
        <v>1216.826</v>
      </c>
      <c r="J59" s="6">
        <v>1259.098</v>
      </c>
      <c r="K59" s="6">
        <v>1259.8710000000001</v>
      </c>
      <c r="L59" s="6">
        <v>1181.175</v>
      </c>
      <c r="M59" s="6">
        <v>1318.328</v>
      </c>
      <c r="N59" s="6">
        <v>948.56600000000003</v>
      </c>
      <c r="O59" s="6">
        <v>930.68899999999996</v>
      </c>
      <c r="P59" s="231">
        <v>915.80399999999997</v>
      </c>
      <c r="Q59" s="231">
        <v>957.48</v>
      </c>
      <c r="R59" s="231">
        <v>1063.837</v>
      </c>
      <c r="S59" s="231">
        <v>897.56799999999998</v>
      </c>
      <c r="T59" s="231">
        <v>966.07799999999997</v>
      </c>
      <c r="U59" s="231">
        <v>1045.3689999999999</v>
      </c>
      <c r="V59" s="231">
        <v>1221.9780000000001</v>
      </c>
      <c r="W59" s="231">
        <v>1231.8969999999999</v>
      </c>
      <c r="X59" s="231">
        <v>1204.8030000000001</v>
      </c>
      <c r="Y59" s="231">
        <v>1176.9649999999999</v>
      </c>
      <c r="Z59" s="231">
        <v>1302.6479999999999</v>
      </c>
      <c r="AA59" s="231">
        <v>1435.479</v>
      </c>
      <c r="AB59" s="231">
        <v>1500.797</v>
      </c>
    </row>
    <row r="60" spans="1:28" customFormat="1" hidden="1">
      <c r="A60" s="7" t="s">
        <v>2727</v>
      </c>
      <c r="B60" s="7" t="s">
        <v>2285</v>
      </c>
      <c r="C60" s="6">
        <v>422.625</v>
      </c>
      <c r="D60" s="6">
        <v>427.28899999999999</v>
      </c>
      <c r="E60" s="6">
        <v>468.012</v>
      </c>
      <c r="F60" s="6">
        <v>495.78100000000001</v>
      </c>
      <c r="G60" s="6">
        <v>522.10699999999997</v>
      </c>
      <c r="H60" s="6">
        <v>563.95699999999999</v>
      </c>
      <c r="I60" s="6">
        <v>543.38300000000004</v>
      </c>
      <c r="J60" s="6">
        <v>519.28200000000004</v>
      </c>
      <c r="K60" s="6">
        <v>546.59699999999998</v>
      </c>
      <c r="L60" s="6">
        <v>480.29</v>
      </c>
      <c r="M60" s="6">
        <v>483.94499999999999</v>
      </c>
      <c r="N60" s="6">
        <v>450.96699999999998</v>
      </c>
      <c r="O60" s="6">
        <v>437.76</v>
      </c>
      <c r="P60" s="6">
        <v>497.83600000000001</v>
      </c>
      <c r="Q60" s="6">
        <v>536.96600000000001</v>
      </c>
      <c r="R60" s="6">
        <v>547.99599999999998</v>
      </c>
      <c r="S60" s="6">
        <v>555.25300000000004</v>
      </c>
      <c r="T60" s="6">
        <v>612.21600000000001</v>
      </c>
      <c r="U60" s="6">
        <v>659.31700000000001</v>
      </c>
      <c r="V60" s="6">
        <v>755.02599999999995</v>
      </c>
      <c r="W60" s="6">
        <v>776.79</v>
      </c>
      <c r="X60" s="6">
        <v>893.45399999999995</v>
      </c>
      <c r="Y60" s="6">
        <v>843.06399999999996</v>
      </c>
      <c r="Z60" s="6">
        <v>882.46</v>
      </c>
      <c r="AA60" s="6">
        <v>965.66300000000001</v>
      </c>
      <c r="AB60" s="6">
        <v>1020.6180000000001</v>
      </c>
    </row>
    <row r="61" spans="1:28" customFormat="1" hidden="1">
      <c r="A61" s="7" t="s">
        <v>2728</v>
      </c>
      <c r="B61" s="7" t="s">
        <v>2291</v>
      </c>
      <c r="C61" s="6">
        <v>1700.2760000000001</v>
      </c>
      <c r="D61" s="6">
        <v>1696.4760000000001</v>
      </c>
      <c r="E61" s="6">
        <v>1650.5170000000001</v>
      </c>
      <c r="F61" s="6">
        <v>1602.684</v>
      </c>
      <c r="G61" s="6">
        <v>1511.0060000000001</v>
      </c>
      <c r="H61" s="6">
        <v>1463.0840000000001</v>
      </c>
      <c r="I61" s="6">
        <v>1470</v>
      </c>
      <c r="J61" s="6">
        <v>1512.3389999999999</v>
      </c>
      <c r="K61" s="6">
        <v>1588.327</v>
      </c>
      <c r="L61" s="6">
        <v>1510.1990000000001</v>
      </c>
      <c r="M61" s="6">
        <v>1466.5160000000001</v>
      </c>
      <c r="N61" s="6">
        <v>1527.9870000000001</v>
      </c>
      <c r="O61" s="6">
        <v>1542.296</v>
      </c>
      <c r="P61" s="6">
        <v>1650.098</v>
      </c>
      <c r="Q61" s="6">
        <v>1477.9110000000001</v>
      </c>
      <c r="R61" s="6">
        <v>1742.7180000000001</v>
      </c>
      <c r="S61" s="6">
        <v>1598.7190000000001</v>
      </c>
      <c r="T61" s="6">
        <v>1529.663</v>
      </c>
      <c r="U61" s="6">
        <v>1627.05</v>
      </c>
      <c r="V61" s="6">
        <v>1721.049</v>
      </c>
      <c r="W61" s="6">
        <v>1738.4010000000001</v>
      </c>
      <c r="X61" s="6">
        <v>1957.758</v>
      </c>
      <c r="Y61" s="6">
        <v>2059.9059999999999</v>
      </c>
      <c r="Z61" s="6">
        <v>2147.2089999999998</v>
      </c>
      <c r="AA61" s="6">
        <v>2216.7289999999998</v>
      </c>
      <c r="AB61" s="6">
        <v>2263.2570000000001</v>
      </c>
    </row>
    <row r="62" spans="1:28" ht="14">
      <c r="A62" s="230" t="s">
        <v>2729</v>
      </c>
      <c r="B62" s="230" t="s">
        <v>2288</v>
      </c>
      <c r="C62" s="6">
        <v>1203.037</v>
      </c>
      <c r="D62" s="6">
        <v>1177.7070000000001</v>
      </c>
      <c r="E62" s="6">
        <v>1249.4390000000001</v>
      </c>
      <c r="F62" s="6">
        <v>959.45</v>
      </c>
      <c r="G62" s="6">
        <v>916.13199999999995</v>
      </c>
      <c r="H62" s="6">
        <v>900.03200000000004</v>
      </c>
      <c r="I62" s="6">
        <v>788.69100000000003</v>
      </c>
      <c r="J62" s="6">
        <v>787.38300000000004</v>
      </c>
      <c r="K62" s="6">
        <v>772.18600000000004</v>
      </c>
      <c r="L62" s="6">
        <v>600.19500000000005</v>
      </c>
      <c r="M62" s="6">
        <v>603.49900000000002</v>
      </c>
      <c r="N62" s="6">
        <v>595.83900000000006</v>
      </c>
      <c r="O62" s="6">
        <v>898.072</v>
      </c>
      <c r="P62" s="231">
        <v>800.73099999999999</v>
      </c>
      <c r="Q62" s="231">
        <v>772.54899999999998</v>
      </c>
      <c r="R62" s="231">
        <v>1217.271</v>
      </c>
      <c r="S62" s="231">
        <v>1005.591</v>
      </c>
      <c r="T62" s="231">
        <v>1081.2080000000001</v>
      </c>
      <c r="U62" s="231">
        <v>1117.3910000000001</v>
      </c>
      <c r="V62" s="231">
        <v>1194.511</v>
      </c>
      <c r="W62" s="231">
        <v>1182.588</v>
      </c>
      <c r="X62" s="231">
        <v>1279.653</v>
      </c>
      <c r="Y62" s="231">
        <v>1177.492</v>
      </c>
      <c r="Z62" s="231">
        <v>1255.7819999999999</v>
      </c>
      <c r="AA62" s="231">
        <v>1116.4559999999999</v>
      </c>
      <c r="AB62" s="231">
        <v>1257.521</v>
      </c>
    </row>
    <row r="63" spans="1:28" customFormat="1" hidden="1">
      <c r="A63" s="7" t="s">
        <v>2730</v>
      </c>
      <c r="B63" s="7" t="s">
        <v>2291</v>
      </c>
      <c r="C63" s="6">
        <v>1542.59</v>
      </c>
      <c r="D63" s="6">
        <v>1553.472</v>
      </c>
      <c r="E63" s="6">
        <v>1594.731</v>
      </c>
      <c r="F63" s="6">
        <v>1647.3330000000001</v>
      </c>
      <c r="G63" s="6">
        <v>1631.9880000000001</v>
      </c>
      <c r="H63" s="6">
        <v>1660.9929999999999</v>
      </c>
      <c r="I63" s="6">
        <v>1697.4280000000001</v>
      </c>
      <c r="J63" s="6">
        <v>1693.5219999999999</v>
      </c>
      <c r="K63" s="6">
        <v>1618.2619999999999</v>
      </c>
      <c r="L63" s="6">
        <v>1512.424</v>
      </c>
      <c r="M63" s="6">
        <v>1484.0550000000001</v>
      </c>
      <c r="N63" s="6">
        <v>1647.921</v>
      </c>
      <c r="O63" s="6">
        <v>1719.1420000000001</v>
      </c>
      <c r="P63" s="6">
        <v>1717.5450000000001</v>
      </c>
      <c r="Q63" s="6">
        <v>1795.691</v>
      </c>
      <c r="R63" s="6">
        <v>1918.164</v>
      </c>
      <c r="S63" s="6">
        <v>1619.297</v>
      </c>
      <c r="T63" s="6">
        <v>1574.16</v>
      </c>
      <c r="U63" s="6">
        <v>1638.3019999999999</v>
      </c>
      <c r="V63" s="6">
        <v>1763.337</v>
      </c>
      <c r="W63" s="6">
        <v>1771.5540000000001</v>
      </c>
      <c r="X63" s="6">
        <v>1918.0889999999999</v>
      </c>
      <c r="Y63" s="6">
        <v>1945.771</v>
      </c>
      <c r="Z63" s="6">
        <v>2145.5300000000002</v>
      </c>
      <c r="AA63" s="6">
        <v>2210.2280000000001</v>
      </c>
      <c r="AB63" s="6">
        <v>2238.1779999999999</v>
      </c>
    </row>
    <row r="64" spans="1:28" ht="14">
      <c r="A64" s="230"/>
      <c r="B64" s="230"/>
      <c r="C64" s="6"/>
      <c r="D64" s="6"/>
      <c r="E64" s="6"/>
      <c r="F64" s="6"/>
      <c r="G64" s="6"/>
      <c r="H64" s="6"/>
      <c r="I64" s="6"/>
      <c r="J64" s="6"/>
      <c r="K64" s="6"/>
      <c r="L64" s="6"/>
      <c r="M64" s="6"/>
      <c r="N64" s="6"/>
      <c r="O64" s="6"/>
      <c r="P64" s="231"/>
      <c r="Q64" s="231"/>
      <c r="R64" s="231"/>
      <c r="S64" s="231"/>
      <c r="T64" s="231"/>
      <c r="U64" s="231"/>
      <c r="V64" s="231"/>
      <c r="W64" s="231"/>
      <c r="X64" s="231"/>
      <c r="Y64" s="231"/>
      <c r="Z64" s="231"/>
      <c r="AA64" s="231"/>
      <c r="AB64" s="231"/>
    </row>
    <row r="65" spans="1:28" ht="14">
      <c r="A65" s="230"/>
      <c r="B65" s="77" t="s">
        <v>2731</v>
      </c>
      <c r="C65" s="3">
        <f>C48/$P$48*100</f>
        <v>89.831514197193158</v>
      </c>
      <c r="D65" s="3">
        <f t="shared" ref="D65:AB65" si="2">D48/$P$48*100</f>
        <v>90.555501027201373</v>
      </c>
      <c r="E65" s="3">
        <f t="shared" si="2"/>
        <v>93.159607061229579</v>
      </c>
      <c r="F65" s="3">
        <f t="shared" si="2"/>
        <v>90.491942323461743</v>
      </c>
      <c r="G65" s="3">
        <f t="shared" si="2"/>
        <v>89.540407287851835</v>
      </c>
      <c r="H65" s="3">
        <f t="shared" si="2"/>
        <v>91.060202985541267</v>
      </c>
      <c r="I65" s="3">
        <f t="shared" si="2"/>
        <v>90.314446676878532</v>
      </c>
      <c r="J65" s="3">
        <f t="shared" si="2"/>
        <v>90.091560166617938</v>
      </c>
      <c r="K65" s="3">
        <f t="shared" si="2"/>
        <v>90.175157774440223</v>
      </c>
      <c r="L65" s="3">
        <f t="shared" si="2"/>
        <v>87.168766590127589</v>
      </c>
      <c r="M65" s="3">
        <f t="shared" si="2"/>
        <v>89.69116523800605</v>
      </c>
      <c r="N65" s="3">
        <f t="shared" si="2"/>
        <v>91.724647832864036</v>
      </c>
      <c r="O65" s="3">
        <f t="shared" si="2"/>
        <v>92.283157250031437</v>
      </c>
      <c r="P65" s="233">
        <f t="shared" si="2"/>
        <v>100</v>
      </c>
      <c r="Q65" s="233">
        <f t="shared" si="2"/>
        <v>100.67950276186291</v>
      </c>
      <c r="R65" s="233">
        <f t="shared" si="2"/>
        <v>102.86528230492608</v>
      </c>
      <c r="S65" s="233">
        <f t="shared" si="2"/>
        <v>92.81347937509527</v>
      </c>
      <c r="T65" s="233">
        <f t="shared" si="2"/>
        <v>96.694276887716811</v>
      </c>
      <c r="U65" s="233">
        <f t="shared" si="2"/>
        <v>102.44437591681337</v>
      </c>
      <c r="V65" s="233">
        <f t="shared" si="2"/>
        <v>109.87541842706862</v>
      </c>
      <c r="W65" s="233">
        <f t="shared" si="2"/>
        <v>111.66921963667001</v>
      </c>
      <c r="X65" s="233">
        <f t="shared" si="2"/>
        <v>115.84503221965856</v>
      </c>
      <c r="Y65" s="233">
        <f t="shared" si="2"/>
        <v>117.64032772612272</v>
      </c>
      <c r="Z65" s="233">
        <f t="shared" si="2"/>
        <v>124.90937951621692</v>
      </c>
      <c r="AA65" s="233">
        <f t="shared" si="2"/>
        <v>132.05723999921071</v>
      </c>
      <c r="AB65" s="233">
        <f t="shared" si="2"/>
        <v>137.47108391888162</v>
      </c>
    </row>
    <row r="67" spans="1:28">
      <c r="A67" s="234" t="s">
        <v>2734</v>
      </c>
      <c r="B67" s="234"/>
      <c r="P67" s="234"/>
      <c r="Q67" s="234"/>
      <c r="R67" s="234"/>
      <c r="S67" s="234"/>
      <c r="T67" s="234"/>
      <c r="U67" s="234"/>
      <c r="V67" s="234"/>
      <c r="W67" s="234"/>
      <c r="X67" s="234"/>
      <c r="Y67" s="234"/>
      <c r="Z67" s="234"/>
      <c r="AA67" s="234"/>
      <c r="AB67" s="234"/>
    </row>
    <row r="68" spans="1:28" ht="14">
      <c r="A68" s="235" t="s">
        <v>2715</v>
      </c>
      <c r="B68" s="235"/>
      <c r="C68" s="5">
        <v>1992</v>
      </c>
      <c r="D68" s="5">
        <v>1994</v>
      </c>
      <c r="E68" s="5">
        <v>1995</v>
      </c>
      <c r="F68" s="5">
        <v>1996</v>
      </c>
      <c r="G68" s="5">
        <v>1997</v>
      </c>
      <c r="H68" s="5">
        <v>1998</v>
      </c>
      <c r="I68" s="5">
        <v>1999</v>
      </c>
      <c r="J68" s="5">
        <v>2000</v>
      </c>
      <c r="K68" s="5">
        <v>2001</v>
      </c>
      <c r="L68" s="5">
        <v>2002</v>
      </c>
      <c r="M68" s="5">
        <v>2003</v>
      </c>
      <c r="N68" s="5">
        <v>2004</v>
      </c>
      <c r="O68" s="224">
        <v>2005</v>
      </c>
      <c r="P68" s="236">
        <v>2006</v>
      </c>
      <c r="Q68" s="236">
        <v>2007</v>
      </c>
      <c r="R68" s="236">
        <v>2008</v>
      </c>
      <c r="S68" s="236">
        <v>2009</v>
      </c>
      <c r="T68" s="236">
        <v>2010</v>
      </c>
      <c r="U68" s="236">
        <v>2011</v>
      </c>
      <c r="V68" s="236">
        <v>2012</v>
      </c>
      <c r="W68" s="236">
        <v>2013</v>
      </c>
      <c r="X68" s="236">
        <v>2014</v>
      </c>
      <c r="Y68" s="236">
        <v>2015</v>
      </c>
      <c r="Z68" s="236">
        <v>2016</v>
      </c>
      <c r="AA68" s="236">
        <v>2017</v>
      </c>
      <c r="AB68" s="236">
        <v>2018</v>
      </c>
    </row>
    <row r="69" spans="1:28" ht="14">
      <c r="A69" s="227" t="s">
        <v>2266</v>
      </c>
      <c r="B69" s="227"/>
      <c r="C69" s="8">
        <v>33961.868000000002</v>
      </c>
      <c r="D69" s="8">
        <v>36015.686000000002</v>
      </c>
      <c r="E69" s="8">
        <v>37576.048999999999</v>
      </c>
      <c r="F69" s="8">
        <v>38778.525000000001</v>
      </c>
      <c r="G69" s="8">
        <v>40150.576000000001</v>
      </c>
      <c r="H69" s="8">
        <v>40677.535000000003</v>
      </c>
      <c r="I69" s="8">
        <v>41053.642999999996</v>
      </c>
      <c r="J69" s="8">
        <v>42170.582000000002</v>
      </c>
      <c r="K69" s="8">
        <v>43843.612000000001</v>
      </c>
      <c r="L69" s="8">
        <v>43851.199000000001</v>
      </c>
      <c r="M69" s="8">
        <v>44026</v>
      </c>
      <c r="N69" s="8">
        <v>45103.567000000003</v>
      </c>
      <c r="O69" s="8">
        <v>45576.603999999999</v>
      </c>
      <c r="P69" s="229">
        <v>46119.353999999999</v>
      </c>
      <c r="Q69" s="229">
        <v>47143.27</v>
      </c>
      <c r="R69" s="229">
        <v>48590.552000000003</v>
      </c>
      <c r="S69" s="229">
        <v>48503.425000000003</v>
      </c>
      <c r="T69" s="229">
        <v>49408.506000000001</v>
      </c>
      <c r="U69" s="229">
        <v>50922.45</v>
      </c>
      <c r="V69" s="229">
        <v>52443.582999999999</v>
      </c>
      <c r="W69" s="229">
        <v>53191.436000000002</v>
      </c>
      <c r="X69" s="229">
        <v>55150.385000000002</v>
      </c>
      <c r="Y69" s="229">
        <v>57040.983</v>
      </c>
      <c r="Z69" s="229">
        <v>58254.377999999997</v>
      </c>
      <c r="AA69" s="229">
        <v>60759.873</v>
      </c>
      <c r="AB69" s="229">
        <v>62753.029000000002</v>
      </c>
    </row>
    <row r="70" spans="1:28" customFormat="1" hidden="1">
      <c r="A70" s="7" t="s">
        <v>2716</v>
      </c>
      <c r="B70" s="7" t="s">
        <v>2285</v>
      </c>
      <c r="C70" s="6">
        <v>1713.6189999999999</v>
      </c>
      <c r="D70" s="6">
        <v>1688.1959999999999</v>
      </c>
      <c r="E70" s="6">
        <v>1724.3140000000001</v>
      </c>
      <c r="F70" s="6">
        <v>1735.741</v>
      </c>
      <c r="G70" s="6">
        <v>1757.5050000000001</v>
      </c>
      <c r="H70" s="6">
        <v>1756.991</v>
      </c>
      <c r="I70" s="6">
        <v>1718.309</v>
      </c>
      <c r="J70" s="6">
        <v>1695.8689999999999</v>
      </c>
      <c r="K70" s="6">
        <v>1760.499</v>
      </c>
      <c r="L70" s="6">
        <v>1806.336</v>
      </c>
      <c r="M70" s="6">
        <v>1825.4269999999999</v>
      </c>
      <c r="N70" s="6">
        <v>1870.819</v>
      </c>
      <c r="O70" s="6">
        <v>1950.569</v>
      </c>
      <c r="P70" s="6">
        <v>2027.7090000000001</v>
      </c>
      <c r="Q70" s="6">
        <v>2045.74</v>
      </c>
      <c r="R70" s="6">
        <v>2141.9459999999999</v>
      </c>
      <c r="S70" s="6">
        <v>2181.4459999999999</v>
      </c>
      <c r="T70" s="6">
        <v>2183.1640000000002</v>
      </c>
      <c r="U70" s="6">
        <v>2186.0279999999998</v>
      </c>
      <c r="V70" s="6">
        <v>2235.0529999999999</v>
      </c>
      <c r="W70" s="6">
        <v>2258.4720000000002</v>
      </c>
      <c r="X70" s="6">
        <v>2320.6999999999998</v>
      </c>
      <c r="Y70" s="6">
        <v>2404.9540000000002</v>
      </c>
      <c r="Z70" s="6">
        <v>2449.2190000000001</v>
      </c>
      <c r="AA70" s="6">
        <v>2613.8290000000002</v>
      </c>
      <c r="AB70" s="6">
        <v>2656.529</v>
      </c>
    </row>
    <row r="71" spans="1:28" ht="14">
      <c r="A71" s="230" t="s">
        <v>2717</v>
      </c>
      <c r="B71" s="230" t="s">
        <v>2288</v>
      </c>
      <c r="C71" s="6">
        <v>5261.9539999999997</v>
      </c>
      <c r="D71" s="6">
        <v>5420.2169999999996</v>
      </c>
      <c r="E71" s="6">
        <v>5654.6260000000002</v>
      </c>
      <c r="F71" s="6">
        <v>5722.0209999999997</v>
      </c>
      <c r="G71" s="6">
        <v>5787.9539999999997</v>
      </c>
      <c r="H71" s="6">
        <v>5744.27</v>
      </c>
      <c r="I71" s="6">
        <v>5796.9390000000003</v>
      </c>
      <c r="J71" s="6">
        <v>5894.1139999999996</v>
      </c>
      <c r="K71" s="6">
        <v>5941.8280000000004</v>
      </c>
      <c r="L71" s="6">
        <v>5976.0119999999997</v>
      </c>
      <c r="M71" s="6">
        <v>6019.08</v>
      </c>
      <c r="N71" s="6">
        <v>6221.4679999999998</v>
      </c>
      <c r="O71" s="6">
        <v>6328.4340000000002</v>
      </c>
      <c r="P71" s="231">
        <v>6531.6279999999997</v>
      </c>
      <c r="Q71" s="231">
        <v>6638.442</v>
      </c>
      <c r="R71" s="231">
        <v>6825.3090000000002</v>
      </c>
      <c r="S71" s="231">
        <v>6903.2079999999996</v>
      </c>
      <c r="T71" s="231">
        <v>6958.7460000000001</v>
      </c>
      <c r="U71" s="231">
        <v>7187.3450000000003</v>
      </c>
      <c r="V71" s="231">
        <v>7261.1660000000002</v>
      </c>
      <c r="W71" s="231">
        <v>7587.9979999999996</v>
      </c>
      <c r="X71" s="231">
        <v>7872.27</v>
      </c>
      <c r="Y71" s="231">
        <v>8087.6469999999999</v>
      </c>
      <c r="Z71" s="231">
        <v>8162.4380000000001</v>
      </c>
      <c r="AA71" s="231">
        <v>8431.1679999999997</v>
      </c>
      <c r="AB71" s="231">
        <v>8849.2330000000002</v>
      </c>
    </row>
    <row r="72" spans="1:28" customFormat="1" hidden="1">
      <c r="A72" s="7" t="s">
        <v>2718</v>
      </c>
      <c r="B72" s="7" t="s">
        <v>2291</v>
      </c>
      <c r="C72" s="6">
        <v>3651.87</v>
      </c>
      <c r="D72" s="6">
        <v>3774.8829999999998</v>
      </c>
      <c r="E72" s="6">
        <v>3949.1750000000002</v>
      </c>
      <c r="F72" s="6">
        <v>4120.665</v>
      </c>
      <c r="G72" s="6">
        <v>4275.4279999999999</v>
      </c>
      <c r="H72" s="6">
        <v>4249.7020000000002</v>
      </c>
      <c r="I72" s="6">
        <v>4317.9080000000004</v>
      </c>
      <c r="J72" s="6">
        <v>4451.9399999999996</v>
      </c>
      <c r="K72" s="6">
        <v>4666.6710000000003</v>
      </c>
      <c r="L72" s="6">
        <v>4616.93</v>
      </c>
      <c r="M72" s="6">
        <v>4632.2160000000003</v>
      </c>
      <c r="N72" s="6">
        <v>4725.9369999999999</v>
      </c>
      <c r="O72" s="6">
        <v>4832.4690000000001</v>
      </c>
      <c r="P72" s="6">
        <v>4751.5919999999996</v>
      </c>
      <c r="Q72" s="6">
        <v>4860.7790000000005</v>
      </c>
      <c r="R72" s="6">
        <v>5073.0659999999998</v>
      </c>
      <c r="S72" s="6">
        <v>5033.9960000000001</v>
      </c>
      <c r="T72" s="6">
        <v>5224.7359999999999</v>
      </c>
      <c r="U72" s="6">
        <v>5358.4960000000001</v>
      </c>
      <c r="V72" s="6">
        <v>5443.7730000000001</v>
      </c>
      <c r="W72" s="6">
        <v>5534.55</v>
      </c>
      <c r="X72" s="6">
        <v>5457.41</v>
      </c>
      <c r="Y72" s="6">
        <v>5797.6059999999998</v>
      </c>
      <c r="Z72" s="6">
        <v>5549.777</v>
      </c>
      <c r="AA72" s="6">
        <v>6186.3019999999997</v>
      </c>
      <c r="AB72" s="6">
        <v>6491.39</v>
      </c>
    </row>
    <row r="73" spans="1:28" ht="14">
      <c r="A73" s="230" t="s">
        <v>2719</v>
      </c>
      <c r="B73" s="230" t="s">
        <v>2288</v>
      </c>
      <c r="C73" s="6">
        <v>1308.9860000000001</v>
      </c>
      <c r="D73" s="6">
        <v>1264.395</v>
      </c>
      <c r="E73" s="6">
        <v>1338.3309999999999</v>
      </c>
      <c r="F73" s="6">
        <v>1382.923</v>
      </c>
      <c r="G73" s="6">
        <v>1387.6189999999999</v>
      </c>
      <c r="H73" s="6">
        <v>1359.1959999999999</v>
      </c>
      <c r="I73" s="6">
        <v>1307.981</v>
      </c>
      <c r="J73" s="6">
        <v>1345.3019999999999</v>
      </c>
      <c r="K73" s="6">
        <v>1427.942</v>
      </c>
      <c r="L73" s="6">
        <v>1446.6569999999999</v>
      </c>
      <c r="M73" s="6">
        <v>1445.4459999999999</v>
      </c>
      <c r="N73" s="6">
        <v>1459.635</v>
      </c>
      <c r="O73" s="6">
        <v>1458.422</v>
      </c>
      <c r="P73" s="231">
        <v>1479.472</v>
      </c>
      <c r="Q73" s="231">
        <v>1562.415</v>
      </c>
      <c r="R73" s="231">
        <v>1648.7929999999999</v>
      </c>
      <c r="S73" s="231">
        <v>1689.423</v>
      </c>
      <c r="T73" s="231">
        <v>1696.827</v>
      </c>
      <c r="U73" s="231">
        <v>1762.076</v>
      </c>
      <c r="V73" s="231">
        <v>1783.87</v>
      </c>
      <c r="W73" s="231">
        <v>1871.0920000000001</v>
      </c>
      <c r="X73" s="231">
        <v>1966.731</v>
      </c>
      <c r="Y73" s="231">
        <v>2052.1509999999998</v>
      </c>
      <c r="Z73" s="231">
        <v>2200.0709999999999</v>
      </c>
      <c r="AA73" s="231">
        <v>2299.4830000000002</v>
      </c>
      <c r="AB73" s="231">
        <v>2350.002</v>
      </c>
    </row>
    <row r="74" spans="1:28" customFormat="1" hidden="1">
      <c r="A74" s="7" t="s">
        <v>2720</v>
      </c>
      <c r="B74" s="7" t="s">
        <v>2285</v>
      </c>
      <c r="C74" s="6">
        <v>1476.52</v>
      </c>
      <c r="D74" s="6">
        <v>1519.3389999999999</v>
      </c>
      <c r="E74" s="6">
        <v>1577.7429999999999</v>
      </c>
      <c r="F74" s="6">
        <v>1558.9639999999999</v>
      </c>
      <c r="G74" s="6">
        <v>1652.4939999999999</v>
      </c>
      <c r="H74" s="6">
        <v>1711.8330000000001</v>
      </c>
      <c r="I74" s="6">
        <v>1677.385</v>
      </c>
      <c r="J74" s="6">
        <v>1781.5509999999999</v>
      </c>
      <c r="K74" s="6">
        <v>1864.752</v>
      </c>
      <c r="L74" s="6">
        <v>1875.1679999999999</v>
      </c>
      <c r="M74" s="6">
        <v>1823.7</v>
      </c>
      <c r="N74" s="6">
        <v>1877.8409999999999</v>
      </c>
      <c r="O74" s="6">
        <v>1828.925</v>
      </c>
      <c r="P74" s="6">
        <v>1823.7429999999999</v>
      </c>
      <c r="Q74" s="6">
        <v>1842.9960000000001</v>
      </c>
      <c r="R74" s="6">
        <v>1861.3789999999999</v>
      </c>
      <c r="S74" s="6">
        <v>1829.8030000000001</v>
      </c>
      <c r="T74" s="6">
        <v>1794.377</v>
      </c>
      <c r="U74" s="6">
        <v>1906.481</v>
      </c>
      <c r="V74" s="6">
        <v>1937.3489999999999</v>
      </c>
      <c r="W74" s="6">
        <v>2001.731</v>
      </c>
      <c r="X74" s="6">
        <v>2093.8809999999999</v>
      </c>
      <c r="Y74" s="6">
        <v>2139.0140000000001</v>
      </c>
      <c r="Z74" s="6">
        <v>2220.7150000000001</v>
      </c>
      <c r="AA74" s="6">
        <v>2308.2020000000002</v>
      </c>
      <c r="AB74" s="6">
        <v>2330.261</v>
      </c>
    </row>
    <row r="75" spans="1:28" customFormat="1" hidden="1">
      <c r="A75" s="7" t="s">
        <v>2721</v>
      </c>
      <c r="B75" s="7" t="s">
        <v>2291</v>
      </c>
      <c r="C75" s="6">
        <v>1368.0619999999999</v>
      </c>
      <c r="D75" s="6">
        <v>1456.173</v>
      </c>
      <c r="E75" s="6">
        <v>1564.665</v>
      </c>
      <c r="F75" s="6">
        <v>1676.2049999999999</v>
      </c>
      <c r="G75" s="6">
        <v>1736.819</v>
      </c>
      <c r="H75" s="6">
        <v>1767.2380000000001</v>
      </c>
      <c r="I75" s="6">
        <v>1784.97</v>
      </c>
      <c r="J75" s="6">
        <v>1827.0650000000001</v>
      </c>
      <c r="K75" s="6">
        <v>1896.7090000000001</v>
      </c>
      <c r="L75" s="6">
        <v>1925.538</v>
      </c>
      <c r="M75" s="6">
        <v>1941.183</v>
      </c>
      <c r="N75" s="6">
        <v>2029.5250000000001</v>
      </c>
      <c r="O75" s="6">
        <v>2050.473</v>
      </c>
      <c r="P75" s="6">
        <v>2093.6559999999999</v>
      </c>
      <c r="Q75" s="6">
        <v>2178.4079999999999</v>
      </c>
      <c r="R75" s="6">
        <v>2194.3490000000002</v>
      </c>
      <c r="S75" s="6">
        <v>2226.35</v>
      </c>
      <c r="T75" s="6">
        <v>2275.2820000000002</v>
      </c>
      <c r="U75" s="6">
        <v>2387.212</v>
      </c>
      <c r="V75" s="6">
        <v>2474.8200000000002</v>
      </c>
      <c r="W75" s="6">
        <v>2557.261</v>
      </c>
      <c r="X75" s="6">
        <v>2598.6320000000001</v>
      </c>
      <c r="Y75" s="6">
        <v>2673.39</v>
      </c>
      <c r="Z75" s="6">
        <v>2764.9090000000001</v>
      </c>
      <c r="AA75" s="6">
        <v>2859.846</v>
      </c>
      <c r="AB75" s="6">
        <v>2957.2570000000001</v>
      </c>
    </row>
    <row r="76" spans="1:28" customFormat="1" hidden="1">
      <c r="A76" s="7" t="s">
        <v>2722</v>
      </c>
      <c r="B76" s="7" t="s">
        <v>2285</v>
      </c>
      <c r="C76" s="6">
        <v>2005.2370000000001</v>
      </c>
      <c r="D76" s="6">
        <v>2185.0239999999999</v>
      </c>
      <c r="E76" s="6">
        <v>2253.3850000000002</v>
      </c>
      <c r="F76" s="6">
        <v>2339.9119999999998</v>
      </c>
      <c r="G76" s="6">
        <v>2457.415</v>
      </c>
      <c r="H76" s="6">
        <v>2527.0430000000001</v>
      </c>
      <c r="I76" s="6">
        <v>2520.3989999999999</v>
      </c>
      <c r="J76" s="6">
        <v>2647.7289999999998</v>
      </c>
      <c r="K76" s="6">
        <v>2725.1260000000002</v>
      </c>
      <c r="L76" s="6">
        <v>2690.9360000000001</v>
      </c>
      <c r="M76" s="6">
        <v>2690.3879999999999</v>
      </c>
      <c r="N76" s="6">
        <v>2770.1979999999999</v>
      </c>
      <c r="O76" s="6">
        <v>2758.607</v>
      </c>
      <c r="P76" s="6">
        <v>2754.5920000000001</v>
      </c>
      <c r="Q76" s="6">
        <v>2800.7220000000002</v>
      </c>
      <c r="R76" s="6">
        <v>2871.4839999999999</v>
      </c>
      <c r="S76" s="6">
        <v>2927</v>
      </c>
      <c r="T76" s="6">
        <v>3037.1239999999998</v>
      </c>
      <c r="U76" s="6">
        <v>3088.1529999999998</v>
      </c>
      <c r="V76" s="6">
        <v>3183.1759999999999</v>
      </c>
      <c r="W76" s="6">
        <v>3199.451</v>
      </c>
      <c r="X76" s="6">
        <v>3403.2640000000001</v>
      </c>
      <c r="Y76" s="6">
        <v>3525.9720000000002</v>
      </c>
      <c r="Z76" s="6">
        <v>3675.3789999999999</v>
      </c>
      <c r="AA76" s="6">
        <v>3755.2049999999999</v>
      </c>
      <c r="AB76" s="6">
        <v>3874.165</v>
      </c>
    </row>
    <row r="77" spans="1:28" customFormat="1" hidden="1">
      <c r="A77" s="7" t="s">
        <v>2723</v>
      </c>
      <c r="B77" s="7" t="s">
        <v>2291</v>
      </c>
      <c r="C77" s="6">
        <v>2037.1949999999999</v>
      </c>
      <c r="D77" s="6">
        <v>2207.92</v>
      </c>
      <c r="E77" s="6">
        <v>2265.6019999999999</v>
      </c>
      <c r="F77" s="6">
        <v>2406.7130000000002</v>
      </c>
      <c r="G77" s="6">
        <v>2481.6979999999999</v>
      </c>
      <c r="H77" s="6">
        <v>2515.873</v>
      </c>
      <c r="I77" s="6">
        <v>2502.1889999999999</v>
      </c>
      <c r="J77" s="6">
        <v>2509.7750000000001</v>
      </c>
      <c r="K77" s="6">
        <v>2598.605</v>
      </c>
      <c r="L77" s="6">
        <v>2636.3539999999998</v>
      </c>
      <c r="M77" s="6">
        <v>2671.538</v>
      </c>
      <c r="N77" s="6">
        <v>2700.5320000000002</v>
      </c>
      <c r="O77" s="6">
        <v>2734.9859999999999</v>
      </c>
      <c r="P77" s="6">
        <v>2756.8110000000001</v>
      </c>
      <c r="Q77" s="6">
        <v>2820.5479999999998</v>
      </c>
      <c r="R77" s="6">
        <v>2868.7060000000001</v>
      </c>
      <c r="S77" s="6">
        <v>2856.4059999999999</v>
      </c>
      <c r="T77" s="6">
        <v>2894.5050000000001</v>
      </c>
      <c r="U77" s="6">
        <v>3026.5050000000001</v>
      </c>
      <c r="V77" s="6">
        <v>3159.4270000000001</v>
      </c>
      <c r="W77" s="6">
        <v>3280.4830000000002</v>
      </c>
      <c r="X77" s="6">
        <v>3401.152</v>
      </c>
      <c r="Y77" s="6">
        <v>3546.127</v>
      </c>
      <c r="Z77" s="6">
        <v>3620.5450000000001</v>
      </c>
      <c r="AA77" s="6">
        <v>3773.9740000000002</v>
      </c>
      <c r="AB77" s="6">
        <v>3896.3090000000002</v>
      </c>
    </row>
    <row r="78" spans="1:28" ht="14">
      <c r="A78" s="230" t="s">
        <v>2724</v>
      </c>
      <c r="B78" s="230" t="s">
        <v>2288</v>
      </c>
      <c r="C78" s="6">
        <v>2918.1610000000001</v>
      </c>
      <c r="D78" s="6">
        <v>3137.203</v>
      </c>
      <c r="E78" s="6">
        <v>3367.585</v>
      </c>
      <c r="F78" s="6">
        <v>3526.8620000000001</v>
      </c>
      <c r="G78" s="6">
        <v>3710.152</v>
      </c>
      <c r="H78" s="6">
        <v>3811.17</v>
      </c>
      <c r="I78" s="6">
        <v>3909.3519999999999</v>
      </c>
      <c r="J78" s="6">
        <v>4016.3620000000001</v>
      </c>
      <c r="K78" s="6">
        <v>4260.1509999999998</v>
      </c>
      <c r="L78" s="6">
        <v>4157.53</v>
      </c>
      <c r="M78" s="6">
        <v>4235.6310000000003</v>
      </c>
      <c r="N78" s="6">
        <v>4320.0839999999998</v>
      </c>
      <c r="O78" s="6">
        <v>4275.9570000000003</v>
      </c>
      <c r="P78" s="231">
        <v>4313.4110000000001</v>
      </c>
      <c r="Q78" s="231">
        <v>4377.7060000000001</v>
      </c>
      <c r="R78" s="231">
        <v>4503.8980000000001</v>
      </c>
      <c r="S78" s="231">
        <v>4459.5320000000002</v>
      </c>
      <c r="T78" s="231">
        <v>4622.9219999999996</v>
      </c>
      <c r="U78" s="231">
        <v>4727.0519999999997</v>
      </c>
      <c r="V78" s="231">
        <v>4833.3149999999996</v>
      </c>
      <c r="W78" s="231">
        <v>4951.7240000000002</v>
      </c>
      <c r="X78" s="231">
        <v>5166.5069999999996</v>
      </c>
      <c r="Y78" s="231">
        <v>5146.9470000000001</v>
      </c>
      <c r="Z78" s="231">
        <v>5375.1930000000002</v>
      </c>
      <c r="AA78" s="231">
        <v>5441.22</v>
      </c>
      <c r="AB78" s="231">
        <v>5661.7359999999999</v>
      </c>
    </row>
    <row r="79" spans="1:28" ht="14">
      <c r="A79" s="230" t="s">
        <v>2725</v>
      </c>
      <c r="B79" s="230" t="s">
        <v>2288</v>
      </c>
      <c r="C79" s="6">
        <v>982.05399999999997</v>
      </c>
      <c r="D79" s="6">
        <v>1042.7739999999999</v>
      </c>
      <c r="E79" s="6">
        <v>1104.0930000000001</v>
      </c>
      <c r="F79" s="6">
        <v>1157.0809999999999</v>
      </c>
      <c r="G79" s="6">
        <v>1196.52</v>
      </c>
      <c r="H79" s="6">
        <v>1225.3879999999999</v>
      </c>
      <c r="I79" s="6">
        <v>1243.5229999999999</v>
      </c>
      <c r="J79" s="6">
        <v>1305.21</v>
      </c>
      <c r="K79" s="6">
        <v>1302.056</v>
      </c>
      <c r="L79" s="6">
        <v>1332.5139999999999</v>
      </c>
      <c r="M79" s="6">
        <v>1346.481</v>
      </c>
      <c r="N79" s="6">
        <v>1363.2929999999999</v>
      </c>
      <c r="O79" s="6">
        <v>1388.4010000000001</v>
      </c>
      <c r="P79" s="231">
        <v>1413.0060000000001</v>
      </c>
      <c r="Q79" s="231">
        <v>1441.604</v>
      </c>
      <c r="R79" s="231">
        <v>1471.3140000000001</v>
      </c>
      <c r="S79" s="231">
        <v>1462.682</v>
      </c>
      <c r="T79" s="231">
        <v>1477.806</v>
      </c>
      <c r="U79" s="231">
        <v>1504.925</v>
      </c>
      <c r="V79" s="231">
        <v>1508.971</v>
      </c>
      <c r="W79" s="231">
        <v>1509.893</v>
      </c>
      <c r="X79" s="231">
        <v>1550.903</v>
      </c>
      <c r="Y79" s="231">
        <v>1602.3679999999999</v>
      </c>
      <c r="Z79" s="231">
        <v>1647.595</v>
      </c>
      <c r="AA79" s="231">
        <v>1701.1320000000001</v>
      </c>
      <c r="AB79" s="231">
        <v>1757.0619999999999</v>
      </c>
    </row>
    <row r="80" spans="1:28" ht="14">
      <c r="A80" s="230" t="s">
        <v>2726</v>
      </c>
      <c r="B80" s="230" t="s">
        <v>2288</v>
      </c>
      <c r="C80" s="6">
        <v>2520.9789999999998</v>
      </c>
      <c r="D80" s="6">
        <v>2899.3870000000002</v>
      </c>
      <c r="E80" s="6">
        <v>2973.085</v>
      </c>
      <c r="F80" s="6">
        <v>3079.8490000000002</v>
      </c>
      <c r="G80" s="6">
        <v>3217.326</v>
      </c>
      <c r="H80" s="6">
        <v>3290.6379999999999</v>
      </c>
      <c r="I80" s="6">
        <v>3447.16</v>
      </c>
      <c r="J80" s="6">
        <v>3553.8090000000002</v>
      </c>
      <c r="K80" s="6">
        <v>3859.779</v>
      </c>
      <c r="L80" s="6">
        <v>4005.7620000000002</v>
      </c>
      <c r="M80" s="6">
        <v>3883.1640000000002</v>
      </c>
      <c r="N80" s="6">
        <v>3987.4659999999999</v>
      </c>
      <c r="O80" s="6">
        <v>4044.8870000000002</v>
      </c>
      <c r="P80" s="231">
        <v>4123.2039999999997</v>
      </c>
      <c r="Q80" s="231">
        <v>4167.5209999999997</v>
      </c>
      <c r="R80" s="231">
        <v>4314.2969999999996</v>
      </c>
      <c r="S80" s="231">
        <v>4190.6270000000004</v>
      </c>
      <c r="T80" s="231">
        <v>4211.7150000000001</v>
      </c>
      <c r="U80" s="231">
        <v>4530.97</v>
      </c>
      <c r="V80" s="231">
        <v>4985.2449999999999</v>
      </c>
      <c r="W80" s="231">
        <v>4751.3090000000002</v>
      </c>
      <c r="X80" s="231">
        <v>4926.576</v>
      </c>
      <c r="Y80" s="231">
        <v>5071.9880000000003</v>
      </c>
      <c r="Z80" s="231">
        <v>5113.7740000000003</v>
      </c>
      <c r="AA80" s="231">
        <v>5414.3590000000004</v>
      </c>
      <c r="AB80" s="231">
        <v>5515.5</v>
      </c>
    </row>
    <row r="81" spans="1:28" customFormat="1" hidden="1">
      <c r="A81" s="7" t="s">
        <v>2727</v>
      </c>
      <c r="B81" s="7" t="s">
        <v>2285</v>
      </c>
      <c r="C81" s="6">
        <v>2147.7779999999998</v>
      </c>
      <c r="D81" s="6">
        <v>2229.4</v>
      </c>
      <c r="E81" s="6">
        <v>2323.5450000000001</v>
      </c>
      <c r="F81" s="6">
        <v>2334.2649999999999</v>
      </c>
      <c r="G81" s="6">
        <v>2448.65</v>
      </c>
      <c r="H81" s="6">
        <v>2524.4050000000002</v>
      </c>
      <c r="I81" s="6">
        <v>2519.6080000000002</v>
      </c>
      <c r="J81" s="6">
        <v>2527.65</v>
      </c>
      <c r="K81" s="6">
        <v>2543.3049999999998</v>
      </c>
      <c r="L81" s="6">
        <v>2520.047</v>
      </c>
      <c r="M81" s="6">
        <v>2551.3870000000002</v>
      </c>
      <c r="N81" s="6">
        <v>2596.8490000000002</v>
      </c>
      <c r="O81" s="6">
        <v>2588.0059999999999</v>
      </c>
      <c r="P81" s="6">
        <v>2606.2150000000001</v>
      </c>
      <c r="Q81" s="6">
        <v>2672.415</v>
      </c>
      <c r="R81" s="6">
        <v>2755.1770000000001</v>
      </c>
      <c r="S81" s="6">
        <v>2798.078</v>
      </c>
      <c r="T81" s="6">
        <v>2758.2350000000001</v>
      </c>
      <c r="U81" s="6">
        <v>2824.107</v>
      </c>
      <c r="V81" s="6">
        <v>2874.5790000000002</v>
      </c>
      <c r="W81" s="6">
        <v>2946.1210000000001</v>
      </c>
      <c r="X81" s="6">
        <v>3088.2750000000001</v>
      </c>
      <c r="Y81" s="6">
        <v>3208.08</v>
      </c>
      <c r="Z81" s="6">
        <v>3279.2060000000001</v>
      </c>
      <c r="AA81" s="6">
        <v>3420.2689999999998</v>
      </c>
      <c r="AB81" s="6">
        <v>3559.61</v>
      </c>
    </row>
    <row r="82" spans="1:28" customFormat="1" hidden="1">
      <c r="A82" s="7" t="s">
        <v>2728</v>
      </c>
      <c r="B82" s="7" t="s">
        <v>2291</v>
      </c>
      <c r="C82" s="6">
        <v>2944.1709999999998</v>
      </c>
      <c r="D82" s="6">
        <v>3304.665</v>
      </c>
      <c r="E82" s="6">
        <v>3463.877</v>
      </c>
      <c r="F82" s="6">
        <v>3558.2339999999999</v>
      </c>
      <c r="G82" s="6">
        <v>3652.7930000000001</v>
      </c>
      <c r="H82" s="6">
        <v>3663.2350000000001</v>
      </c>
      <c r="I82" s="6">
        <v>3593.0940000000001</v>
      </c>
      <c r="J82" s="6">
        <v>3763.1759999999999</v>
      </c>
      <c r="K82" s="6">
        <v>3885.0439999999999</v>
      </c>
      <c r="L82" s="6">
        <v>3803.6729999999998</v>
      </c>
      <c r="M82" s="6">
        <v>3824.8270000000002</v>
      </c>
      <c r="N82" s="6">
        <v>3844.4679999999998</v>
      </c>
      <c r="O82" s="6">
        <v>3809.6390000000001</v>
      </c>
      <c r="P82" s="6">
        <v>3928.0070000000001</v>
      </c>
      <c r="Q82" s="6">
        <v>4051.8130000000001</v>
      </c>
      <c r="R82" s="6">
        <v>4165.9279999999999</v>
      </c>
      <c r="S82" s="6">
        <v>4081.5970000000002</v>
      </c>
      <c r="T82" s="6">
        <v>4088.616</v>
      </c>
      <c r="U82" s="6">
        <v>4231.5209999999997</v>
      </c>
      <c r="V82" s="6">
        <v>4360.42</v>
      </c>
      <c r="W82" s="6">
        <v>4410.6660000000002</v>
      </c>
      <c r="X82" s="6">
        <v>4605.8459999999995</v>
      </c>
      <c r="Y82" s="6">
        <v>4801.2240000000002</v>
      </c>
      <c r="Z82" s="6">
        <v>5046.5649999999996</v>
      </c>
      <c r="AA82" s="6">
        <v>5193.8500000000004</v>
      </c>
      <c r="AB82" s="6">
        <v>5407.36</v>
      </c>
    </row>
    <row r="83" spans="1:28" ht="14">
      <c r="A83" s="230" t="s">
        <v>2729</v>
      </c>
      <c r="B83" s="230" t="s">
        <v>2288</v>
      </c>
      <c r="C83" s="6">
        <v>1354.8720000000001</v>
      </c>
      <c r="D83" s="6">
        <v>1427.597</v>
      </c>
      <c r="E83" s="6">
        <v>1487.7439999999999</v>
      </c>
      <c r="F83" s="6">
        <v>1583.97</v>
      </c>
      <c r="G83" s="6">
        <v>1642.337</v>
      </c>
      <c r="H83" s="6">
        <v>1684.011</v>
      </c>
      <c r="I83" s="6">
        <v>1834.1179999999999</v>
      </c>
      <c r="J83" s="6">
        <v>1916.7639999999999</v>
      </c>
      <c r="K83" s="6">
        <v>2037.498</v>
      </c>
      <c r="L83" s="6">
        <v>1949.557</v>
      </c>
      <c r="M83" s="6">
        <v>1967.3979999999999</v>
      </c>
      <c r="N83" s="6">
        <v>1942.527</v>
      </c>
      <c r="O83" s="6">
        <v>1997.106</v>
      </c>
      <c r="P83" s="231">
        <v>1941.1569999999999</v>
      </c>
      <c r="Q83" s="231">
        <v>2036.914</v>
      </c>
      <c r="R83" s="231">
        <v>2022.34</v>
      </c>
      <c r="S83" s="231">
        <v>1954.3489999999999</v>
      </c>
      <c r="T83" s="231">
        <v>2073.0650000000001</v>
      </c>
      <c r="U83" s="231">
        <v>1953.4590000000001</v>
      </c>
      <c r="V83" s="231">
        <v>1982.8720000000001</v>
      </c>
      <c r="W83" s="231">
        <v>2043.412</v>
      </c>
      <c r="X83" s="231">
        <v>2149.3879999999999</v>
      </c>
      <c r="Y83" s="231">
        <v>2265.511</v>
      </c>
      <c r="Z83" s="231">
        <v>2305.922</v>
      </c>
      <c r="AA83" s="231">
        <v>2341.402</v>
      </c>
      <c r="AB83" s="231">
        <v>2340.192</v>
      </c>
    </row>
    <row r="84" spans="1:28" customFormat="1" hidden="1">
      <c r="A84" s="7" t="s">
        <v>2730</v>
      </c>
      <c r="B84" s="7" t="s">
        <v>2291</v>
      </c>
      <c r="C84" s="6">
        <v>2270.41</v>
      </c>
      <c r="D84" s="6">
        <v>2458.5140000000001</v>
      </c>
      <c r="E84" s="6">
        <v>2528.2779999999998</v>
      </c>
      <c r="F84" s="6">
        <v>2595.123</v>
      </c>
      <c r="G84" s="6">
        <v>2745.8670000000002</v>
      </c>
      <c r="H84" s="6">
        <v>2846.547</v>
      </c>
      <c r="I84" s="6">
        <v>2880.7060000000001</v>
      </c>
      <c r="J84" s="6">
        <v>2934.2660000000001</v>
      </c>
      <c r="K84" s="6">
        <v>3073.6469999999999</v>
      </c>
      <c r="L84" s="6">
        <v>3108.1849999999999</v>
      </c>
      <c r="M84" s="6">
        <v>3168.1350000000002</v>
      </c>
      <c r="N84" s="6">
        <v>3392.9279999999999</v>
      </c>
      <c r="O84" s="6">
        <v>3529.7240000000002</v>
      </c>
      <c r="P84" s="6">
        <v>3575.152</v>
      </c>
      <c r="Q84" s="6">
        <v>3645.2489999999998</v>
      </c>
      <c r="R84" s="6">
        <v>3872.5659999999998</v>
      </c>
      <c r="S84" s="6">
        <v>3908.9279999999999</v>
      </c>
      <c r="T84" s="6">
        <v>4111.3860000000004</v>
      </c>
      <c r="U84" s="6">
        <v>4248.12</v>
      </c>
      <c r="V84" s="6">
        <v>4419.5469999999996</v>
      </c>
      <c r="W84" s="6">
        <v>4287.2730000000001</v>
      </c>
      <c r="X84" s="6">
        <v>4548.8500000000004</v>
      </c>
      <c r="Y84" s="6">
        <v>4718.0039999999999</v>
      </c>
      <c r="Z84" s="6">
        <v>4843.0690000000004</v>
      </c>
      <c r="AA84" s="6">
        <v>5019.634</v>
      </c>
      <c r="AB84" s="6">
        <v>5106.4229999999998</v>
      </c>
    </row>
    <row r="85" spans="1:28" ht="14">
      <c r="A85" s="230"/>
      <c r="B85" s="230"/>
      <c r="C85" s="6"/>
      <c r="D85" s="6"/>
      <c r="E85" s="6"/>
      <c r="F85" s="6"/>
      <c r="G85" s="6"/>
      <c r="H85" s="6"/>
      <c r="I85" s="6"/>
      <c r="J85" s="6"/>
      <c r="K85" s="6"/>
      <c r="L85" s="6"/>
      <c r="M85" s="6"/>
      <c r="N85" s="6"/>
      <c r="O85" s="6"/>
      <c r="P85" s="231"/>
      <c r="Q85" s="231"/>
      <c r="R85" s="231"/>
      <c r="S85" s="231"/>
      <c r="T85" s="231"/>
      <c r="U85" s="231"/>
      <c r="V85" s="231"/>
      <c r="W85" s="231"/>
      <c r="X85" s="231"/>
      <c r="Y85" s="231"/>
      <c r="Z85" s="231"/>
      <c r="AA85" s="231"/>
      <c r="AB85" s="231"/>
    </row>
    <row r="86" spans="1:28">
      <c r="A86" s="25"/>
      <c r="B86" s="77" t="s">
        <v>2731</v>
      </c>
      <c r="C86" s="2">
        <f>C69/$P$69*100</f>
        <v>73.639080027009925</v>
      </c>
      <c r="D86" s="2">
        <f t="shared" ref="D86:AB86" si="3">D69/$P$69*100</f>
        <v>78.092347087081919</v>
      </c>
      <c r="E86" s="2">
        <f t="shared" si="3"/>
        <v>81.475662039845574</v>
      </c>
      <c r="F86" s="2">
        <f t="shared" si="3"/>
        <v>84.082975229878556</v>
      </c>
      <c r="G86" s="2">
        <f t="shared" si="3"/>
        <v>87.057975703649277</v>
      </c>
      <c r="H86" s="2">
        <f t="shared" si="3"/>
        <v>88.200574101710103</v>
      </c>
      <c r="I86" s="2">
        <f t="shared" si="3"/>
        <v>89.016084223556106</v>
      </c>
      <c r="J86" s="2">
        <f t="shared" si="3"/>
        <v>91.437928640544271</v>
      </c>
      <c r="K86" s="2">
        <f t="shared" si="3"/>
        <v>95.065537995176612</v>
      </c>
      <c r="L86" s="2">
        <f t="shared" si="3"/>
        <v>95.081988789348614</v>
      </c>
      <c r="M86" s="2">
        <f t="shared" si="3"/>
        <v>95.461007541432608</v>
      </c>
      <c r="N86" s="2">
        <f t="shared" si="3"/>
        <v>97.797482159008567</v>
      </c>
      <c r="O86" s="2">
        <f t="shared" si="3"/>
        <v>98.823162180458993</v>
      </c>
      <c r="P86" s="233">
        <f t="shared" si="3"/>
        <v>100</v>
      </c>
      <c r="Q86" s="233">
        <f t="shared" si="3"/>
        <v>102.22014384676767</v>
      </c>
      <c r="R86" s="233">
        <f t="shared" si="3"/>
        <v>105.35826672680628</v>
      </c>
      <c r="S86" s="233">
        <f t="shared" si="3"/>
        <v>105.16935037728412</v>
      </c>
      <c r="T86" s="233">
        <f t="shared" si="3"/>
        <v>107.1318258273956</v>
      </c>
      <c r="U86" s="233">
        <f t="shared" si="3"/>
        <v>110.41449106160506</v>
      </c>
      <c r="V86" s="233">
        <f t="shared" si="3"/>
        <v>113.71274411172368</v>
      </c>
      <c r="W86" s="233">
        <f t="shared" si="3"/>
        <v>115.33430411883046</v>
      </c>
      <c r="X86" s="233">
        <f t="shared" si="3"/>
        <v>119.58186795070895</v>
      </c>
      <c r="Y86" s="233">
        <f t="shared" si="3"/>
        <v>123.68122719151704</v>
      </c>
      <c r="Z86" s="233">
        <f t="shared" si="3"/>
        <v>126.31221590831476</v>
      </c>
      <c r="AA86" s="233">
        <f t="shared" si="3"/>
        <v>131.74484837753801</v>
      </c>
      <c r="AB86" s="233">
        <f t="shared" si="3"/>
        <v>136.0665828059951</v>
      </c>
    </row>
    <row r="87" spans="1:28" customFormat="1" hidden="1">
      <c r="A87" s="7" t="s">
        <v>2716</v>
      </c>
      <c r="B87" s="7" t="s">
        <v>2285</v>
      </c>
      <c r="C87" s="4" t="s">
        <v>2735</v>
      </c>
      <c r="D87" s="4" t="s">
        <v>2735</v>
      </c>
      <c r="E87" s="4" t="s">
        <v>2735</v>
      </c>
      <c r="F87" s="6">
        <v>481.75700000000001</v>
      </c>
      <c r="G87" s="4" t="s">
        <v>2735</v>
      </c>
      <c r="H87" s="6">
        <v>548.28</v>
      </c>
      <c r="I87" s="6">
        <v>556.07899999999995</v>
      </c>
      <c r="J87" s="6">
        <v>526.34500000000003</v>
      </c>
      <c r="K87" s="6">
        <v>553.54</v>
      </c>
      <c r="L87" s="6">
        <v>548.27099999999996</v>
      </c>
      <c r="M87" s="6">
        <v>543.13699999999994</v>
      </c>
      <c r="N87" s="6">
        <v>573.84</v>
      </c>
      <c r="O87" s="6">
        <v>583.41700000000003</v>
      </c>
      <c r="P87" s="6">
        <v>633.73400000000004</v>
      </c>
      <c r="Q87" s="6">
        <v>660.303</v>
      </c>
      <c r="R87" s="6">
        <v>685.77200000000005</v>
      </c>
      <c r="S87" s="6">
        <v>665.05499999999995</v>
      </c>
      <c r="T87" s="6">
        <v>627.69100000000003</v>
      </c>
      <c r="U87" s="6">
        <v>619.04100000000005</v>
      </c>
      <c r="V87" s="6">
        <v>645.774</v>
      </c>
      <c r="W87" s="6">
        <v>618.31100000000004</v>
      </c>
      <c r="X87" s="6">
        <v>652.01499999999999</v>
      </c>
      <c r="Y87" s="6">
        <v>670.73500000000001</v>
      </c>
      <c r="Z87" s="6">
        <v>678.33</v>
      </c>
      <c r="AA87" s="6">
        <v>722.1</v>
      </c>
      <c r="AB87" s="6">
        <v>758.23900000000003</v>
      </c>
    </row>
    <row r="88" spans="1:28" customFormat="1" hidden="1">
      <c r="A88" s="7" t="s">
        <v>2718</v>
      </c>
      <c r="B88" s="7" t="s">
        <v>2291</v>
      </c>
      <c r="C88" s="4" t="s">
        <v>2735</v>
      </c>
      <c r="D88" s="4" t="s">
        <v>2735</v>
      </c>
      <c r="E88" s="4" t="s">
        <v>2735</v>
      </c>
      <c r="F88" s="6">
        <v>1433.9939999999999</v>
      </c>
      <c r="G88" s="4" t="s">
        <v>2735</v>
      </c>
      <c r="H88" s="6">
        <v>1664.0340000000001</v>
      </c>
      <c r="I88" s="6">
        <v>1674.173</v>
      </c>
      <c r="J88" s="6">
        <v>1827.548</v>
      </c>
      <c r="K88" s="6">
        <v>1964.491</v>
      </c>
      <c r="L88" s="6">
        <v>1901.52</v>
      </c>
      <c r="M88" s="6">
        <v>1888.7560000000001</v>
      </c>
      <c r="N88" s="6">
        <v>1942.145</v>
      </c>
      <c r="O88" s="6">
        <v>2070.3879999999999</v>
      </c>
      <c r="P88" s="6">
        <v>1995.6579999999999</v>
      </c>
      <c r="Q88" s="6">
        <v>2044.924</v>
      </c>
      <c r="R88" s="6">
        <v>2125.7310000000002</v>
      </c>
      <c r="S88" s="6">
        <v>2042.6849999999999</v>
      </c>
      <c r="T88" s="6">
        <v>2058.7220000000002</v>
      </c>
      <c r="U88" s="6">
        <v>2036.683</v>
      </c>
      <c r="V88" s="6">
        <v>2023.143</v>
      </c>
      <c r="W88" s="6">
        <v>2111.4490000000001</v>
      </c>
      <c r="X88" s="6">
        <v>1983.2460000000001</v>
      </c>
      <c r="Y88" s="6">
        <v>2271.8670000000002</v>
      </c>
      <c r="Z88" s="6">
        <v>1957.7339999999999</v>
      </c>
      <c r="AA88" s="6">
        <v>2487.8850000000002</v>
      </c>
      <c r="AB88" s="6">
        <v>2636.326</v>
      </c>
    </row>
    <row r="89" spans="1:28" customFormat="1" hidden="1">
      <c r="A89" s="7" t="s">
        <v>2720</v>
      </c>
      <c r="B89" s="7" t="s">
        <v>2285</v>
      </c>
      <c r="C89" s="4" t="s">
        <v>2735</v>
      </c>
      <c r="D89" s="4" t="s">
        <v>2735</v>
      </c>
      <c r="E89" s="4" t="s">
        <v>2735</v>
      </c>
      <c r="F89" s="6">
        <v>447.92099999999999</v>
      </c>
      <c r="G89" s="4" t="s">
        <v>2735</v>
      </c>
      <c r="H89" s="6">
        <v>490.98700000000002</v>
      </c>
      <c r="I89" s="6">
        <v>448.66699999999997</v>
      </c>
      <c r="J89" s="6">
        <v>542.60199999999998</v>
      </c>
      <c r="K89" s="6">
        <v>582.50400000000002</v>
      </c>
      <c r="L89" s="6">
        <v>562.74900000000002</v>
      </c>
      <c r="M89" s="6">
        <v>494.38099999999997</v>
      </c>
      <c r="N89" s="6">
        <v>512.33100000000002</v>
      </c>
      <c r="O89" s="6">
        <v>511.99299999999999</v>
      </c>
      <c r="P89" s="6">
        <v>533.93899999999996</v>
      </c>
      <c r="Q89" s="6">
        <v>565.02499999999998</v>
      </c>
      <c r="R89" s="6">
        <v>556.62199999999996</v>
      </c>
      <c r="S89" s="6">
        <v>521.96799999999996</v>
      </c>
      <c r="T89" s="6">
        <v>469.10300000000001</v>
      </c>
      <c r="U89" s="6">
        <v>505.59199999999998</v>
      </c>
      <c r="V89" s="6">
        <v>510.11599999999999</v>
      </c>
      <c r="W89" s="6">
        <v>529.96799999999996</v>
      </c>
      <c r="X89" s="6">
        <v>555.68600000000004</v>
      </c>
      <c r="Y89" s="6">
        <v>579.91600000000005</v>
      </c>
      <c r="Z89" s="6">
        <v>593.65899999999999</v>
      </c>
      <c r="AA89" s="6">
        <v>618.30999999999995</v>
      </c>
      <c r="AB89" s="6">
        <v>641.80200000000002</v>
      </c>
    </row>
    <row r="90" spans="1:28" customFormat="1" hidden="1">
      <c r="A90" s="7" t="s">
        <v>2721</v>
      </c>
      <c r="B90" s="7" t="s">
        <v>2291</v>
      </c>
      <c r="C90" s="4" t="s">
        <v>2735</v>
      </c>
      <c r="D90" s="4" t="s">
        <v>2735</v>
      </c>
      <c r="E90" s="4" t="s">
        <v>2735</v>
      </c>
      <c r="F90" s="6">
        <v>358.99900000000002</v>
      </c>
      <c r="G90" s="4" t="s">
        <v>2735</v>
      </c>
      <c r="H90" s="6">
        <v>406.76600000000002</v>
      </c>
      <c r="I90" s="6">
        <v>395.86099999999999</v>
      </c>
      <c r="J90" s="6">
        <v>432.96100000000001</v>
      </c>
      <c r="K90" s="6">
        <v>460.91800000000001</v>
      </c>
      <c r="L90" s="6">
        <v>471.976</v>
      </c>
      <c r="M90" s="6">
        <v>476.22800000000001</v>
      </c>
      <c r="N90" s="6">
        <v>493.43099999999998</v>
      </c>
      <c r="O90" s="6">
        <v>483.20600000000002</v>
      </c>
      <c r="P90" s="6">
        <v>486.89400000000001</v>
      </c>
      <c r="Q90" s="6">
        <v>507.71600000000001</v>
      </c>
      <c r="R90" s="6">
        <v>552.41</v>
      </c>
      <c r="S90" s="6">
        <v>537.096</v>
      </c>
      <c r="T90" s="6">
        <v>538.62</v>
      </c>
      <c r="U90" s="6">
        <v>572.13</v>
      </c>
      <c r="V90" s="6">
        <v>575.9</v>
      </c>
      <c r="W90" s="6">
        <v>585.63300000000004</v>
      </c>
      <c r="X90" s="6">
        <v>622.44100000000003</v>
      </c>
      <c r="Y90" s="6">
        <v>627.25300000000004</v>
      </c>
      <c r="Z90" s="6">
        <v>672.36199999999997</v>
      </c>
      <c r="AA90" s="6">
        <v>696.86599999999999</v>
      </c>
      <c r="AB90" s="6">
        <v>699.58399999999995</v>
      </c>
    </row>
    <row r="91" spans="1:28" customFormat="1" hidden="1">
      <c r="A91" s="7" t="s">
        <v>2722</v>
      </c>
      <c r="B91" s="7" t="s">
        <v>2285</v>
      </c>
      <c r="C91" s="4" t="s">
        <v>2735</v>
      </c>
      <c r="D91" s="4" t="s">
        <v>2735</v>
      </c>
      <c r="E91" s="4" t="s">
        <v>2735</v>
      </c>
      <c r="F91" s="6">
        <v>617.678</v>
      </c>
      <c r="G91" s="4" t="s">
        <v>2735</v>
      </c>
      <c r="H91" s="6">
        <v>656.59500000000003</v>
      </c>
      <c r="I91" s="6">
        <v>640.28399999999999</v>
      </c>
      <c r="J91" s="6">
        <v>683.26400000000001</v>
      </c>
      <c r="K91" s="6">
        <v>724.57100000000003</v>
      </c>
      <c r="L91" s="6">
        <v>704.95600000000002</v>
      </c>
      <c r="M91" s="6">
        <v>682.36300000000006</v>
      </c>
      <c r="N91" s="6">
        <v>711.27499999999998</v>
      </c>
      <c r="O91" s="6">
        <v>726.65599999999995</v>
      </c>
      <c r="P91" s="6">
        <v>705.79899999999998</v>
      </c>
      <c r="Q91" s="6">
        <v>755.04200000000003</v>
      </c>
      <c r="R91" s="6">
        <v>809.74900000000002</v>
      </c>
      <c r="S91" s="6">
        <v>800.61400000000003</v>
      </c>
      <c r="T91" s="6">
        <v>792.72900000000004</v>
      </c>
      <c r="U91" s="6">
        <v>808.71600000000001</v>
      </c>
      <c r="V91" s="6">
        <v>799.87</v>
      </c>
      <c r="W91" s="6">
        <v>872.54899999999998</v>
      </c>
      <c r="X91" s="6">
        <v>896.45399999999995</v>
      </c>
      <c r="Y91" s="6">
        <v>908.26900000000001</v>
      </c>
      <c r="Z91" s="6">
        <v>986.23199999999997</v>
      </c>
      <c r="AA91" s="6">
        <v>1002.766</v>
      </c>
      <c r="AB91" s="6">
        <v>1031.93</v>
      </c>
    </row>
    <row r="92" spans="1:28" customFormat="1" hidden="1">
      <c r="A92" s="7" t="s">
        <v>2723</v>
      </c>
      <c r="B92" s="7" t="s">
        <v>2291</v>
      </c>
      <c r="C92" s="4" t="s">
        <v>2735</v>
      </c>
      <c r="D92" s="4" t="s">
        <v>2735</v>
      </c>
      <c r="E92" s="4" t="s">
        <v>2735</v>
      </c>
      <c r="F92" s="6">
        <v>576.55499999999995</v>
      </c>
      <c r="G92" s="4" t="s">
        <v>2735</v>
      </c>
      <c r="H92" s="6">
        <v>626.16399999999999</v>
      </c>
      <c r="I92" s="6">
        <v>616.43499999999995</v>
      </c>
      <c r="J92" s="6">
        <v>631.86</v>
      </c>
      <c r="K92" s="6">
        <v>679.11599999999999</v>
      </c>
      <c r="L92" s="6">
        <v>664.47900000000004</v>
      </c>
      <c r="M92" s="6">
        <v>667.149</v>
      </c>
      <c r="N92" s="6">
        <v>688.66200000000003</v>
      </c>
      <c r="O92" s="6">
        <v>699.28800000000001</v>
      </c>
      <c r="P92" s="6">
        <v>684.82899999999995</v>
      </c>
      <c r="Q92" s="6">
        <v>717.41700000000003</v>
      </c>
      <c r="R92" s="6">
        <v>758.52</v>
      </c>
      <c r="S92" s="6">
        <v>747.19399999999996</v>
      </c>
      <c r="T92" s="6">
        <v>720.596</v>
      </c>
      <c r="U92" s="6">
        <v>775.63199999999995</v>
      </c>
      <c r="V92" s="6">
        <v>815.61099999999999</v>
      </c>
      <c r="W92" s="6">
        <v>809.73099999999999</v>
      </c>
      <c r="X92" s="6">
        <v>847.18499999999995</v>
      </c>
      <c r="Y92" s="6">
        <v>879.40700000000004</v>
      </c>
      <c r="Z92" s="6">
        <v>931.62900000000002</v>
      </c>
      <c r="AA92" s="6">
        <v>976.47699999999998</v>
      </c>
      <c r="AB92" s="6">
        <v>1006.607</v>
      </c>
    </row>
    <row r="93" spans="1:28" customFormat="1" hidden="1">
      <c r="A93" s="7" t="s">
        <v>2727</v>
      </c>
      <c r="B93" s="7" t="s">
        <v>2285</v>
      </c>
      <c r="C93" s="4" t="s">
        <v>2735</v>
      </c>
      <c r="D93" s="4" t="s">
        <v>2735</v>
      </c>
      <c r="E93" s="4" t="s">
        <v>2735</v>
      </c>
      <c r="F93" s="6">
        <v>448.53800000000001</v>
      </c>
      <c r="G93" s="4" t="s">
        <v>2735</v>
      </c>
      <c r="H93" s="6">
        <v>499.46699999999998</v>
      </c>
      <c r="I93" s="6">
        <v>490.108</v>
      </c>
      <c r="J93" s="6">
        <v>524.64400000000001</v>
      </c>
      <c r="K93" s="6">
        <v>560.96699999999998</v>
      </c>
      <c r="L93" s="6">
        <v>561.74599999999998</v>
      </c>
      <c r="M93" s="6">
        <v>569.28899999999999</v>
      </c>
      <c r="N93" s="6">
        <v>591.22299999999996</v>
      </c>
      <c r="O93" s="6">
        <v>591.73199999999997</v>
      </c>
      <c r="P93" s="6">
        <v>604.21699999999998</v>
      </c>
      <c r="Q93" s="6">
        <v>625.16099999999994</v>
      </c>
      <c r="R93" s="6">
        <v>677.99199999999996</v>
      </c>
      <c r="S93" s="6">
        <v>694.65300000000002</v>
      </c>
      <c r="T93" s="6">
        <v>681.83500000000004</v>
      </c>
      <c r="U93" s="6">
        <v>675.36699999999996</v>
      </c>
      <c r="V93" s="6">
        <v>693.553</v>
      </c>
      <c r="W93" s="6">
        <v>712.03200000000004</v>
      </c>
      <c r="X93" s="6">
        <v>778.36900000000003</v>
      </c>
      <c r="Y93" s="6">
        <v>818.20100000000002</v>
      </c>
      <c r="Z93" s="6">
        <v>865.70600000000002</v>
      </c>
      <c r="AA93" s="6">
        <v>911.91899999999998</v>
      </c>
      <c r="AB93" s="6">
        <v>962.75099999999998</v>
      </c>
    </row>
    <row r="94" spans="1:28" customFormat="1" hidden="1">
      <c r="A94" s="7" t="s">
        <v>2728</v>
      </c>
      <c r="B94" s="7" t="s">
        <v>2291</v>
      </c>
      <c r="C94" s="4" t="s">
        <v>2735</v>
      </c>
      <c r="D94" s="4" t="s">
        <v>2735</v>
      </c>
      <c r="E94" s="4" t="s">
        <v>2735</v>
      </c>
      <c r="F94" s="6">
        <v>1094.5619999999999</v>
      </c>
      <c r="G94" s="4" t="s">
        <v>2735</v>
      </c>
      <c r="H94" s="6">
        <v>1207.7339999999999</v>
      </c>
      <c r="I94" s="6">
        <v>1202.8599999999999</v>
      </c>
      <c r="J94" s="6">
        <v>1271.825</v>
      </c>
      <c r="K94" s="6">
        <v>1351.38</v>
      </c>
      <c r="L94" s="6">
        <v>1319.0630000000001</v>
      </c>
      <c r="M94" s="6">
        <v>1303.5239999999999</v>
      </c>
      <c r="N94" s="6">
        <v>1291.588</v>
      </c>
      <c r="O94" s="6">
        <v>1226.242</v>
      </c>
      <c r="P94" s="6">
        <v>1249.7280000000001</v>
      </c>
      <c r="Q94" s="6">
        <v>1298.546</v>
      </c>
      <c r="R94" s="6">
        <v>1417.585</v>
      </c>
      <c r="S94" s="6">
        <v>1423.5309999999999</v>
      </c>
      <c r="T94" s="6">
        <v>1340.7049999999999</v>
      </c>
      <c r="U94" s="6">
        <v>1414.614</v>
      </c>
      <c r="V94" s="6">
        <v>1449.5329999999999</v>
      </c>
      <c r="W94" s="6">
        <v>1502.702</v>
      </c>
      <c r="X94" s="6">
        <v>1647.8119999999999</v>
      </c>
      <c r="Y94" s="6">
        <v>1765.6030000000001</v>
      </c>
      <c r="Z94" s="6">
        <v>1907.856</v>
      </c>
      <c r="AA94" s="6">
        <v>1981.085</v>
      </c>
      <c r="AB94" s="6">
        <v>2064.835</v>
      </c>
    </row>
    <row r="95" spans="1:28" customFormat="1" hidden="1">
      <c r="A95" s="7" t="s">
        <v>2730</v>
      </c>
      <c r="B95" s="7" t="s">
        <v>2291</v>
      </c>
      <c r="C95" s="4" t="s">
        <v>2735</v>
      </c>
      <c r="D95" s="4" t="s">
        <v>2735</v>
      </c>
      <c r="E95" s="4" t="s">
        <v>2735</v>
      </c>
      <c r="F95" s="6">
        <v>925.21500000000003</v>
      </c>
      <c r="G95" s="4" t="s">
        <v>2735</v>
      </c>
      <c r="H95" s="6">
        <v>1036.9469999999999</v>
      </c>
      <c r="I95" s="6">
        <v>996.64599999999996</v>
      </c>
      <c r="J95" s="6">
        <v>1057.3720000000001</v>
      </c>
      <c r="K95" s="6">
        <v>1119.9369999999999</v>
      </c>
      <c r="L95" s="6">
        <v>1109.1510000000001</v>
      </c>
      <c r="M95" s="6">
        <v>1126.066</v>
      </c>
      <c r="N95" s="6">
        <v>1190.5940000000001</v>
      </c>
      <c r="O95" s="6">
        <v>1214.2070000000001</v>
      </c>
      <c r="P95" s="6">
        <v>1251.537</v>
      </c>
      <c r="Q95" s="6">
        <v>1275.1759999999999</v>
      </c>
      <c r="R95" s="6">
        <v>1426.498</v>
      </c>
      <c r="S95" s="6">
        <v>1427.087</v>
      </c>
      <c r="T95" s="6">
        <v>1358.356</v>
      </c>
      <c r="U95" s="6">
        <v>1460.6880000000001</v>
      </c>
      <c r="V95" s="6">
        <v>1506.617</v>
      </c>
      <c r="W95" s="6">
        <v>1552.3309999999999</v>
      </c>
      <c r="X95" s="6">
        <v>1743.48</v>
      </c>
      <c r="Y95" s="6">
        <v>1758.634</v>
      </c>
      <c r="Z95" s="6">
        <v>1846.74</v>
      </c>
      <c r="AA95" s="6">
        <v>1983.204</v>
      </c>
      <c r="AB95" s="6">
        <v>2009.299</v>
      </c>
    </row>
    <row r="96" spans="1:28" customFormat="1" hidden="1">
      <c r="A96" s="7" t="s">
        <v>2716</v>
      </c>
      <c r="B96" s="7" t="s">
        <v>2285</v>
      </c>
      <c r="C96" s="4" t="s">
        <v>2735</v>
      </c>
      <c r="D96" s="4" t="s">
        <v>2735</v>
      </c>
      <c r="E96" s="4" t="s">
        <v>2735</v>
      </c>
      <c r="F96" s="6">
        <v>458.02</v>
      </c>
      <c r="G96" s="4" t="s">
        <v>2735</v>
      </c>
      <c r="H96" s="6">
        <v>481.49700000000001</v>
      </c>
      <c r="I96" s="6">
        <v>414.73899999999998</v>
      </c>
      <c r="J96" s="6">
        <v>420.27</v>
      </c>
      <c r="K96" s="6">
        <v>425.48</v>
      </c>
      <c r="L96" s="6">
        <v>472.62700000000001</v>
      </c>
      <c r="M96" s="6">
        <v>485.55</v>
      </c>
      <c r="N96" s="6">
        <v>487.85199999999998</v>
      </c>
      <c r="O96" s="6">
        <v>554.56799999999998</v>
      </c>
      <c r="P96" s="6">
        <v>575.95500000000004</v>
      </c>
      <c r="Q96" s="6">
        <v>567.43700000000001</v>
      </c>
      <c r="R96" s="6">
        <v>614.34299999999996</v>
      </c>
      <c r="S96" s="6">
        <v>639.49300000000005</v>
      </c>
      <c r="T96" s="6">
        <v>634.14499999999998</v>
      </c>
      <c r="U96" s="6">
        <v>642.476</v>
      </c>
      <c r="V96" s="6">
        <v>639.02200000000005</v>
      </c>
      <c r="W96" s="6">
        <v>665.25400000000002</v>
      </c>
      <c r="X96" s="6">
        <v>678.16099999999994</v>
      </c>
      <c r="Y96" s="6">
        <v>696.62699999999995</v>
      </c>
      <c r="Z96" s="6">
        <v>695.904</v>
      </c>
      <c r="AA96" s="6">
        <v>747.55499999999995</v>
      </c>
      <c r="AB96" s="6">
        <v>720.72900000000004</v>
      </c>
    </row>
    <row r="97" spans="1:28" customFormat="1" hidden="1">
      <c r="A97" s="7" t="s">
        <v>2718</v>
      </c>
      <c r="B97" s="7" t="s">
        <v>2291</v>
      </c>
      <c r="C97" s="4" t="s">
        <v>2735</v>
      </c>
      <c r="D97" s="4" t="s">
        <v>2735</v>
      </c>
      <c r="E97" s="4" t="s">
        <v>2735</v>
      </c>
      <c r="F97" s="6">
        <v>1399.2439999999999</v>
      </c>
      <c r="G97" s="4" t="s">
        <v>2735</v>
      </c>
      <c r="H97" s="6">
        <v>1255.3889999999999</v>
      </c>
      <c r="I97" s="6">
        <v>1297.277</v>
      </c>
      <c r="J97" s="6">
        <v>1250.9090000000001</v>
      </c>
      <c r="K97" s="6">
        <v>1297.586</v>
      </c>
      <c r="L97" s="6">
        <v>1265.019</v>
      </c>
      <c r="M97" s="6">
        <v>1275.876</v>
      </c>
      <c r="N97" s="6">
        <v>1281.54</v>
      </c>
      <c r="O97" s="6">
        <v>1264.8330000000001</v>
      </c>
      <c r="P97" s="6">
        <v>1244.319</v>
      </c>
      <c r="Q97" s="6">
        <v>1291.944</v>
      </c>
      <c r="R97" s="6">
        <v>1336.0060000000001</v>
      </c>
      <c r="S97" s="6">
        <v>1314.32</v>
      </c>
      <c r="T97" s="6">
        <v>1405.6790000000001</v>
      </c>
      <c r="U97" s="6">
        <v>1421.9359999999999</v>
      </c>
      <c r="V97" s="6">
        <v>1422.1320000000001</v>
      </c>
      <c r="W97" s="6">
        <v>1460.4839999999999</v>
      </c>
      <c r="X97" s="6">
        <v>1460.9870000000001</v>
      </c>
      <c r="Y97" s="6">
        <v>1460.41</v>
      </c>
      <c r="Z97" s="6">
        <v>1495.653</v>
      </c>
      <c r="AA97" s="6">
        <v>1554.1869999999999</v>
      </c>
      <c r="AB97" s="6">
        <v>1593.7929999999999</v>
      </c>
    </row>
    <row r="98" spans="1:28" customFormat="1" hidden="1">
      <c r="A98" s="7" t="s">
        <v>2720</v>
      </c>
      <c r="B98" s="7" t="s">
        <v>2285</v>
      </c>
      <c r="C98" s="4" t="s">
        <v>2735</v>
      </c>
      <c r="D98" s="4" t="s">
        <v>2735</v>
      </c>
      <c r="E98" s="4" t="s">
        <v>2735</v>
      </c>
      <c r="F98" s="6">
        <v>557.89300000000003</v>
      </c>
      <c r="G98" s="4" t="s">
        <v>2735</v>
      </c>
      <c r="H98" s="6">
        <v>644.43799999999999</v>
      </c>
      <c r="I98" s="6">
        <v>640.20600000000002</v>
      </c>
      <c r="J98" s="6">
        <v>640.72299999999996</v>
      </c>
      <c r="K98" s="6">
        <v>665.11500000000001</v>
      </c>
      <c r="L98" s="6">
        <v>677.75099999999998</v>
      </c>
      <c r="M98" s="6">
        <v>688.048</v>
      </c>
      <c r="N98" s="6">
        <v>704.57399999999996</v>
      </c>
      <c r="O98" s="6">
        <v>651.69600000000003</v>
      </c>
      <c r="P98" s="6">
        <v>631.52499999999998</v>
      </c>
      <c r="Q98" s="6">
        <v>634.32799999999997</v>
      </c>
      <c r="R98" s="6">
        <v>635.35599999999999</v>
      </c>
      <c r="S98" s="6">
        <v>630.10400000000004</v>
      </c>
      <c r="T98" s="6">
        <v>642.71500000000003</v>
      </c>
      <c r="U98" s="6">
        <v>664.16899999999998</v>
      </c>
      <c r="V98" s="6">
        <v>676.30499999999995</v>
      </c>
      <c r="W98" s="6">
        <v>704.65099999999995</v>
      </c>
      <c r="X98" s="6">
        <v>738.72500000000002</v>
      </c>
      <c r="Y98" s="6">
        <v>761.48599999999999</v>
      </c>
      <c r="Z98" s="6">
        <v>769.02800000000002</v>
      </c>
      <c r="AA98" s="6">
        <v>799.22799999999995</v>
      </c>
      <c r="AB98" s="6">
        <v>783.48500000000001</v>
      </c>
    </row>
    <row r="99" spans="1:28" customFormat="1" hidden="1">
      <c r="A99" s="7" t="s">
        <v>2721</v>
      </c>
      <c r="B99" s="7" t="s">
        <v>2291</v>
      </c>
      <c r="C99" s="4" t="s">
        <v>2735</v>
      </c>
      <c r="D99" s="4" t="s">
        <v>2735</v>
      </c>
      <c r="E99" s="4" t="s">
        <v>2735</v>
      </c>
      <c r="F99" s="6">
        <v>788.702</v>
      </c>
      <c r="G99" s="4" t="s">
        <v>2735</v>
      </c>
      <c r="H99" s="6">
        <v>813.17399999999998</v>
      </c>
      <c r="I99" s="6">
        <v>838.05100000000004</v>
      </c>
      <c r="J99" s="6">
        <v>836.17</v>
      </c>
      <c r="K99" s="6">
        <v>850.05</v>
      </c>
      <c r="L99" s="6">
        <v>835.18399999999997</v>
      </c>
      <c r="M99" s="6">
        <v>853.25400000000002</v>
      </c>
      <c r="N99" s="6">
        <v>861.86400000000003</v>
      </c>
      <c r="O99" s="6">
        <v>877.56500000000005</v>
      </c>
      <c r="P99" s="6">
        <v>903.90099999999995</v>
      </c>
      <c r="Q99" s="6">
        <v>953.65099999999995</v>
      </c>
      <c r="R99" s="6">
        <v>878.95699999999999</v>
      </c>
      <c r="S99" s="6">
        <v>899.51599999999996</v>
      </c>
      <c r="T99" s="6">
        <v>919.45100000000002</v>
      </c>
      <c r="U99" s="6">
        <v>943.42499999999995</v>
      </c>
      <c r="V99" s="6">
        <v>1008.717</v>
      </c>
      <c r="W99" s="6">
        <v>1066.2470000000001</v>
      </c>
      <c r="X99" s="6">
        <v>1049.4369999999999</v>
      </c>
      <c r="Y99" s="6">
        <v>1086.789</v>
      </c>
      <c r="Z99" s="6">
        <v>1084.0170000000001</v>
      </c>
      <c r="AA99" s="6">
        <v>1117.6880000000001</v>
      </c>
      <c r="AB99" s="6">
        <v>1167.3969999999999</v>
      </c>
    </row>
    <row r="100" spans="1:28" customFormat="1" hidden="1">
      <c r="A100" s="7" t="s">
        <v>2722</v>
      </c>
      <c r="B100" s="7" t="s">
        <v>2285</v>
      </c>
      <c r="C100" s="4" t="s">
        <v>2735</v>
      </c>
      <c r="D100" s="4" t="s">
        <v>2735</v>
      </c>
      <c r="E100" s="4" t="s">
        <v>2735</v>
      </c>
      <c r="F100" s="6">
        <v>792.38599999999997</v>
      </c>
      <c r="G100" s="4" t="s">
        <v>2735</v>
      </c>
      <c r="H100" s="6">
        <v>928.22199999999998</v>
      </c>
      <c r="I100" s="6">
        <v>938.77499999999998</v>
      </c>
      <c r="J100" s="6">
        <v>1010.809</v>
      </c>
      <c r="K100" s="6">
        <v>1041.146</v>
      </c>
      <c r="L100" s="6">
        <v>1021.072</v>
      </c>
      <c r="M100" s="6">
        <v>1004.558</v>
      </c>
      <c r="N100" s="6">
        <v>1008.823</v>
      </c>
      <c r="O100" s="6">
        <v>942.75400000000002</v>
      </c>
      <c r="P100" s="6">
        <v>925.1</v>
      </c>
      <c r="Q100" s="6">
        <v>943.25</v>
      </c>
      <c r="R100" s="6">
        <v>950.52300000000002</v>
      </c>
      <c r="S100" s="6">
        <v>948.38400000000001</v>
      </c>
      <c r="T100" s="6">
        <v>1029.8789999999999</v>
      </c>
      <c r="U100" s="6">
        <v>1014.326</v>
      </c>
      <c r="V100" s="6">
        <v>1056.1010000000001</v>
      </c>
      <c r="W100" s="6">
        <v>1031.9580000000001</v>
      </c>
      <c r="X100" s="6">
        <v>1142.289</v>
      </c>
      <c r="Y100" s="6">
        <v>1180.4000000000001</v>
      </c>
      <c r="Z100" s="6">
        <v>1194.694</v>
      </c>
      <c r="AA100" s="6">
        <v>1207.8320000000001</v>
      </c>
      <c r="AB100" s="6">
        <v>1255.954</v>
      </c>
    </row>
    <row r="101" spans="1:28" customFormat="1" hidden="1">
      <c r="A101" s="7" t="s">
        <v>2723</v>
      </c>
      <c r="B101" s="7" t="s">
        <v>2291</v>
      </c>
      <c r="C101" s="4" t="s">
        <v>2735</v>
      </c>
      <c r="D101" s="4" t="s">
        <v>2735</v>
      </c>
      <c r="E101" s="4" t="s">
        <v>2735</v>
      </c>
      <c r="F101" s="6">
        <v>868.94299999999998</v>
      </c>
      <c r="G101" s="4" t="s">
        <v>2735</v>
      </c>
      <c r="H101" s="6">
        <v>919.74400000000003</v>
      </c>
      <c r="I101" s="6">
        <v>901.34</v>
      </c>
      <c r="J101" s="6">
        <v>887.33199999999999</v>
      </c>
      <c r="K101" s="6">
        <v>897.38300000000004</v>
      </c>
      <c r="L101" s="6">
        <v>915.66899999999998</v>
      </c>
      <c r="M101" s="6">
        <v>922.27099999999996</v>
      </c>
      <c r="N101" s="6">
        <v>891.70500000000004</v>
      </c>
      <c r="O101" s="6">
        <v>908.38</v>
      </c>
      <c r="P101" s="6">
        <v>914.31899999999996</v>
      </c>
      <c r="Q101" s="6">
        <v>955.01599999999996</v>
      </c>
      <c r="R101" s="6">
        <v>952.82899999999995</v>
      </c>
      <c r="S101" s="6">
        <v>928.74</v>
      </c>
      <c r="T101" s="6">
        <v>964.85599999999999</v>
      </c>
      <c r="U101" s="6">
        <v>966.125</v>
      </c>
      <c r="V101" s="6">
        <v>994.33399999999995</v>
      </c>
      <c r="W101" s="6">
        <v>1065.2059999999999</v>
      </c>
      <c r="X101" s="6">
        <v>1101.0039999999999</v>
      </c>
      <c r="Y101" s="6">
        <v>1139.95</v>
      </c>
      <c r="Z101" s="6">
        <v>1123.9639999999999</v>
      </c>
      <c r="AA101" s="6">
        <v>1162.4970000000001</v>
      </c>
      <c r="AB101" s="6">
        <v>1201.521</v>
      </c>
    </row>
    <row r="102" spans="1:28" customFormat="1" hidden="1">
      <c r="A102" s="7" t="s">
        <v>2727</v>
      </c>
      <c r="B102" s="7" t="s">
        <v>2285</v>
      </c>
      <c r="C102" s="4" t="s">
        <v>2735</v>
      </c>
      <c r="D102" s="4" t="s">
        <v>2735</v>
      </c>
      <c r="E102" s="4" t="s">
        <v>2735</v>
      </c>
      <c r="F102" s="6">
        <v>822.57600000000002</v>
      </c>
      <c r="G102" s="4" t="s">
        <v>2735</v>
      </c>
      <c r="H102" s="6">
        <v>951.01199999999994</v>
      </c>
      <c r="I102" s="6">
        <v>943.51599999999996</v>
      </c>
      <c r="J102" s="6">
        <v>909.86900000000003</v>
      </c>
      <c r="K102" s="6">
        <v>887.82399999999996</v>
      </c>
      <c r="L102" s="6">
        <v>870.58199999999999</v>
      </c>
      <c r="M102" s="6">
        <v>902.49099999999999</v>
      </c>
      <c r="N102" s="6">
        <v>925.245</v>
      </c>
      <c r="O102" s="6">
        <v>935.39800000000002</v>
      </c>
      <c r="P102" s="6">
        <v>961.77700000000004</v>
      </c>
      <c r="Q102" s="6">
        <v>985.63400000000001</v>
      </c>
      <c r="R102" s="6">
        <v>1017.683</v>
      </c>
      <c r="S102" s="6">
        <v>1023.647</v>
      </c>
      <c r="T102" s="6">
        <v>979.37099999999998</v>
      </c>
      <c r="U102" s="6">
        <v>982.32600000000002</v>
      </c>
      <c r="V102" s="6">
        <v>1026.059</v>
      </c>
      <c r="W102" s="6">
        <v>1058.671</v>
      </c>
      <c r="X102" s="6">
        <v>1084.847</v>
      </c>
      <c r="Y102" s="6">
        <v>1138.5940000000001</v>
      </c>
      <c r="Z102" s="6">
        <v>1129.521</v>
      </c>
      <c r="AA102" s="6">
        <v>1162.797</v>
      </c>
      <c r="AB102" s="6">
        <v>1186.9659999999999</v>
      </c>
    </row>
    <row r="103" spans="1:28" customFormat="1" hidden="1">
      <c r="A103" s="7" t="s">
        <v>2728</v>
      </c>
      <c r="B103" s="7" t="s">
        <v>2291</v>
      </c>
      <c r="C103" s="4" t="s">
        <v>2735</v>
      </c>
      <c r="D103" s="4" t="s">
        <v>2735</v>
      </c>
      <c r="E103" s="4" t="s">
        <v>2735</v>
      </c>
      <c r="F103" s="6">
        <v>1499.8510000000001</v>
      </c>
      <c r="G103" s="4" t="s">
        <v>2735</v>
      </c>
      <c r="H103" s="6">
        <v>1452.2670000000001</v>
      </c>
      <c r="I103" s="6">
        <v>1374.1559999999999</v>
      </c>
      <c r="J103" s="6">
        <v>1450.18</v>
      </c>
      <c r="K103" s="6">
        <v>1464.7819999999999</v>
      </c>
      <c r="L103" s="6">
        <v>1385.5070000000001</v>
      </c>
      <c r="M103" s="6">
        <v>1386.5329999999999</v>
      </c>
      <c r="N103" s="6">
        <v>1379.6579999999999</v>
      </c>
      <c r="O103" s="6">
        <v>1379.8440000000001</v>
      </c>
      <c r="P103" s="6">
        <v>1446.4380000000001</v>
      </c>
      <c r="Q103" s="6">
        <v>1440.345</v>
      </c>
      <c r="R103" s="6">
        <v>1456.5</v>
      </c>
      <c r="S103" s="6">
        <v>1337.3710000000001</v>
      </c>
      <c r="T103" s="6">
        <v>1409.9659999999999</v>
      </c>
      <c r="U103" s="6">
        <v>1406.7149999999999</v>
      </c>
      <c r="V103" s="6">
        <v>1455.0809999999999</v>
      </c>
      <c r="W103" s="6">
        <v>1500.328</v>
      </c>
      <c r="X103" s="6">
        <v>1509.5940000000001</v>
      </c>
      <c r="Y103" s="6">
        <v>1578.7719999999999</v>
      </c>
      <c r="Z103" s="6">
        <v>1628.17</v>
      </c>
      <c r="AA103" s="6">
        <v>1649.52</v>
      </c>
      <c r="AB103" s="6">
        <v>1694.8</v>
      </c>
    </row>
    <row r="104" spans="1:28" customFormat="1" hidden="1">
      <c r="A104" s="7" t="s">
        <v>2730</v>
      </c>
      <c r="B104" s="7" t="s">
        <v>2291</v>
      </c>
      <c r="C104" s="4" t="s">
        <v>2735</v>
      </c>
      <c r="D104" s="4" t="s">
        <v>2735</v>
      </c>
      <c r="E104" s="4" t="s">
        <v>2735</v>
      </c>
      <c r="F104" s="6">
        <v>943.77099999999996</v>
      </c>
      <c r="G104" s="4" t="s">
        <v>2735</v>
      </c>
      <c r="H104" s="6">
        <v>994.5</v>
      </c>
      <c r="I104" s="6">
        <v>1055.0070000000001</v>
      </c>
      <c r="J104" s="6">
        <v>1016.7670000000001</v>
      </c>
      <c r="K104" s="6">
        <v>1059.704</v>
      </c>
      <c r="L104" s="6">
        <v>1116.6759999999999</v>
      </c>
      <c r="M104" s="6">
        <v>1137.759</v>
      </c>
      <c r="N104" s="6">
        <v>1262.1859999999999</v>
      </c>
      <c r="O104" s="6">
        <v>1368.518</v>
      </c>
      <c r="P104" s="6">
        <v>1372.704</v>
      </c>
      <c r="Q104" s="6">
        <v>1390.885</v>
      </c>
      <c r="R104" s="6">
        <v>1428.337</v>
      </c>
      <c r="S104" s="6">
        <v>1445.354</v>
      </c>
      <c r="T104" s="6">
        <v>1653.4179999999999</v>
      </c>
      <c r="U104" s="6">
        <v>1671.3920000000001</v>
      </c>
      <c r="V104" s="6">
        <v>1806.7619999999999</v>
      </c>
      <c r="W104" s="6">
        <v>1640.6669999999999</v>
      </c>
      <c r="X104" s="6">
        <v>1648.569</v>
      </c>
      <c r="Y104" s="6">
        <v>1745.184</v>
      </c>
      <c r="Z104" s="6">
        <v>1718.0239999999999</v>
      </c>
      <c r="AA104" s="6">
        <v>1732.7429999999999</v>
      </c>
      <c r="AB104" s="6">
        <v>1743.011</v>
      </c>
    </row>
    <row r="105" spans="1:28" customFormat="1" hidden="1">
      <c r="A105" s="7" t="s">
        <v>2716</v>
      </c>
      <c r="B105" s="7" t="s">
        <v>2285</v>
      </c>
      <c r="C105" s="4" t="s">
        <v>2735</v>
      </c>
      <c r="D105" s="4" t="s">
        <v>2735</v>
      </c>
      <c r="E105" s="4" t="s">
        <v>2735</v>
      </c>
      <c r="F105" s="6">
        <v>795.96400000000006</v>
      </c>
      <c r="G105" s="4" t="s">
        <v>2735</v>
      </c>
      <c r="H105" s="6">
        <v>727.21400000000006</v>
      </c>
      <c r="I105" s="6">
        <v>747.49099999999999</v>
      </c>
      <c r="J105" s="6">
        <v>749.255</v>
      </c>
      <c r="K105" s="6">
        <v>781.47900000000004</v>
      </c>
      <c r="L105" s="6">
        <v>785.43700000000001</v>
      </c>
      <c r="M105" s="6">
        <v>796.74</v>
      </c>
      <c r="N105" s="6">
        <v>809.12699999999995</v>
      </c>
      <c r="O105" s="6">
        <v>812.58399999999995</v>
      </c>
      <c r="P105" s="6">
        <v>818.02</v>
      </c>
      <c r="Q105" s="6">
        <v>818</v>
      </c>
      <c r="R105" s="6">
        <v>841.83100000000002</v>
      </c>
      <c r="S105" s="6">
        <v>876.89800000000002</v>
      </c>
      <c r="T105" s="6">
        <v>921.32799999999997</v>
      </c>
      <c r="U105" s="6">
        <v>924.51099999999997</v>
      </c>
      <c r="V105" s="6">
        <v>950.25699999999995</v>
      </c>
      <c r="W105" s="6">
        <v>974.90700000000004</v>
      </c>
      <c r="X105" s="6">
        <v>990.524</v>
      </c>
      <c r="Y105" s="6">
        <v>1037.5920000000001</v>
      </c>
      <c r="Z105" s="6">
        <v>1074.9849999999999</v>
      </c>
      <c r="AA105" s="6">
        <v>1144.174</v>
      </c>
      <c r="AB105" s="6">
        <v>1177.5609999999999</v>
      </c>
    </row>
    <row r="106" spans="1:28" customFormat="1" hidden="1">
      <c r="A106" s="7" t="s">
        <v>2718</v>
      </c>
      <c r="B106" s="7" t="s">
        <v>2291</v>
      </c>
      <c r="C106" s="4" t="s">
        <v>2735</v>
      </c>
      <c r="D106" s="4" t="s">
        <v>2735</v>
      </c>
      <c r="E106" s="4" t="s">
        <v>2735</v>
      </c>
      <c r="F106" s="6">
        <v>1287.4269999999999</v>
      </c>
      <c r="G106" s="4" t="s">
        <v>2735</v>
      </c>
      <c r="H106" s="6">
        <v>1330.28</v>
      </c>
      <c r="I106" s="6">
        <v>1346.4580000000001</v>
      </c>
      <c r="J106" s="6">
        <v>1373.4829999999999</v>
      </c>
      <c r="K106" s="6">
        <v>1404.5940000000001</v>
      </c>
      <c r="L106" s="6">
        <v>1450.3910000000001</v>
      </c>
      <c r="M106" s="6">
        <v>1467.5840000000001</v>
      </c>
      <c r="N106" s="6">
        <v>1502.252</v>
      </c>
      <c r="O106" s="6">
        <v>1497.248</v>
      </c>
      <c r="P106" s="6">
        <v>1511.615</v>
      </c>
      <c r="Q106" s="6">
        <v>1523.91</v>
      </c>
      <c r="R106" s="6">
        <v>1611.329</v>
      </c>
      <c r="S106" s="6">
        <v>1676.991</v>
      </c>
      <c r="T106" s="6">
        <v>1760.335</v>
      </c>
      <c r="U106" s="6">
        <v>1899.877</v>
      </c>
      <c r="V106" s="6">
        <v>1998.498</v>
      </c>
      <c r="W106" s="6">
        <v>1962.617</v>
      </c>
      <c r="X106" s="6">
        <v>2013.1769999999999</v>
      </c>
      <c r="Y106" s="6">
        <v>2065.3290000000002</v>
      </c>
      <c r="Z106" s="6">
        <v>2096.39</v>
      </c>
      <c r="AA106" s="6">
        <v>2144.23</v>
      </c>
      <c r="AB106" s="6">
        <v>2261.2710000000002</v>
      </c>
    </row>
    <row r="107" spans="1:28" customFormat="1" hidden="1">
      <c r="A107" s="7" t="s">
        <v>2720</v>
      </c>
      <c r="B107" s="7" t="s">
        <v>2285</v>
      </c>
      <c r="C107" s="4" t="s">
        <v>2735</v>
      </c>
      <c r="D107" s="4" t="s">
        <v>2735</v>
      </c>
      <c r="E107" s="4" t="s">
        <v>2735</v>
      </c>
      <c r="F107" s="6">
        <v>553.149</v>
      </c>
      <c r="G107" s="4" t="s">
        <v>2735</v>
      </c>
      <c r="H107" s="6">
        <v>576.40800000000002</v>
      </c>
      <c r="I107" s="6">
        <v>588.51300000000003</v>
      </c>
      <c r="J107" s="6">
        <v>598.22699999999998</v>
      </c>
      <c r="K107" s="6">
        <v>617.13300000000004</v>
      </c>
      <c r="L107" s="6">
        <v>634.66800000000001</v>
      </c>
      <c r="M107" s="6">
        <v>641.27099999999996</v>
      </c>
      <c r="N107" s="6">
        <v>660.93600000000004</v>
      </c>
      <c r="O107" s="6">
        <v>665.23699999999997</v>
      </c>
      <c r="P107" s="6">
        <v>658.279</v>
      </c>
      <c r="Q107" s="6">
        <v>643.64300000000003</v>
      </c>
      <c r="R107" s="6">
        <v>669.40099999999995</v>
      </c>
      <c r="S107" s="6">
        <v>677.73099999999999</v>
      </c>
      <c r="T107" s="6">
        <v>682.55899999999997</v>
      </c>
      <c r="U107" s="6">
        <v>736.72</v>
      </c>
      <c r="V107" s="6">
        <v>750.928</v>
      </c>
      <c r="W107" s="6">
        <v>767.11199999999997</v>
      </c>
      <c r="X107" s="6">
        <v>799.47</v>
      </c>
      <c r="Y107" s="6">
        <v>797.61199999999997</v>
      </c>
      <c r="Z107" s="6">
        <v>858.02800000000002</v>
      </c>
      <c r="AA107" s="6">
        <v>890.66399999999999</v>
      </c>
      <c r="AB107" s="6">
        <v>904.97400000000005</v>
      </c>
    </row>
    <row r="108" spans="1:28" customFormat="1" hidden="1">
      <c r="A108" s="7" t="s">
        <v>2721</v>
      </c>
      <c r="B108" s="7" t="s">
        <v>2291</v>
      </c>
      <c r="C108" s="4" t="s">
        <v>2735</v>
      </c>
      <c r="D108" s="4" t="s">
        <v>2735</v>
      </c>
      <c r="E108" s="4" t="s">
        <v>2735</v>
      </c>
      <c r="F108" s="6">
        <v>528.50400000000002</v>
      </c>
      <c r="G108" s="4" t="s">
        <v>2735</v>
      </c>
      <c r="H108" s="6">
        <v>547.298</v>
      </c>
      <c r="I108" s="6">
        <v>551.05799999999999</v>
      </c>
      <c r="J108" s="6">
        <v>557.93399999999997</v>
      </c>
      <c r="K108" s="6">
        <v>585.74099999999999</v>
      </c>
      <c r="L108" s="6">
        <v>618.37800000000004</v>
      </c>
      <c r="M108" s="6">
        <v>611.70100000000002</v>
      </c>
      <c r="N108" s="6">
        <v>674.23099999999999</v>
      </c>
      <c r="O108" s="6">
        <v>689.702</v>
      </c>
      <c r="P108" s="6">
        <v>702.86</v>
      </c>
      <c r="Q108" s="6">
        <v>717.04200000000003</v>
      </c>
      <c r="R108" s="6">
        <v>762.98199999999997</v>
      </c>
      <c r="S108" s="6">
        <v>789.73800000000006</v>
      </c>
      <c r="T108" s="6">
        <v>817.21100000000001</v>
      </c>
      <c r="U108" s="6">
        <v>871.65700000000004</v>
      </c>
      <c r="V108" s="6">
        <v>890.20299999999997</v>
      </c>
      <c r="W108" s="6">
        <v>905.38099999999997</v>
      </c>
      <c r="X108" s="6">
        <v>926.75400000000002</v>
      </c>
      <c r="Y108" s="6">
        <v>959.34799999999996</v>
      </c>
      <c r="Z108" s="6">
        <v>1008.53</v>
      </c>
      <c r="AA108" s="6">
        <v>1045.2919999999999</v>
      </c>
      <c r="AB108" s="6">
        <v>1090.2760000000001</v>
      </c>
    </row>
    <row r="109" spans="1:28" customFormat="1" hidden="1">
      <c r="A109" s="7" t="s">
        <v>2722</v>
      </c>
      <c r="B109" s="7" t="s">
        <v>2285</v>
      </c>
      <c r="C109" s="4" t="s">
        <v>2735</v>
      </c>
      <c r="D109" s="4" t="s">
        <v>2735</v>
      </c>
      <c r="E109" s="4" t="s">
        <v>2735</v>
      </c>
      <c r="F109" s="6">
        <v>929.84799999999996</v>
      </c>
      <c r="G109" s="4" t="s">
        <v>2735</v>
      </c>
      <c r="H109" s="6">
        <v>942.226</v>
      </c>
      <c r="I109" s="6">
        <v>941.34</v>
      </c>
      <c r="J109" s="6">
        <v>953.65700000000004</v>
      </c>
      <c r="K109" s="6">
        <v>959.40899999999999</v>
      </c>
      <c r="L109" s="6">
        <v>964.90800000000002</v>
      </c>
      <c r="M109" s="6">
        <v>1003.467</v>
      </c>
      <c r="N109" s="6">
        <v>1050.0999999999999</v>
      </c>
      <c r="O109" s="6">
        <v>1089.1969999999999</v>
      </c>
      <c r="P109" s="6">
        <v>1123.693</v>
      </c>
      <c r="Q109" s="6">
        <v>1102.43</v>
      </c>
      <c r="R109" s="6">
        <v>1111.212</v>
      </c>
      <c r="S109" s="6">
        <v>1178.002</v>
      </c>
      <c r="T109" s="6">
        <v>1214.5160000000001</v>
      </c>
      <c r="U109" s="6">
        <v>1265.1110000000001</v>
      </c>
      <c r="V109" s="6">
        <v>1327.2049999999999</v>
      </c>
      <c r="W109" s="6">
        <v>1294.944</v>
      </c>
      <c r="X109" s="6">
        <v>1364.521</v>
      </c>
      <c r="Y109" s="6">
        <v>1437.3030000000001</v>
      </c>
      <c r="Z109" s="6">
        <v>1494.453</v>
      </c>
      <c r="AA109" s="6">
        <v>1544.607</v>
      </c>
      <c r="AB109" s="6">
        <v>1586.2809999999999</v>
      </c>
    </row>
    <row r="110" spans="1:28" customFormat="1" hidden="1">
      <c r="A110" s="7" t="s">
        <v>2723</v>
      </c>
      <c r="B110" s="7" t="s">
        <v>2291</v>
      </c>
      <c r="C110" s="4" t="s">
        <v>2735</v>
      </c>
      <c r="D110" s="4" t="s">
        <v>2735</v>
      </c>
      <c r="E110" s="4" t="s">
        <v>2735</v>
      </c>
      <c r="F110" s="6">
        <v>961.21500000000003</v>
      </c>
      <c r="G110" s="4" t="s">
        <v>2735</v>
      </c>
      <c r="H110" s="6">
        <v>969.96500000000003</v>
      </c>
      <c r="I110" s="6">
        <v>984.41399999999999</v>
      </c>
      <c r="J110" s="6">
        <v>990.58299999999997</v>
      </c>
      <c r="K110" s="6">
        <v>1022.106</v>
      </c>
      <c r="L110" s="6">
        <v>1056.2049999999999</v>
      </c>
      <c r="M110" s="6">
        <v>1082.117</v>
      </c>
      <c r="N110" s="6">
        <v>1120.164</v>
      </c>
      <c r="O110" s="6">
        <v>1127.317</v>
      </c>
      <c r="P110" s="6">
        <v>1157.663</v>
      </c>
      <c r="Q110" s="6">
        <v>1148.114</v>
      </c>
      <c r="R110" s="6">
        <v>1157.357</v>
      </c>
      <c r="S110" s="6">
        <v>1180.472</v>
      </c>
      <c r="T110" s="6">
        <v>1209.0530000000001</v>
      </c>
      <c r="U110" s="6">
        <v>1284.748</v>
      </c>
      <c r="V110" s="6">
        <v>1349.482</v>
      </c>
      <c r="W110" s="6">
        <v>1405.546</v>
      </c>
      <c r="X110" s="6">
        <v>1452.963</v>
      </c>
      <c r="Y110" s="6">
        <v>1526.77</v>
      </c>
      <c r="Z110" s="6">
        <v>1564.952</v>
      </c>
      <c r="AA110" s="6">
        <v>1635</v>
      </c>
      <c r="AB110" s="6">
        <v>1688.181</v>
      </c>
    </row>
    <row r="111" spans="1:28" customFormat="1" hidden="1">
      <c r="A111" s="7" t="s">
        <v>2727</v>
      </c>
      <c r="B111" s="7" t="s">
        <v>2285</v>
      </c>
      <c r="C111" s="4" t="s">
        <v>2735</v>
      </c>
      <c r="D111" s="4" t="s">
        <v>2735</v>
      </c>
      <c r="E111" s="4" t="s">
        <v>2735</v>
      </c>
      <c r="F111" s="6">
        <v>1063.1510000000001</v>
      </c>
      <c r="G111" s="4" t="s">
        <v>2735</v>
      </c>
      <c r="H111" s="6">
        <v>1073.9259999999999</v>
      </c>
      <c r="I111" s="6">
        <v>1085.9839999999999</v>
      </c>
      <c r="J111" s="6">
        <v>1093.1379999999999</v>
      </c>
      <c r="K111" s="6">
        <v>1094.5139999999999</v>
      </c>
      <c r="L111" s="6">
        <v>1087.7190000000001</v>
      </c>
      <c r="M111" s="6">
        <v>1079.607</v>
      </c>
      <c r="N111" s="6">
        <v>1080.3810000000001</v>
      </c>
      <c r="O111" s="6">
        <v>1060.876</v>
      </c>
      <c r="P111" s="6">
        <v>1040.221</v>
      </c>
      <c r="Q111" s="6">
        <v>1061.6210000000001</v>
      </c>
      <c r="R111" s="6">
        <v>1059.502</v>
      </c>
      <c r="S111" s="6">
        <v>1079.778</v>
      </c>
      <c r="T111" s="6">
        <v>1097.029</v>
      </c>
      <c r="U111" s="6">
        <v>1166.414</v>
      </c>
      <c r="V111" s="6">
        <v>1154.9670000000001</v>
      </c>
      <c r="W111" s="6">
        <v>1175.4179999999999</v>
      </c>
      <c r="X111" s="6">
        <v>1225.059</v>
      </c>
      <c r="Y111" s="6">
        <v>1251.2850000000001</v>
      </c>
      <c r="Z111" s="6">
        <v>1283.979</v>
      </c>
      <c r="AA111" s="6">
        <v>1345.5530000000001</v>
      </c>
      <c r="AB111" s="6">
        <v>1409.893</v>
      </c>
    </row>
    <row r="112" spans="1:28" customFormat="1" hidden="1">
      <c r="A112" s="7" t="s">
        <v>2728</v>
      </c>
      <c r="B112" s="7" t="s">
        <v>2291</v>
      </c>
      <c r="C112" s="4" t="s">
        <v>2735</v>
      </c>
      <c r="D112" s="4" t="s">
        <v>2735</v>
      </c>
      <c r="E112" s="4" t="s">
        <v>2735</v>
      </c>
      <c r="F112" s="6">
        <v>963.82100000000003</v>
      </c>
      <c r="G112" s="4" t="s">
        <v>2735</v>
      </c>
      <c r="H112" s="6">
        <v>1003.234</v>
      </c>
      <c r="I112" s="6">
        <v>1016.078</v>
      </c>
      <c r="J112" s="6">
        <v>1041.17</v>
      </c>
      <c r="K112" s="6">
        <v>1068.883</v>
      </c>
      <c r="L112" s="6">
        <v>1099.1030000000001</v>
      </c>
      <c r="M112" s="6">
        <v>1134.77</v>
      </c>
      <c r="N112" s="6">
        <v>1173.222</v>
      </c>
      <c r="O112" s="6">
        <v>1203.5530000000001</v>
      </c>
      <c r="P112" s="6">
        <v>1231.8409999999999</v>
      </c>
      <c r="Q112" s="6">
        <v>1312.922</v>
      </c>
      <c r="R112" s="6">
        <v>1291.8430000000001</v>
      </c>
      <c r="S112" s="6">
        <v>1320.6949999999999</v>
      </c>
      <c r="T112" s="6">
        <v>1337.9449999999999</v>
      </c>
      <c r="U112" s="6">
        <v>1410.192</v>
      </c>
      <c r="V112" s="6">
        <v>1455.806</v>
      </c>
      <c r="W112" s="6">
        <v>1407.636</v>
      </c>
      <c r="X112" s="6">
        <v>1448.44</v>
      </c>
      <c r="Y112" s="6">
        <v>1456.8489999999999</v>
      </c>
      <c r="Z112" s="6">
        <v>1510.539</v>
      </c>
      <c r="AA112" s="6">
        <v>1563.2449999999999</v>
      </c>
      <c r="AB112" s="6">
        <v>1647.7249999999999</v>
      </c>
    </row>
    <row r="113" spans="1:28" customFormat="1" hidden="1">
      <c r="A113" s="7" t="s">
        <v>2730</v>
      </c>
      <c r="B113" s="7" t="s">
        <v>2291</v>
      </c>
      <c r="C113" s="4" t="s">
        <v>2735</v>
      </c>
      <c r="D113" s="4" t="s">
        <v>2735</v>
      </c>
      <c r="E113" s="4" t="s">
        <v>2735</v>
      </c>
      <c r="F113" s="6">
        <v>726.13599999999997</v>
      </c>
      <c r="G113" s="4" t="s">
        <v>2735</v>
      </c>
      <c r="H113" s="6">
        <v>815.1</v>
      </c>
      <c r="I113" s="6">
        <v>829.053</v>
      </c>
      <c r="J113" s="6">
        <v>860.12699999999995</v>
      </c>
      <c r="K113" s="6">
        <v>894.00599999999997</v>
      </c>
      <c r="L113" s="6">
        <v>882.35799999999995</v>
      </c>
      <c r="M113" s="6">
        <v>904.31</v>
      </c>
      <c r="N113" s="6">
        <v>940.14800000000002</v>
      </c>
      <c r="O113" s="6">
        <v>946.99900000000002</v>
      </c>
      <c r="P113" s="6">
        <v>950.91099999999994</v>
      </c>
      <c r="Q113" s="6">
        <v>979.18799999999999</v>
      </c>
      <c r="R113" s="6">
        <v>1017.731</v>
      </c>
      <c r="S113" s="6">
        <v>1036.4870000000001</v>
      </c>
      <c r="T113" s="6">
        <v>1099.6120000000001</v>
      </c>
      <c r="U113" s="6">
        <v>1116.04</v>
      </c>
      <c r="V113" s="6">
        <v>1106.1679999999999</v>
      </c>
      <c r="W113" s="6">
        <v>1094.2750000000001</v>
      </c>
      <c r="X113" s="6">
        <v>1156.8009999999999</v>
      </c>
      <c r="Y113" s="6">
        <v>1214.1859999999999</v>
      </c>
      <c r="Z113" s="6">
        <v>1278.3050000000001</v>
      </c>
      <c r="AA113" s="6">
        <v>1303.6869999999999</v>
      </c>
      <c r="AB113" s="6">
        <v>1354.1130000000001</v>
      </c>
    </row>
  </sheetData>
  <autoFilter ref="A5:AB113">
    <filterColumn colId="1">
      <filters blank="1">
        <filter val="IHK Kiel"/>
        <filter val="Indexwert (2006=100)"/>
      </filters>
    </filterColumn>
  </autoFilter>
  <conditionalFormatting sqref="U6:U22 C87:AB113">
    <cfRule type="cellIs" dxfId="155" priority="145" stopIfTrue="1" operator="equal">
      <formula>"."</formula>
    </cfRule>
    <cfRule type="cellIs" dxfId="154" priority="146" stopIfTrue="1" operator="equal">
      <formula>"..."</formula>
    </cfRule>
  </conditionalFormatting>
  <conditionalFormatting sqref="U6:Y22">
    <cfRule type="cellIs" dxfId="153" priority="143" stopIfTrue="1" operator="equal">
      <formula>"."</formula>
    </cfRule>
    <cfRule type="cellIs" dxfId="152" priority="144" stopIfTrue="1" operator="equal">
      <formula>"..."</formula>
    </cfRule>
  </conditionalFormatting>
  <conditionalFormatting sqref="Z6:AA22">
    <cfRule type="cellIs" dxfId="151" priority="141" stopIfTrue="1" operator="equal">
      <formula>"."</formula>
    </cfRule>
    <cfRule type="cellIs" dxfId="150" priority="142" stopIfTrue="1" operator="equal">
      <formula>"..."</formula>
    </cfRule>
  </conditionalFormatting>
  <conditionalFormatting sqref="AB6:AB22">
    <cfRule type="cellIs" dxfId="149" priority="139" stopIfTrue="1" operator="equal">
      <formula>"."</formula>
    </cfRule>
    <cfRule type="cellIs" dxfId="148" priority="140" stopIfTrue="1" operator="equal">
      <formula>"..."</formula>
    </cfRule>
  </conditionalFormatting>
  <conditionalFormatting sqref="C6:M22 T6:T22 C23:AB23">
    <cfRule type="cellIs" dxfId="147" priority="137" stopIfTrue="1" operator="equal">
      <formula>"."</formula>
    </cfRule>
    <cfRule type="cellIs" dxfId="146" priority="138" stopIfTrue="1" operator="equal">
      <formula>"..."</formula>
    </cfRule>
  </conditionalFormatting>
  <conditionalFormatting sqref="C6:Q22 T6:T22 C23:AB23">
    <cfRule type="cellIs" dxfId="145" priority="135" stopIfTrue="1" operator="equal">
      <formula>"."</formula>
    </cfRule>
    <cfRule type="cellIs" dxfId="144" priority="136" stopIfTrue="1" operator="equal">
      <formula>"..."</formula>
    </cfRule>
  </conditionalFormatting>
  <conditionalFormatting sqref="R6:S22">
    <cfRule type="cellIs" dxfId="143" priority="133" stopIfTrue="1" operator="equal">
      <formula>"."</formula>
    </cfRule>
    <cfRule type="cellIs" dxfId="142" priority="134" stopIfTrue="1" operator="equal">
      <formula>"..."</formula>
    </cfRule>
  </conditionalFormatting>
  <conditionalFormatting sqref="AA5">
    <cfRule type="cellIs" dxfId="141" priority="131" stopIfTrue="1" operator="equal">
      <formula>"."</formula>
    </cfRule>
    <cfRule type="cellIs" dxfId="140" priority="132" stopIfTrue="1" operator="equal">
      <formula>"..."</formula>
    </cfRule>
  </conditionalFormatting>
  <conditionalFormatting sqref="C5:Y5">
    <cfRule type="cellIs" dxfId="139" priority="129" stopIfTrue="1" operator="equal">
      <formula>"."</formula>
    </cfRule>
    <cfRule type="cellIs" dxfId="138" priority="130" stopIfTrue="1" operator="equal">
      <formula>"..."</formula>
    </cfRule>
  </conditionalFormatting>
  <conditionalFormatting sqref="Z5">
    <cfRule type="cellIs" dxfId="137" priority="127" stopIfTrue="1" operator="equal">
      <formula>"."</formula>
    </cfRule>
    <cfRule type="cellIs" dxfId="136" priority="128" stopIfTrue="1" operator="equal">
      <formula>"..."</formula>
    </cfRule>
  </conditionalFormatting>
  <conditionalFormatting sqref="AB5">
    <cfRule type="cellIs" dxfId="135" priority="125" stopIfTrue="1" operator="equal">
      <formula>"."</formula>
    </cfRule>
    <cfRule type="cellIs" dxfId="134" priority="126" stopIfTrue="1" operator="equal">
      <formula>"..."</formula>
    </cfRule>
  </conditionalFormatting>
  <conditionalFormatting sqref="AA26">
    <cfRule type="cellIs" dxfId="133" priority="123" stopIfTrue="1" operator="equal">
      <formula>"."</formula>
    </cfRule>
    <cfRule type="cellIs" dxfId="132" priority="124" stopIfTrue="1" operator="equal">
      <formula>"..."</formula>
    </cfRule>
  </conditionalFormatting>
  <conditionalFormatting sqref="C26:Y26">
    <cfRule type="cellIs" dxfId="131" priority="121" stopIfTrue="1" operator="equal">
      <formula>"."</formula>
    </cfRule>
    <cfRule type="cellIs" dxfId="130" priority="122" stopIfTrue="1" operator="equal">
      <formula>"..."</formula>
    </cfRule>
  </conditionalFormatting>
  <conditionalFormatting sqref="Z26">
    <cfRule type="cellIs" dxfId="129" priority="119" stopIfTrue="1" operator="equal">
      <formula>"."</formula>
    </cfRule>
    <cfRule type="cellIs" dxfId="128" priority="120" stopIfTrue="1" operator="equal">
      <formula>"..."</formula>
    </cfRule>
  </conditionalFormatting>
  <conditionalFormatting sqref="AB26">
    <cfRule type="cellIs" dxfId="127" priority="117" stopIfTrue="1" operator="equal">
      <formula>"."</formula>
    </cfRule>
    <cfRule type="cellIs" dxfId="126" priority="118" stopIfTrue="1" operator="equal">
      <formula>"..."</formula>
    </cfRule>
  </conditionalFormatting>
  <conditionalFormatting sqref="C27:U43 C44:O44">
    <cfRule type="cellIs" dxfId="125" priority="115" stopIfTrue="1" operator="equal">
      <formula>"."</formula>
    </cfRule>
    <cfRule type="cellIs" dxfId="124" priority="116" stopIfTrue="1" operator="equal">
      <formula>"..."</formula>
    </cfRule>
  </conditionalFormatting>
  <conditionalFormatting sqref="C27:Y43 C44:O44">
    <cfRule type="cellIs" dxfId="123" priority="113" stopIfTrue="1" operator="equal">
      <formula>"."</formula>
    </cfRule>
    <cfRule type="cellIs" dxfId="122" priority="114" stopIfTrue="1" operator="equal">
      <formula>"..."</formula>
    </cfRule>
  </conditionalFormatting>
  <conditionalFormatting sqref="Z27:AA43">
    <cfRule type="cellIs" dxfId="121" priority="111" stopIfTrue="1" operator="equal">
      <formula>"."</formula>
    </cfRule>
    <cfRule type="cellIs" dxfId="120" priority="112" stopIfTrue="1" operator="equal">
      <formula>"..."</formula>
    </cfRule>
  </conditionalFormatting>
  <conditionalFormatting sqref="AB27:AB43">
    <cfRule type="cellIs" dxfId="119" priority="109" stopIfTrue="1" operator="equal">
      <formula>"."</formula>
    </cfRule>
    <cfRule type="cellIs" dxfId="118" priority="110" stopIfTrue="1" operator="equal">
      <formula>"..."</formula>
    </cfRule>
  </conditionalFormatting>
  <conditionalFormatting sqref="AA47">
    <cfRule type="cellIs" dxfId="117" priority="107" stopIfTrue="1" operator="equal">
      <formula>"."</formula>
    </cfRule>
    <cfRule type="cellIs" dxfId="116" priority="108" stopIfTrue="1" operator="equal">
      <formula>"..."</formula>
    </cfRule>
  </conditionalFormatting>
  <conditionalFormatting sqref="C47:Y47">
    <cfRule type="cellIs" dxfId="115" priority="105" stopIfTrue="1" operator="equal">
      <formula>"."</formula>
    </cfRule>
    <cfRule type="cellIs" dxfId="114" priority="106" stopIfTrue="1" operator="equal">
      <formula>"..."</formula>
    </cfRule>
  </conditionalFormatting>
  <conditionalFormatting sqref="Z47">
    <cfRule type="cellIs" dxfId="113" priority="103" stopIfTrue="1" operator="equal">
      <formula>"."</formula>
    </cfRule>
    <cfRule type="cellIs" dxfId="112" priority="104" stopIfTrue="1" operator="equal">
      <formula>"..."</formula>
    </cfRule>
  </conditionalFormatting>
  <conditionalFormatting sqref="AB47">
    <cfRule type="cellIs" dxfId="111" priority="101" stopIfTrue="1" operator="equal">
      <formula>"."</formula>
    </cfRule>
    <cfRule type="cellIs" dxfId="110" priority="102" stopIfTrue="1" operator="equal">
      <formula>"..."</formula>
    </cfRule>
  </conditionalFormatting>
  <conditionalFormatting sqref="C48:U64 AB48:AB64 C65:AB65">
    <cfRule type="cellIs" dxfId="109" priority="99" stopIfTrue="1" operator="equal">
      <formula>"."</formula>
    </cfRule>
    <cfRule type="cellIs" dxfId="108" priority="100" stopIfTrue="1" operator="equal">
      <formula>"..."</formula>
    </cfRule>
  </conditionalFormatting>
  <conditionalFormatting sqref="C48:Y64 AB48:AB64 C65:AB65">
    <cfRule type="cellIs" dxfId="107" priority="97" stopIfTrue="1" operator="equal">
      <formula>"."</formula>
    </cfRule>
    <cfRule type="cellIs" dxfId="106" priority="98" stopIfTrue="1" operator="equal">
      <formula>"..."</formula>
    </cfRule>
  </conditionalFormatting>
  <conditionalFormatting sqref="Z48:AA64">
    <cfRule type="cellIs" dxfId="105" priority="95" stopIfTrue="1" operator="equal">
      <formula>"."</formula>
    </cfRule>
    <cfRule type="cellIs" dxfId="104" priority="96" stopIfTrue="1" operator="equal">
      <formula>"..."</formula>
    </cfRule>
  </conditionalFormatting>
  <conditionalFormatting sqref="AA68">
    <cfRule type="cellIs" dxfId="103" priority="93" stopIfTrue="1" operator="equal">
      <formula>"."</formula>
    </cfRule>
    <cfRule type="cellIs" dxfId="102" priority="94" stopIfTrue="1" operator="equal">
      <formula>"..."</formula>
    </cfRule>
  </conditionalFormatting>
  <conditionalFormatting sqref="C68:Y68">
    <cfRule type="cellIs" dxfId="101" priority="91" stopIfTrue="1" operator="equal">
      <formula>"."</formula>
    </cfRule>
    <cfRule type="cellIs" dxfId="100" priority="92" stopIfTrue="1" operator="equal">
      <formula>"..."</formula>
    </cfRule>
  </conditionalFormatting>
  <conditionalFormatting sqref="Z68">
    <cfRule type="cellIs" dxfId="99" priority="89" stopIfTrue="1" operator="equal">
      <formula>"."</formula>
    </cfRule>
    <cfRule type="cellIs" dxfId="98" priority="90" stopIfTrue="1" operator="equal">
      <formula>"..."</formula>
    </cfRule>
  </conditionalFormatting>
  <conditionalFormatting sqref="AB68">
    <cfRule type="cellIs" dxfId="97" priority="87" stopIfTrue="1" operator="equal">
      <formula>"."</formula>
    </cfRule>
    <cfRule type="cellIs" dxfId="96" priority="88" stopIfTrue="1" operator="equal">
      <formula>"..."</formula>
    </cfRule>
  </conditionalFormatting>
  <conditionalFormatting sqref="C69:U85 AB69:AB85">
    <cfRule type="cellIs" dxfId="95" priority="85" stopIfTrue="1" operator="equal">
      <formula>"."</formula>
    </cfRule>
    <cfRule type="cellIs" dxfId="94" priority="86" stopIfTrue="1" operator="equal">
      <formula>"..."</formula>
    </cfRule>
  </conditionalFormatting>
  <conditionalFormatting sqref="C69:Y85 AB69:AB85">
    <cfRule type="cellIs" dxfId="93" priority="83" stopIfTrue="1" operator="equal">
      <formula>"."</formula>
    </cfRule>
    <cfRule type="cellIs" dxfId="92" priority="84" stopIfTrue="1" operator="equal">
      <formula>"..."</formula>
    </cfRule>
  </conditionalFormatting>
  <conditionalFormatting sqref="Z69:AA85">
    <cfRule type="cellIs" dxfId="91" priority="81" stopIfTrue="1" operator="equal">
      <formula>"."</formula>
    </cfRule>
    <cfRule type="cellIs" dxfId="90" priority="82" stopIfTrue="1" operator="equal">
      <formula>"..."</formula>
    </cfRule>
  </conditionalFormatting>
  <conditionalFormatting sqref="P44:AB44">
    <cfRule type="cellIs" dxfId="89" priority="7" stopIfTrue="1" operator="equal">
      <formula>"."</formula>
    </cfRule>
    <cfRule type="cellIs" dxfId="88" priority="8" stopIfTrue="1" operator="equal">
      <formula>"..."</formula>
    </cfRule>
  </conditionalFormatting>
  <conditionalFormatting sqref="P44:AB44">
    <cfRule type="cellIs" dxfId="87" priority="5" stopIfTrue="1" operator="equal">
      <formula>"."</formula>
    </cfRule>
    <cfRule type="cellIs" dxfId="86" priority="6" stopIfTrue="1" operator="equal">
      <formula>"..."</formula>
    </cfRule>
  </conditionalFormatting>
  <conditionalFormatting sqref="P86:AB86">
    <cfRule type="cellIs" dxfId="85" priority="3" stopIfTrue="1" operator="equal">
      <formula>"."</formula>
    </cfRule>
    <cfRule type="cellIs" dxfId="84" priority="4" stopIfTrue="1" operator="equal">
      <formula>"..."</formula>
    </cfRule>
  </conditionalFormatting>
  <conditionalFormatting sqref="P86:AB86">
    <cfRule type="cellIs" dxfId="83" priority="1" stopIfTrue="1" operator="equal">
      <formula>"."</formula>
    </cfRule>
    <cfRule type="cellIs" dxfId="82" priority="2" stopIfTrue="1" operator="equal">
      <formula>"..."</formula>
    </cfRule>
  </conditionalFormatting>
  <hyperlinks>
    <hyperlink ref="Y1" location="Inhaltsverzeichnis!A1" display="zum Inhaltsverzeichnis"/>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82"/>
  <sheetViews>
    <sheetView workbookViewId="0">
      <pane xSplit="15" topLeftCell="P1" activePane="topRight" state="frozen"/>
      <selection pane="topRight"/>
    </sheetView>
  </sheetViews>
  <sheetFormatPr baseColWidth="10" defaultColWidth="11.453125" defaultRowHeight="14"/>
  <cols>
    <col min="1" max="1" width="31.1796875" style="17" customWidth="1"/>
    <col min="2" max="2" width="17.1796875" style="17" bestFit="1" customWidth="1"/>
    <col min="3" max="15" width="11.453125" style="17" hidden="1" customWidth="1"/>
    <col min="16" max="16384" width="11.453125" style="17"/>
  </cols>
  <sheetData>
    <row r="1" spans="1:30" ht="15.5">
      <c r="A1" s="133" t="s">
        <v>12</v>
      </c>
      <c r="Y1" s="96" t="s">
        <v>24</v>
      </c>
      <c r="AD1" s="216" t="s">
        <v>2711</v>
      </c>
    </row>
    <row r="2" spans="1:30">
      <c r="A2" s="220" t="s">
        <v>2736</v>
      </c>
      <c r="Q2" s="221"/>
      <c r="AD2" s="216" t="s">
        <v>2712</v>
      </c>
    </row>
    <row r="3" spans="1:30">
      <c r="AD3" s="216" t="s">
        <v>2713</v>
      </c>
    </row>
    <row r="4" spans="1:30">
      <c r="AD4" s="217" t="s">
        <v>2714</v>
      </c>
    </row>
    <row r="5" spans="1:30">
      <c r="A5" s="225" t="s">
        <v>33</v>
      </c>
      <c r="B5" s="237"/>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37"/>
    </row>
    <row r="6" spans="1:30">
      <c r="A6" s="138" t="s">
        <v>2715</v>
      </c>
      <c r="B6" s="238" t="s">
        <v>2272</v>
      </c>
      <c r="C6" s="239">
        <v>1992</v>
      </c>
      <c r="D6" s="239">
        <v>1994</v>
      </c>
      <c r="E6" s="239">
        <v>1995</v>
      </c>
      <c r="F6" s="239">
        <v>1996</v>
      </c>
      <c r="G6" s="239">
        <v>1997</v>
      </c>
      <c r="H6" s="239">
        <v>1998</v>
      </c>
      <c r="I6" s="239">
        <v>1999</v>
      </c>
      <c r="J6" s="239">
        <v>2000</v>
      </c>
      <c r="K6" s="239">
        <v>2001</v>
      </c>
      <c r="L6" s="239">
        <v>2002</v>
      </c>
      <c r="M6" s="239">
        <v>2003</v>
      </c>
      <c r="N6" s="239">
        <v>2004</v>
      </c>
      <c r="O6" s="239">
        <v>2005</v>
      </c>
      <c r="P6" s="239">
        <v>2006</v>
      </c>
      <c r="Q6" s="239">
        <v>2007</v>
      </c>
      <c r="R6" s="239">
        <v>2008</v>
      </c>
      <c r="S6" s="239">
        <v>2009</v>
      </c>
      <c r="T6" s="239">
        <v>2010</v>
      </c>
      <c r="U6" s="239">
        <v>2011</v>
      </c>
      <c r="V6" s="239">
        <v>2012</v>
      </c>
      <c r="W6" s="239">
        <v>2013</v>
      </c>
      <c r="X6" s="239">
        <v>2014</v>
      </c>
      <c r="Y6" s="239">
        <v>2015</v>
      </c>
      <c r="Z6" s="239">
        <v>2016</v>
      </c>
      <c r="AA6" s="239">
        <v>2017</v>
      </c>
      <c r="AB6" s="239">
        <v>2018</v>
      </c>
    </row>
    <row r="7" spans="1:30">
      <c r="A7" s="85" t="s">
        <v>2266</v>
      </c>
      <c r="B7" s="77"/>
      <c r="C7" s="240">
        <v>1228.3420000000001</v>
      </c>
      <c r="D7" s="240">
        <v>1216.797</v>
      </c>
      <c r="E7" s="240">
        <v>1224.251</v>
      </c>
      <c r="F7" s="240">
        <v>1229.5830000000001</v>
      </c>
      <c r="G7" s="240">
        <v>1227.779</v>
      </c>
      <c r="H7" s="240">
        <v>1231.9939999999999</v>
      </c>
      <c r="I7" s="240">
        <v>1253.8019999999999</v>
      </c>
      <c r="J7" s="240">
        <v>1280.82</v>
      </c>
      <c r="K7" s="240">
        <v>1282.433</v>
      </c>
      <c r="L7" s="240">
        <v>1272.78</v>
      </c>
      <c r="M7" s="240">
        <v>1253.3209999999999</v>
      </c>
      <c r="N7" s="240">
        <v>1253.7139999999999</v>
      </c>
      <c r="O7" s="240">
        <v>1251.837</v>
      </c>
      <c r="P7" s="240">
        <v>1261.692</v>
      </c>
      <c r="Q7" s="240">
        <v>1282.5219999999999</v>
      </c>
      <c r="R7" s="240">
        <v>1299.3710000000001</v>
      </c>
      <c r="S7" s="240">
        <v>1303.624</v>
      </c>
      <c r="T7" s="240">
        <v>1304.712</v>
      </c>
      <c r="U7" s="240">
        <v>1320.768</v>
      </c>
      <c r="V7" s="240">
        <v>1328.952</v>
      </c>
      <c r="W7" s="240">
        <v>1331.7139999999999</v>
      </c>
      <c r="X7" s="240">
        <v>1339.9480000000001</v>
      </c>
      <c r="Y7" s="240">
        <v>1354.713</v>
      </c>
      <c r="Z7" s="240">
        <v>1378.048</v>
      </c>
      <c r="AA7" s="240">
        <v>1400.624</v>
      </c>
      <c r="AB7" s="240">
        <v>1416.68</v>
      </c>
    </row>
    <row r="8" spans="1:30" hidden="1">
      <c r="A8" s="77" t="s">
        <v>2716</v>
      </c>
      <c r="B8" s="79" t="s">
        <v>2285</v>
      </c>
      <c r="C8" s="241">
        <v>62.993000000000002</v>
      </c>
      <c r="D8" s="241">
        <v>58.874000000000002</v>
      </c>
      <c r="E8" s="241">
        <v>58.362000000000002</v>
      </c>
      <c r="F8" s="241">
        <v>58.633000000000003</v>
      </c>
      <c r="G8" s="241">
        <v>57.706000000000003</v>
      </c>
      <c r="H8" s="241">
        <v>57.351999999999997</v>
      </c>
      <c r="I8" s="241">
        <v>57.820999999999998</v>
      </c>
      <c r="J8" s="241">
        <v>57.523000000000003</v>
      </c>
      <c r="K8" s="241">
        <v>56.866999999999997</v>
      </c>
      <c r="L8" s="241">
        <v>55.273000000000003</v>
      </c>
      <c r="M8" s="241">
        <v>54.228000000000002</v>
      </c>
      <c r="N8" s="241">
        <v>53.823</v>
      </c>
      <c r="O8" s="241">
        <v>54.636000000000003</v>
      </c>
      <c r="P8" s="241">
        <v>56.511000000000003</v>
      </c>
      <c r="Q8" s="241">
        <v>57.334000000000003</v>
      </c>
      <c r="R8" s="241">
        <v>57.293999999999997</v>
      </c>
      <c r="S8" s="241">
        <v>56.847000000000001</v>
      </c>
      <c r="T8" s="241">
        <v>56.338999999999999</v>
      </c>
      <c r="U8" s="241">
        <v>56.073999999999998</v>
      </c>
      <c r="V8" s="241">
        <v>56.537999999999997</v>
      </c>
      <c r="W8" s="241">
        <v>57.423999999999999</v>
      </c>
      <c r="X8" s="241">
        <v>57.997</v>
      </c>
      <c r="Y8" s="241">
        <v>59.087000000000003</v>
      </c>
      <c r="Z8" s="241">
        <v>59.856000000000002</v>
      </c>
      <c r="AA8" s="241">
        <v>60.017000000000003</v>
      </c>
      <c r="AB8" s="241">
        <v>60.978999999999999</v>
      </c>
    </row>
    <row r="9" spans="1:30">
      <c r="A9" s="77" t="s">
        <v>2717</v>
      </c>
      <c r="B9" s="79" t="s">
        <v>2288</v>
      </c>
      <c r="C9" s="241">
        <v>156.60599999999999</v>
      </c>
      <c r="D9" s="241">
        <v>151.602</v>
      </c>
      <c r="E9" s="241">
        <v>150.94399999999999</v>
      </c>
      <c r="F9" s="241">
        <v>150.55699999999999</v>
      </c>
      <c r="G9" s="241">
        <v>148.387</v>
      </c>
      <c r="H9" s="241">
        <v>146.78299999999999</v>
      </c>
      <c r="I9" s="241">
        <v>148.429</v>
      </c>
      <c r="J9" s="241">
        <v>154.75700000000001</v>
      </c>
      <c r="K9" s="241">
        <v>154.40199999999999</v>
      </c>
      <c r="L9" s="241">
        <v>152.81800000000001</v>
      </c>
      <c r="M9" s="241">
        <v>150.898</v>
      </c>
      <c r="N9" s="241">
        <v>151.56200000000001</v>
      </c>
      <c r="O9" s="241">
        <v>151.67500000000001</v>
      </c>
      <c r="P9" s="241">
        <v>154.51400000000001</v>
      </c>
      <c r="Q9" s="241">
        <v>156.48400000000001</v>
      </c>
      <c r="R9" s="241">
        <v>158.29400000000001</v>
      </c>
      <c r="S9" s="241">
        <v>159.21</v>
      </c>
      <c r="T9" s="241">
        <v>158.429</v>
      </c>
      <c r="U9" s="241">
        <v>159.80000000000001</v>
      </c>
      <c r="V9" s="241">
        <v>160.77699999999999</v>
      </c>
      <c r="W9" s="241">
        <v>162.09</v>
      </c>
      <c r="X9" s="241">
        <v>166.35900000000001</v>
      </c>
      <c r="Y9" s="241">
        <v>168.71600000000001</v>
      </c>
      <c r="Z9" s="241">
        <v>169.99299999999999</v>
      </c>
      <c r="AA9" s="241">
        <v>173.524</v>
      </c>
      <c r="AB9" s="241">
        <v>173.39500000000001</v>
      </c>
    </row>
    <row r="10" spans="1:30" hidden="1">
      <c r="A10" s="77" t="s">
        <v>2718</v>
      </c>
      <c r="B10" s="79" t="s">
        <v>2291</v>
      </c>
      <c r="C10" s="241">
        <v>118.864</v>
      </c>
      <c r="D10" s="241">
        <v>116.209</v>
      </c>
      <c r="E10" s="241">
        <v>116.235</v>
      </c>
      <c r="F10" s="241">
        <v>116.75700000000001</v>
      </c>
      <c r="G10" s="241">
        <v>114.693</v>
      </c>
      <c r="H10" s="241">
        <v>115.2</v>
      </c>
      <c r="I10" s="241">
        <v>117.40600000000001</v>
      </c>
      <c r="J10" s="241">
        <v>118.197</v>
      </c>
      <c r="K10" s="241">
        <v>117.934</v>
      </c>
      <c r="L10" s="241">
        <v>116.60599999999999</v>
      </c>
      <c r="M10" s="241">
        <v>115.379</v>
      </c>
      <c r="N10" s="241">
        <v>114.143</v>
      </c>
      <c r="O10" s="241">
        <v>113.16</v>
      </c>
      <c r="P10" s="241">
        <v>115.506</v>
      </c>
      <c r="Q10" s="241">
        <v>117.717</v>
      </c>
      <c r="R10" s="241">
        <v>121.02500000000001</v>
      </c>
      <c r="S10" s="241">
        <v>121.07899999999999</v>
      </c>
      <c r="T10" s="241">
        <v>122.84699999999999</v>
      </c>
      <c r="U10" s="241">
        <v>124.736</v>
      </c>
      <c r="V10" s="241">
        <v>125.913</v>
      </c>
      <c r="W10" s="241">
        <v>123.69</v>
      </c>
      <c r="X10" s="241">
        <v>122.58199999999999</v>
      </c>
      <c r="Y10" s="241">
        <v>123.846</v>
      </c>
      <c r="Z10" s="241">
        <v>126.21899999999999</v>
      </c>
      <c r="AA10" s="241">
        <v>128.393</v>
      </c>
      <c r="AB10" s="241">
        <v>130.86099999999999</v>
      </c>
    </row>
    <row r="11" spans="1:30">
      <c r="A11" s="77" t="s">
        <v>2719</v>
      </c>
      <c r="B11" s="79" t="s">
        <v>2288</v>
      </c>
      <c r="C11" s="241">
        <v>50.414000000000001</v>
      </c>
      <c r="D11" s="241">
        <v>49.451000000000001</v>
      </c>
      <c r="E11" s="241">
        <v>49.231999999999999</v>
      </c>
      <c r="F11" s="241">
        <v>49.203000000000003</v>
      </c>
      <c r="G11" s="241">
        <v>47.893000000000001</v>
      </c>
      <c r="H11" s="241">
        <v>47.396000000000001</v>
      </c>
      <c r="I11" s="241">
        <v>46.981999999999999</v>
      </c>
      <c r="J11" s="241">
        <v>46.165999999999997</v>
      </c>
      <c r="K11" s="241">
        <v>46.628999999999998</v>
      </c>
      <c r="L11" s="241">
        <v>45.893999999999998</v>
      </c>
      <c r="M11" s="241">
        <v>45.033999999999999</v>
      </c>
      <c r="N11" s="241">
        <v>44.588999999999999</v>
      </c>
      <c r="O11" s="241">
        <v>43.948999999999998</v>
      </c>
      <c r="P11" s="241">
        <v>43.917999999999999</v>
      </c>
      <c r="Q11" s="241">
        <v>44.704000000000001</v>
      </c>
      <c r="R11" s="241">
        <v>46.243000000000002</v>
      </c>
      <c r="S11" s="241">
        <v>47.069000000000003</v>
      </c>
      <c r="T11" s="241">
        <v>47.073999999999998</v>
      </c>
      <c r="U11" s="241">
        <v>47.920999999999999</v>
      </c>
      <c r="V11" s="241">
        <v>47.939</v>
      </c>
      <c r="W11" s="241">
        <v>48.155000000000001</v>
      </c>
      <c r="X11" s="241">
        <v>48.514000000000003</v>
      </c>
      <c r="Y11" s="241">
        <v>48.756</v>
      </c>
      <c r="Z11" s="241">
        <v>50.695</v>
      </c>
      <c r="AA11" s="241">
        <v>51.74</v>
      </c>
      <c r="AB11" s="241">
        <v>53.347999999999999</v>
      </c>
    </row>
    <row r="12" spans="1:30" hidden="1">
      <c r="A12" s="77" t="s">
        <v>2720</v>
      </c>
      <c r="B12" s="79" t="s">
        <v>2285</v>
      </c>
      <c r="C12" s="241">
        <v>53.143999999999998</v>
      </c>
      <c r="D12" s="241">
        <v>53.81</v>
      </c>
      <c r="E12" s="241">
        <v>54.097000000000001</v>
      </c>
      <c r="F12" s="241">
        <v>53.683</v>
      </c>
      <c r="G12" s="241">
        <v>56.436</v>
      </c>
      <c r="H12" s="241">
        <v>56.707999999999998</v>
      </c>
      <c r="I12" s="241">
        <v>57.392000000000003</v>
      </c>
      <c r="J12" s="241">
        <v>59.417999999999999</v>
      </c>
      <c r="K12" s="241">
        <v>59.497</v>
      </c>
      <c r="L12" s="241">
        <v>58.302</v>
      </c>
      <c r="M12" s="241">
        <v>55.786000000000001</v>
      </c>
      <c r="N12" s="241">
        <v>55.552999999999997</v>
      </c>
      <c r="O12" s="241">
        <v>55.514000000000003</v>
      </c>
      <c r="P12" s="241">
        <v>55.271999999999998</v>
      </c>
      <c r="Q12" s="241">
        <v>55.838999999999999</v>
      </c>
      <c r="R12" s="241">
        <v>57.08</v>
      </c>
      <c r="S12" s="241">
        <v>56.142000000000003</v>
      </c>
      <c r="T12" s="241">
        <v>56.296999999999997</v>
      </c>
      <c r="U12" s="241">
        <v>57.115000000000002</v>
      </c>
      <c r="V12" s="241">
        <v>57.253999999999998</v>
      </c>
      <c r="W12" s="241">
        <v>57.808999999999997</v>
      </c>
      <c r="X12" s="241">
        <v>58.273000000000003</v>
      </c>
      <c r="Y12" s="241">
        <v>58.466999999999999</v>
      </c>
      <c r="Z12" s="241">
        <v>59.802999999999997</v>
      </c>
      <c r="AA12" s="241">
        <v>60.67</v>
      </c>
      <c r="AB12" s="241">
        <v>61.262</v>
      </c>
    </row>
    <row r="13" spans="1:30" hidden="1">
      <c r="A13" s="77" t="s">
        <v>2721</v>
      </c>
      <c r="B13" s="79" t="s">
        <v>2291</v>
      </c>
      <c r="C13" s="241">
        <v>60.566000000000003</v>
      </c>
      <c r="D13" s="241">
        <v>58.05</v>
      </c>
      <c r="E13" s="241">
        <v>59.686999999999998</v>
      </c>
      <c r="F13" s="241">
        <v>60.259</v>
      </c>
      <c r="G13" s="241">
        <v>60.27</v>
      </c>
      <c r="H13" s="241">
        <v>60.634999999999998</v>
      </c>
      <c r="I13" s="241">
        <v>61.536000000000001</v>
      </c>
      <c r="J13" s="241">
        <v>63.658000000000001</v>
      </c>
      <c r="K13" s="241">
        <v>63.692999999999998</v>
      </c>
      <c r="L13" s="241">
        <v>64.486999999999995</v>
      </c>
      <c r="M13" s="241">
        <v>64.067999999999998</v>
      </c>
      <c r="N13" s="241">
        <v>64.031000000000006</v>
      </c>
      <c r="O13" s="241">
        <v>64.158000000000001</v>
      </c>
      <c r="P13" s="241">
        <v>64.418999999999997</v>
      </c>
      <c r="Q13" s="241">
        <v>65.614000000000004</v>
      </c>
      <c r="R13" s="241">
        <v>65.375</v>
      </c>
      <c r="S13" s="241">
        <v>65.436999999999998</v>
      </c>
      <c r="T13" s="241">
        <v>65.710999999999999</v>
      </c>
      <c r="U13" s="241">
        <v>67.015000000000001</v>
      </c>
      <c r="V13" s="241">
        <v>67.376999999999995</v>
      </c>
      <c r="W13" s="241">
        <v>67.991</v>
      </c>
      <c r="X13" s="241">
        <v>67.742999999999995</v>
      </c>
      <c r="Y13" s="241">
        <v>68.081000000000003</v>
      </c>
      <c r="Z13" s="241">
        <v>69.125</v>
      </c>
      <c r="AA13" s="241">
        <v>70.415000000000006</v>
      </c>
      <c r="AB13" s="241">
        <v>70.849999999999994</v>
      </c>
    </row>
    <row r="14" spans="1:30" hidden="1">
      <c r="A14" s="77" t="s">
        <v>2722</v>
      </c>
      <c r="B14" s="79" t="s">
        <v>2285</v>
      </c>
      <c r="C14" s="241">
        <v>80.858000000000004</v>
      </c>
      <c r="D14" s="241">
        <v>80.153999999999996</v>
      </c>
      <c r="E14" s="241">
        <v>80.405000000000001</v>
      </c>
      <c r="F14" s="241">
        <v>80.903000000000006</v>
      </c>
      <c r="G14" s="241">
        <v>80.576999999999998</v>
      </c>
      <c r="H14" s="241">
        <v>81.47</v>
      </c>
      <c r="I14" s="241">
        <v>81.923000000000002</v>
      </c>
      <c r="J14" s="241">
        <v>80.997</v>
      </c>
      <c r="K14" s="241">
        <v>80.908000000000001</v>
      </c>
      <c r="L14" s="241">
        <v>80.762</v>
      </c>
      <c r="M14" s="241">
        <v>79.503</v>
      </c>
      <c r="N14" s="241">
        <v>79.600999999999999</v>
      </c>
      <c r="O14" s="241">
        <v>79.927000000000007</v>
      </c>
      <c r="P14" s="241">
        <v>80.495000000000005</v>
      </c>
      <c r="Q14" s="241">
        <v>81.733999999999995</v>
      </c>
      <c r="R14" s="241">
        <v>82.876000000000005</v>
      </c>
      <c r="S14" s="241">
        <v>84.701999999999998</v>
      </c>
      <c r="T14" s="241">
        <v>85.948999999999998</v>
      </c>
      <c r="U14" s="241">
        <v>87.058999999999997</v>
      </c>
      <c r="V14" s="241">
        <v>88.022000000000006</v>
      </c>
      <c r="W14" s="241">
        <v>87.757999999999996</v>
      </c>
      <c r="X14" s="241">
        <v>88.099000000000004</v>
      </c>
      <c r="Y14" s="241">
        <v>88.876999999999995</v>
      </c>
      <c r="Z14" s="241">
        <v>90.768000000000001</v>
      </c>
      <c r="AA14" s="241">
        <v>90.917000000000002</v>
      </c>
      <c r="AB14" s="241">
        <v>91.424000000000007</v>
      </c>
    </row>
    <row r="15" spans="1:30" hidden="1">
      <c r="A15" s="77" t="s">
        <v>2723</v>
      </c>
      <c r="B15" s="79" t="s">
        <v>2291</v>
      </c>
      <c r="C15" s="241">
        <v>81.397000000000006</v>
      </c>
      <c r="D15" s="241">
        <v>82.576999999999998</v>
      </c>
      <c r="E15" s="241">
        <v>82.888999999999996</v>
      </c>
      <c r="F15" s="241">
        <v>83.028000000000006</v>
      </c>
      <c r="G15" s="241">
        <v>82.673000000000002</v>
      </c>
      <c r="H15" s="241">
        <v>83.3</v>
      </c>
      <c r="I15" s="241">
        <v>84.474000000000004</v>
      </c>
      <c r="J15" s="241">
        <v>84.13</v>
      </c>
      <c r="K15" s="241">
        <v>83.811999999999998</v>
      </c>
      <c r="L15" s="241">
        <v>83.457999999999998</v>
      </c>
      <c r="M15" s="241">
        <v>82.043000000000006</v>
      </c>
      <c r="N15" s="241">
        <v>81.977000000000004</v>
      </c>
      <c r="O15" s="241">
        <v>81.977999999999994</v>
      </c>
      <c r="P15" s="241">
        <v>82.289000000000001</v>
      </c>
      <c r="Q15" s="241">
        <v>82.664000000000001</v>
      </c>
      <c r="R15" s="241">
        <v>83.441000000000003</v>
      </c>
      <c r="S15" s="241">
        <v>83.564999999999998</v>
      </c>
      <c r="T15" s="241">
        <v>83.661000000000001</v>
      </c>
      <c r="U15" s="241">
        <v>84.903000000000006</v>
      </c>
      <c r="V15" s="241">
        <v>86.325000000000003</v>
      </c>
      <c r="W15" s="241">
        <v>86.700999999999993</v>
      </c>
      <c r="X15" s="241">
        <v>87.864000000000004</v>
      </c>
      <c r="Y15" s="241">
        <v>89.01</v>
      </c>
      <c r="Z15" s="241">
        <v>90.474000000000004</v>
      </c>
      <c r="AA15" s="241">
        <v>91.631</v>
      </c>
      <c r="AB15" s="241">
        <v>92.040999999999997</v>
      </c>
    </row>
    <row r="16" spans="1:30">
      <c r="A16" s="77" t="s">
        <v>2724</v>
      </c>
      <c r="B16" s="79" t="s">
        <v>2288</v>
      </c>
      <c r="C16" s="241">
        <v>108.15600000000001</v>
      </c>
      <c r="D16" s="241">
        <v>108.044</v>
      </c>
      <c r="E16" s="241">
        <v>108.351</v>
      </c>
      <c r="F16" s="241">
        <v>110.242</v>
      </c>
      <c r="G16" s="241">
        <v>109.983</v>
      </c>
      <c r="H16" s="241">
        <v>111.706</v>
      </c>
      <c r="I16" s="241">
        <v>115.447</v>
      </c>
      <c r="J16" s="241">
        <v>119.35299999999999</v>
      </c>
      <c r="K16" s="241">
        <v>120.634</v>
      </c>
      <c r="L16" s="241">
        <v>119.328</v>
      </c>
      <c r="M16" s="241">
        <v>118.027</v>
      </c>
      <c r="N16" s="241">
        <v>118.35899999999999</v>
      </c>
      <c r="O16" s="241">
        <v>117.453</v>
      </c>
      <c r="P16" s="241">
        <v>117.35</v>
      </c>
      <c r="Q16" s="241">
        <v>119.11499999999999</v>
      </c>
      <c r="R16" s="241">
        <v>120.95099999999999</v>
      </c>
      <c r="S16" s="241">
        <v>120.767</v>
      </c>
      <c r="T16" s="241">
        <v>120.42100000000001</v>
      </c>
      <c r="U16" s="241">
        <v>122.79600000000001</v>
      </c>
      <c r="V16" s="241">
        <v>123.81</v>
      </c>
      <c r="W16" s="241">
        <v>123.84</v>
      </c>
      <c r="X16" s="241">
        <v>123.77200000000001</v>
      </c>
      <c r="Y16" s="241">
        <v>125.273</v>
      </c>
      <c r="Z16" s="241">
        <v>128.20400000000001</v>
      </c>
      <c r="AA16" s="241">
        <v>131.04900000000001</v>
      </c>
      <c r="AB16" s="241">
        <v>131.51</v>
      </c>
    </row>
    <row r="17" spans="1:28">
      <c r="A17" s="77" t="s">
        <v>2725</v>
      </c>
      <c r="B17" s="79" t="s">
        <v>2288</v>
      </c>
      <c r="C17" s="241">
        <v>39.380000000000003</v>
      </c>
      <c r="D17" s="241">
        <v>39.996000000000002</v>
      </c>
      <c r="E17" s="241">
        <v>40.857999999999997</v>
      </c>
      <c r="F17" s="241">
        <v>40.856999999999999</v>
      </c>
      <c r="G17" s="241">
        <v>41.167999999999999</v>
      </c>
      <c r="H17" s="241">
        <v>41.066000000000003</v>
      </c>
      <c r="I17" s="241">
        <v>42.715000000000003</v>
      </c>
      <c r="J17" s="241">
        <v>43.795000000000002</v>
      </c>
      <c r="K17" s="241">
        <v>43.265000000000001</v>
      </c>
      <c r="L17" s="241">
        <v>42.543999999999997</v>
      </c>
      <c r="M17" s="241">
        <v>41.811</v>
      </c>
      <c r="N17" s="241">
        <v>41.868000000000002</v>
      </c>
      <c r="O17" s="241">
        <v>41.759</v>
      </c>
      <c r="P17" s="241">
        <v>41.921999999999997</v>
      </c>
      <c r="Q17" s="241">
        <v>42.606999999999999</v>
      </c>
      <c r="R17" s="241">
        <v>43.112000000000002</v>
      </c>
      <c r="S17" s="241">
        <v>43.414999999999999</v>
      </c>
      <c r="T17" s="241">
        <v>43.087000000000003</v>
      </c>
      <c r="U17" s="241">
        <v>42.780999999999999</v>
      </c>
      <c r="V17" s="241">
        <v>42.335999999999999</v>
      </c>
      <c r="W17" s="241">
        <v>42.363</v>
      </c>
      <c r="X17" s="241">
        <v>42.432000000000002</v>
      </c>
      <c r="Y17" s="241">
        <v>42.777999999999999</v>
      </c>
      <c r="Z17" s="241">
        <v>43.5</v>
      </c>
      <c r="AA17" s="241">
        <v>44.052999999999997</v>
      </c>
      <c r="AB17" s="241">
        <v>44.444000000000003</v>
      </c>
    </row>
    <row r="18" spans="1:28">
      <c r="A18" s="77" t="s">
        <v>2726</v>
      </c>
      <c r="B18" s="79" t="s">
        <v>2288</v>
      </c>
      <c r="C18" s="241">
        <v>99.084000000000003</v>
      </c>
      <c r="D18" s="241">
        <v>99.334000000000003</v>
      </c>
      <c r="E18" s="241">
        <v>100.759</v>
      </c>
      <c r="F18" s="241">
        <v>101.69499999999999</v>
      </c>
      <c r="G18" s="241">
        <v>102.29900000000001</v>
      </c>
      <c r="H18" s="241">
        <v>102.657</v>
      </c>
      <c r="I18" s="241">
        <v>105.178</v>
      </c>
      <c r="J18" s="241">
        <v>109.899</v>
      </c>
      <c r="K18" s="241">
        <v>111.367</v>
      </c>
      <c r="L18" s="241">
        <v>111.51600000000001</v>
      </c>
      <c r="M18" s="241">
        <v>108.294</v>
      </c>
      <c r="N18" s="241">
        <v>108.267</v>
      </c>
      <c r="O18" s="241">
        <v>108.464</v>
      </c>
      <c r="P18" s="241">
        <v>108.88</v>
      </c>
      <c r="Q18" s="241">
        <v>110.41200000000001</v>
      </c>
      <c r="R18" s="241">
        <v>112.36</v>
      </c>
      <c r="S18" s="241">
        <v>111.788</v>
      </c>
      <c r="T18" s="241">
        <v>111.07299999999999</v>
      </c>
      <c r="U18" s="241">
        <v>111.627</v>
      </c>
      <c r="V18" s="241">
        <v>112.51300000000001</v>
      </c>
      <c r="W18" s="241">
        <v>112.542</v>
      </c>
      <c r="X18" s="241">
        <v>112.483</v>
      </c>
      <c r="Y18" s="241">
        <v>113.047</v>
      </c>
      <c r="Z18" s="241">
        <v>114.371</v>
      </c>
      <c r="AA18" s="241">
        <v>117.19799999999999</v>
      </c>
      <c r="AB18" s="241">
        <v>120.102</v>
      </c>
    </row>
    <row r="19" spans="1:28" hidden="1">
      <c r="A19" s="77" t="s">
        <v>2727</v>
      </c>
      <c r="B19" s="79" t="s">
        <v>2285</v>
      </c>
      <c r="C19" s="241">
        <v>72.031000000000006</v>
      </c>
      <c r="D19" s="241">
        <v>71.052999999999997</v>
      </c>
      <c r="E19" s="241">
        <v>71.046999999999997</v>
      </c>
      <c r="F19" s="241">
        <v>71.536000000000001</v>
      </c>
      <c r="G19" s="241">
        <v>72.793000000000006</v>
      </c>
      <c r="H19" s="241">
        <v>73.036000000000001</v>
      </c>
      <c r="I19" s="241">
        <v>74.706000000000003</v>
      </c>
      <c r="J19" s="241">
        <v>77.055999999999997</v>
      </c>
      <c r="K19" s="241">
        <v>76.278999999999996</v>
      </c>
      <c r="L19" s="241">
        <v>75.647000000000006</v>
      </c>
      <c r="M19" s="241">
        <v>74.956000000000003</v>
      </c>
      <c r="N19" s="241">
        <v>74.983000000000004</v>
      </c>
      <c r="O19" s="241">
        <v>74.227000000000004</v>
      </c>
      <c r="P19" s="241">
        <v>74.442999999999998</v>
      </c>
      <c r="Q19" s="241">
        <v>76.876999999999995</v>
      </c>
      <c r="R19" s="241">
        <v>78.253</v>
      </c>
      <c r="S19" s="241">
        <v>78.472999999999999</v>
      </c>
      <c r="T19" s="241">
        <v>78.457999999999998</v>
      </c>
      <c r="U19" s="241">
        <v>80.031000000000006</v>
      </c>
      <c r="V19" s="241">
        <v>80.010000000000005</v>
      </c>
      <c r="W19" s="241">
        <v>80.516999999999996</v>
      </c>
      <c r="X19" s="241">
        <v>81.12</v>
      </c>
      <c r="Y19" s="241">
        <v>82.337000000000003</v>
      </c>
      <c r="Z19" s="241">
        <v>83.558000000000007</v>
      </c>
      <c r="AA19" s="241">
        <v>84.688000000000002</v>
      </c>
      <c r="AB19" s="241">
        <v>85.037999999999997</v>
      </c>
    </row>
    <row r="20" spans="1:28" hidden="1">
      <c r="A20" s="77" t="s">
        <v>2728</v>
      </c>
      <c r="B20" s="79" t="s">
        <v>2291</v>
      </c>
      <c r="C20" s="241">
        <v>105.55500000000001</v>
      </c>
      <c r="D20" s="241">
        <v>106.916</v>
      </c>
      <c r="E20" s="241">
        <v>108.304</v>
      </c>
      <c r="F20" s="241">
        <v>108.51600000000001</v>
      </c>
      <c r="G20" s="241">
        <v>108.69</v>
      </c>
      <c r="H20" s="241">
        <v>108.864</v>
      </c>
      <c r="I20" s="241">
        <v>111.702</v>
      </c>
      <c r="J20" s="241">
        <v>112.759</v>
      </c>
      <c r="K20" s="241">
        <v>113.444</v>
      </c>
      <c r="L20" s="241">
        <v>112.705</v>
      </c>
      <c r="M20" s="241">
        <v>111.52200000000001</v>
      </c>
      <c r="N20" s="241">
        <v>112.26</v>
      </c>
      <c r="O20" s="241">
        <v>111.751</v>
      </c>
      <c r="P20" s="241">
        <v>112.322</v>
      </c>
      <c r="Q20" s="241">
        <v>115.13500000000001</v>
      </c>
      <c r="R20" s="241">
        <v>115.498</v>
      </c>
      <c r="S20" s="241">
        <v>114.685</v>
      </c>
      <c r="T20" s="241">
        <v>114.387</v>
      </c>
      <c r="U20" s="241">
        <v>116.465</v>
      </c>
      <c r="V20" s="241">
        <v>117.289</v>
      </c>
      <c r="W20" s="241">
        <v>118.52200000000001</v>
      </c>
      <c r="X20" s="241">
        <v>118.983</v>
      </c>
      <c r="Y20" s="241">
        <v>120.85299999999999</v>
      </c>
      <c r="Z20" s="241">
        <v>123.479</v>
      </c>
      <c r="AA20" s="241">
        <v>125.321</v>
      </c>
      <c r="AB20" s="241">
        <v>127.014</v>
      </c>
    </row>
    <row r="21" spans="1:28">
      <c r="A21" s="77" t="s">
        <v>2729</v>
      </c>
      <c r="B21" s="79" t="s">
        <v>2288</v>
      </c>
      <c r="C21" s="241">
        <v>54.231000000000002</v>
      </c>
      <c r="D21" s="241">
        <v>53.79</v>
      </c>
      <c r="E21" s="241">
        <v>54.533999999999999</v>
      </c>
      <c r="F21" s="241">
        <v>54.585999999999999</v>
      </c>
      <c r="G21" s="241">
        <v>54.932000000000002</v>
      </c>
      <c r="H21" s="241">
        <v>55.167999999999999</v>
      </c>
      <c r="I21" s="241">
        <v>56.034999999999997</v>
      </c>
      <c r="J21" s="241">
        <v>58.154000000000003</v>
      </c>
      <c r="K21" s="241">
        <v>57.860999999999997</v>
      </c>
      <c r="L21" s="241">
        <v>57.011000000000003</v>
      </c>
      <c r="M21" s="241">
        <v>55.948999999999998</v>
      </c>
      <c r="N21" s="241">
        <v>55.183999999999997</v>
      </c>
      <c r="O21" s="241">
        <v>54.497999999999998</v>
      </c>
      <c r="P21" s="241">
        <v>54.273000000000003</v>
      </c>
      <c r="Q21" s="241">
        <v>54.582000000000001</v>
      </c>
      <c r="R21" s="241">
        <v>54.415999999999997</v>
      </c>
      <c r="S21" s="241">
        <v>54.01</v>
      </c>
      <c r="T21" s="241">
        <v>54.84</v>
      </c>
      <c r="U21" s="241">
        <v>55.35</v>
      </c>
      <c r="V21" s="241">
        <v>55.576000000000001</v>
      </c>
      <c r="W21" s="241">
        <v>55.103000000000002</v>
      </c>
      <c r="X21" s="241">
        <v>54.892000000000003</v>
      </c>
      <c r="Y21" s="241">
        <v>54.838999999999999</v>
      </c>
      <c r="Z21" s="241">
        <v>55.261000000000003</v>
      </c>
      <c r="AA21" s="241">
        <v>56.088000000000001</v>
      </c>
      <c r="AB21" s="241">
        <v>56.725999999999999</v>
      </c>
    </row>
    <row r="22" spans="1:28" hidden="1">
      <c r="A22" s="77" t="s">
        <v>2730</v>
      </c>
      <c r="B22" s="79" t="s">
        <v>2291</v>
      </c>
      <c r="C22" s="241">
        <v>85.061999999999998</v>
      </c>
      <c r="D22" s="241">
        <v>86.936999999999998</v>
      </c>
      <c r="E22" s="241">
        <v>88.546000000000006</v>
      </c>
      <c r="F22" s="241">
        <v>89.129000000000005</v>
      </c>
      <c r="G22" s="241">
        <v>89.281000000000006</v>
      </c>
      <c r="H22" s="241">
        <v>90.653999999999996</v>
      </c>
      <c r="I22" s="241">
        <v>92.054000000000002</v>
      </c>
      <c r="J22" s="241">
        <v>94.957999999999998</v>
      </c>
      <c r="K22" s="241">
        <v>95.84</v>
      </c>
      <c r="L22" s="241">
        <v>96.429000000000002</v>
      </c>
      <c r="M22" s="241">
        <v>95.823999999999998</v>
      </c>
      <c r="N22" s="241">
        <v>97.515000000000001</v>
      </c>
      <c r="O22" s="241">
        <v>98.688000000000002</v>
      </c>
      <c r="P22" s="241">
        <v>99.575999999999993</v>
      </c>
      <c r="Q22" s="241">
        <v>101.706</v>
      </c>
      <c r="R22" s="241">
        <v>103.15300000000001</v>
      </c>
      <c r="S22" s="241">
        <v>106.435</v>
      </c>
      <c r="T22" s="241">
        <v>106.139</v>
      </c>
      <c r="U22" s="241">
        <v>107.095</v>
      </c>
      <c r="V22" s="241">
        <v>107.273</v>
      </c>
      <c r="W22" s="241">
        <v>107.209</v>
      </c>
      <c r="X22" s="241">
        <v>108.83499999999999</v>
      </c>
      <c r="Y22" s="241">
        <v>110.746</v>
      </c>
      <c r="Z22" s="241">
        <v>112.742</v>
      </c>
      <c r="AA22" s="241">
        <v>114.92</v>
      </c>
      <c r="AB22" s="241">
        <v>117.68600000000001</v>
      </c>
    </row>
    <row r="23" spans="1:28">
      <c r="A23" s="222"/>
      <c r="B23" s="2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row>
    <row r="24" spans="1:28">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8">
      <c r="A25" s="225" t="s">
        <v>2737</v>
      </c>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37"/>
    </row>
    <row r="26" spans="1:28">
      <c r="A26" s="138" t="s">
        <v>2715</v>
      </c>
      <c r="B26" s="238" t="s">
        <v>2272</v>
      </c>
      <c r="C26" s="239">
        <v>1992</v>
      </c>
      <c r="D26" s="239">
        <v>1994</v>
      </c>
      <c r="E26" s="239">
        <v>1995</v>
      </c>
      <c r="F26" s="239">
        <v>1996</v>
      </c>
      <c r="G26" s="239">
        <v>1997</v>
      </c>
      <c r="H26" s="239">
        <v>1998</v>
      </c>
      <c r="I26" s="239">
        <v>1999</v>
      </c>
      <c r="J26" s="239">
        <v>2000</v>
      </c>
      <c r="K26" s="239">
        <v>2001</v>
      </c>
      <c r="L26" s="239">
        <v>2002</v>
      </c>
      <c r="M26" s="239">
        <v>2003</v>
      </c>
      <c r="N26" s="239">
        <v>2004</v>
      </c>
      <c r="O26" s="239">
        <v>2005</v>
      </c>
      <c r="P26" s="239">
        <v>2006</v>
      </c>
      <c r="Q26" s="239">
        <v>2007</v>
      </c>
      <c r="R26" s="239">
        <v>2008</v>
      </c>
      <c r="S26" s="239">
        <v>2009</v>
      </c>
      <c r="T26" s="239">
        <v>2010</v>
      </c>
      <c r="U26" s="239">
        <v>2011</v>
      </c>
      <c r="V26" s="239">
        <v>2012</v>
      </c>
      <c r="W26" s="239">
        <v>2013</v>
      </c>
      <c r="X26" s="239">
        <v>2014</v>
      </c>
      <c r="Y26" s="239">
        <v>2015</v>
      </c>
      <c r="Z26" s="239">
        <v>2016</v>
      </c>
      <c r="AA26" s="239">
        <v>2017</v>
      </c>
      <c r="AB26" s="239">
        <v>2018</v>
      </c>
    </row>
    <row r="27" spans="1:28">
      <c r="A27" s="227" t="s">
        <v>2266</v>
      </c>
      <c r="B27" s="77"/>
      <c r="C27" s="240">
        <v>43.066000000000003</v>
      </c>
      <c r="D27" s="240">
        <v>38.914000000000001</v>
      </c>
      <c r="E27" s="240">
        <v>36.625</v>
      </c>
      <c r="F27" s="240">
        <v>34.325000000000003</v>
      </c>
      <c r="G27" s="240">
        <v>34.024000000000001</v>
      </c>
      <c r="H27" s="240">
        <v>33.826000000000001</v>
      </c>
      <c r="I27" s="240">
        <v>33.912999999999997</v>
      </c>
      <c r="J27" s="240">
        <v>34.191000000000003</v>
      </c>
      <c r="K27" s="240">
        <v>33.770000000000003</v>
      </c>
      <c r="L27" s="240">
        <v>33.585000000000001</v>
      </c>
      <c r="M27" s="240">
        <v>33.405000000000001</v>
      </c>
      <c r="N27" s="240">
        <v>33.591000000000001</v>
      </c>
      <c r="O27" s="240">
        <v>33.072000000000003</v>
      </c>
      <c r="P27" s="240">
        <v>32.938000000000002</v>
      </c>
      <c r="Q27" s="240">
        <v>34.088999999999999</v>
      </c>
      <c r="R27" s="240">
        <v>34.856999999999999</v>
      </c>
      <c r="S27" s="240">
        <v>33.884</v>
      </c>
      <c r="T27" s="240">
        <v>35.804000000000002</v>
      </c>
      <c r="U27" s="240">
        <v>38.26</v>
      </c>
      <c r="V27" s="240">
        <v>38.198</v>
      </c>
      <c r="W27" s="240">
        <v>35.904000000000003</v>
      </c>
      <c r="X27" s="240">
        <v>35.171999999999997</v>
      </c>
      <c r="Y27" s="240">
        <v>34.335999999999999</v>
      </c>
      <c r="Z27" s="240">
        <v>33.557000000000002</v>
      </c>
      <c r="AA27" s="240">
        <v>32.859000000000002</v>
      </c>
      <c r="AB27" s="240">
        <v>31.715</v>
      </c>
    </row>
    <row r="28" spans="1:28" hidden="1">
      <c r="A28" s="230" t="s">
        <v>2716</v>
      </c>
      <c r="B28" s="79" t="s">
        <v>2285</v>
      </c>
      <c r="C28" s="245" t="s">
        <v>2735</v>
      </c>
      <c r="D28" s="245" t="s">
        <v>2735</v>
      </c>
      <c r="E28" s="245" t="s">
        <v>2735</v>
      </c>
      <c r="F28" s="241">
        <v>0.10199999999999999</v>
      </c>
      <c r="G28" s="241">
        <v>0.104</v>
      </c>
      <c r="H28" s="241">
        <v>0.10199999999999999</v>
      </c>
      <c r="I28" s="241">
        <v>9.7000000000000003E-2</v>
      </c>
      <c r="J28" s="241">
        <v>5.5E-2</v>
      </c>
      <c r="K28" s="241">
        <v>5.5E-2</v>
      </c>
      <c r="L28" s="241">
        <v>5.5E-2</v>
      </c>
      <c r="M28" s="241">
        <v>5.5E-2</v>
      </c>
      <c r="N28" s="241">
        <v>5.6000000000000001E-2</v>
      </c>
      <c r="O28" s="241">
        <v>5.6000000000000001E-2</v>
      </c>
      <c r="P28" s="241">
        <v>5.0999999999999997E-2</v>
      </c>
      <c r="Q28" s="241">
        <v>5.8000000000000003E-2</v>
      </c>
      <c r="R28" s="241">
        <v>5.5E-2</v>
      </c>
      <c r="S28" s="241">
        <v>6.9000000000000006E-2</v>
      </c>
      <c r="T28" s="241">
        <v>5.6000000000000001E-2</v>
      </c>
      <c r="U28" s="241">
        <v>5.8000000000000003E-2</v>
      </c>
      <c r="V28" s="241">
        <v>5.0999999999999997E-2</v>
      </c>
      <c r="W28" s="241">
        <v>4.2000000000000003E-2</v>
      </c>
      <c r="X28" s="241">
        <v>3.9E-2</v>
      </c>
      <c r="Y28" s="241">
        <v>0.04</v>
      </c>
      <c r="Z28" s="241">
        <v>4.2999999999999997E-2</v>
      </c>
      <c r="AA28" s="241">
        <v>3.9E-2</v>
      </c>
      <c r="AB28" s="241">
        <v>0.03</v>
      </c>
    </row>
    <row r="29" spans="1:28">
      <c r="A29" s="230" t="s">
        <v>2717</v>
      </c>
      <c r="B29" s="79" t="s">
        <v>2288</v>
      </c>
      <c r="C29" s="245" t="s">
        <v>2735</v>
      </c>
      <c r="D29" s="245" t="s">
        <v>2735</v>
      </c>
      <c r="E29" s="245" t="s">
        <v>2735</v>
      </c>
      <c r="F29" s="241">
        <v>0.246</v>
      </c>
      <c r="G29" s="241">
        <v>0.28000000000000003</v>
      </c>
      <c r="H29" s="241">
        <v>0.27</v>
      </c>
      <c r="I29" s="241">
        <v>0.28199999999999997</v>
      </c>
      <c r="J29" s="241">
        <v>9.5000000000000001E-2</v>
      </c>
      <c r="K29" s="241">
        <v>9.5000000000000001E-2</v>
      </c>
      <c r="L29" s="241">
        <v>8.5000000000000006E-2</v>
      </c>
      <c r="M29" s="241">
        <v>8.3000000000000004E-2</v>
      </c>
      <c r="N29" s="241">
        <v>8.2000000000000003E-2</v>
      </c>
      <c r="O29" s="241">
        <v>9.2999999999999999E-2</v>
      </c>
      <c r="P29" s="241">
        <v>9.7000000000000003E-2</v>
      </c>
      <c r="Q29" s="241">
        <v>0.11</v>
      </c>
      <c r="R29" s="241">
        <v>0.114</v>
      </c>
      <c r="S29" s="241">
        <v>0.115</v>
      </c>
      <c r="T29" s="241">
        <v>0.11700000000000001</v>
      </c>
      <c r="U29" s="241">
        <v>0.111</v>
      </c>
      <c r="V29" s="241">
        <v>0.11600000000000001</v>
      </c>
      <c r="W29" s="241">
        <v>0.11700000000000001</v>
      </c>
      <c r="X29" s="241">
        <v>0.113</v>
      </c>
      <c r="Y29" s="241">
        <v>0.105</v>
      </c>
      <c r="Z29" s="241">
        <v>0.114</v>
      </c>
      <c r="AA29" s="241">
        <v>0.108</v>
      </c>
      <c r="AB29" s="241">
        <v>6.8000000000000005E-2</v>
      </c>
    </row>
    <row r="30" spans="1:28" hidden="1">
      <c r="A30" s="230" t="s">
        <v>2718</v>
      </c>
      <c r="B30" s="79" t="s">
        <v>2291</v>
      </c>
      <c r="C30" s="245" t="s">
        <v>2735</v>
      </c>
      <c r="D30" s="245" t="s">
        <v>2735</v>
      </c>
      <c r="E30" s="245" t="s">
        <v>2735</v>
      </c>
      <c r="F30" s="241">
        <v>0.49299999999999999</v>
      </c>
      <c r="G30" s="241">
        <v>0.5</v>
      </c>
      <c r="H30" s="241">
        <v>0.501</v>
      </c>
      <c r="I30" s="241">
        <v>0.49099999999999999</v>
      </c>
      <c r="J30" s="241">
        <v>0.30199999999999999</v>
      </c>
      <c r="K30" s="241">
        <v>0.29799999999999999</v>
      </c>
      <c r="L30" s="241">
        <v>0.3</v>
      </c>
      <c r="M30" s="241">
        <v>0.29399999999999998</v>
      </c>
      <c r="N30" s="241">
        <v>0.28799999999999998</v>
      </c>
      <c r="O30" s="241">
        <v>0.29199999999999998</v>
      </c>
      <c r="P30" s="241">
        <v>0.29699999999999999</v>
      </c>
      <c r="Q30" s="241">
        <v>0.308</v>
      </c>
      <c r="R30" s="241">
        <v>0.33200000000000002</v>
      </c>
      <c r="S30" s="241">
        <v>0.316</v>
      </c>
      <c r="T30" s="241">
        <v>0.31900000000000001</v>
      </c>
      <c r="U30" s="241">
        <v>0.313</v>
      </c>
      <c r="V30" s="241">
        <v>0.28000000000000003</v>
      </c>
      <c r="W30" s="241">
        <v>0.27</v>
      </c>
      <c r="X30" s="241">
        <v>0.26300000000000001</v>
      </c>
      <c r="Y30" s="241">
        <v>0.27</v>
      </c>
      <c r="Z30" s="241">
        <v>0.26900000000000002</v>
      </c>
      <c r="AA30" s="241">
        <v>0.27</v>
      </c>
      <c r="AB30" s="241">
        <v>0.25900000000000001</v>
      </c>
    </row>
    <row r="31" spans="1:28">
      <c r="A31" s="230" t="s">
        <v>2719</v>
      </c>
      <c r="B31" s="79" t="s">
        <v>2288</v>
      </c>
      <c r="C31" s="245" t="s">
        <v>2735</v>
      </c>
      <c r="D31" s="245" t="s">
        <v>2735</v>
      </c>
      <c r="E31" s="245" t="s">
        <v>2735</v>
      </c>
      <c r="F31" s="241">
        <v>0.184</v>
      </c>
      <c r="G31" s="241">
        <v>0.27600000000000002</v>
      </c>
      <c r="H31" s="241">
        <v>0.27200000000000002</v>
      </c>
      <c r="I31" s="241">
        <v>0.27900000000000003</v>
      </c>
      <c r="J31" s="241">
        <v>0.23100000000000001</v>
      </c>
      <c r="K31" s="241">
        <v>0.23</v>
      </c>
      <c r="L31" s="241">
        <v>0.215</v>
      </c>
      <c r="M31" s="241">
        <v>0.21199999999999999</v>
      </c>
      <c r="N31" s="241">
        <v>0.20899999999999999</v>
      </c>
      <c r="O31" s="241">
        <v>0.20300000000000001</v>
      </c>
      <c r="P31" s="241">
        <v>0.21199999999999999</v>
      </c>
      <c r="Q31" s="241">
        <v>0.216</v>
      </c>
      <c r="R31" s="241">
        <v>0.28599999999999998</v>
      </c>
      <c r="S31" s="241">
        <v>0.41499999999999998</v>
      </c>
      <c r="T31" s="241">
        <v>0.40500000000000003</v>
      </c>
      <c r="U31" s="241">
        <v>0.44500000000000001</v>
      </c>
      <c r="V31" s="241">
        <v>0.45</v>
      </c>
      <c r="W31" s="241">
        <v>0.45600000000000002</v>
      </c>
      <c r="X31" s="241">
        <v>0.46400000000000002</v>
      </c>
      <c r="Y31" s="241">
        <v>0.45600000000000002</v>
      </c>
      <c r="Z31" s="241">
        <v>0.439</v>
      </c>
      <c r="AA31" s="241">
        <v>0.434</v>
      </c>
      <c r="AB31" s="241">
        <v>0.42</v>
      </c>
    </row>
    <row r="32" spans="1:28" hidden="1">
      <c r="A32" s="230" t="s">
        <v>2720</v>
      </c>
      <c r="B32" s="79" t="s">
        <v>2285</v>
      </c>
      <c r="C32" s="245" t="s">
        <v>2735</v>
      </c>
      <c r="D32" s="245" t="s">
        <v>2735</v>
      </c>
      <c r="E32" s="245" t="s">
        <v>2735</v>
      </c>
      <c r="F32" s="241">
        <v>3.125</v>
      </c>
      <c r="G32" s="241">
        <v>3.0680000000000001</v>
      </c>
      <c r="H32" s="241">
        <v>3.0459999999999998</v>
      </c>
      <c r="I32" s="241">
        <v>3.03</v>
      </c>
      <c r="J32" s="241">
        <v>3.226</v>
      </c>
      <c r="K32" s="241">
        <v>3.1920000000000002</v>
      </c>
      <c r="L32" s="241">
        <v>3.1920000000000002</v>
      </c>
      <c r="M32" s="241">
        <v>3.1789999999999998</v>
      </c>
      <c r="N32" s="241">
        <v>3.1680000000000001</v>
      </c>
      <c r="O32" s="241">
        <v>3.1429999999999998</v>
      </c>
      <c r="P32" s="241">
        <v>3.1930000000000001</v>
      </c>
      <c r="Q32" s="241">
        <v>3.3530000000000002</v>
      </c>
      <c r="R32" s="241">
        <v>3.45</v>
      </c>
      <c r="S32" s="241">
        <v>3.3210000000000002</v>
      </c>
      <c r="T32" s="241">
        <v>3.544</v>
      </c>
      <c r="U32" s="241">
        <v>3.855</v>
      </c>
      <c r="V32" s="241">
        <v>3.8239999999999998</v>
      </c>
      <c r="W32" s="241">
        <v>3.633</v>
      </c>
      <c r="X32" s="241">
        <v>3.552</v>
      </c>
      <c r="Y32" s="241">
        <v>3.4489999999999998</v>
      </c>
      <c r="Z32" s="241">
        <v>3.4180000000000001</v>
      </c>
      <c r="AA32" s="241">
        <v>3.48</v>
      </c>
      <c r="AB32" s="241">
        <v>3.403</v>
      </c>
    </row>
    <row r="33" spans="1:28" hidden="1">
      <c r="A33" s="230" t="s">
        <v>2721</v>
      </c>
      <c r="B33" s="79" t="s">
        <v>2291</v>
      </c>
      <c r="C33" s="245" t="s">
        <v>2735</v>
      </c>
      <c r="D33" s="245" t="s">
        <v>2735</v>
      </c>
      <c r="E33" s="245" t="s">
        <v>2735</v>
      </c>
      <c r="F33" s="241">
        <v>2.3109999999999999</v>
      </c>
      <c r="G33" s="241">
        <v>2.286</v>
      </c>
      <c r="H33" s="241">
        <v>2.2669999999999999</v>
      </c>
      <c r="I33" s="241">
        <v>2.2599999999999998</v>
      </c>
      <c r="J33" s="241">
        <v>2.3450000000000002</v>
      </c>
      <c r="K33" s="241">
        <v>2.3149999999999999</v>
      </c>
      <c r="L33" s="241">
        <v>2.3780000000000001</v>
      </c>
      <c r="M33" s="241">
        <v>2.3540000000000001</v>
      </c>
      <c r="N33" s="241">
        <v>2.35</v>
      </c>
      <c r="O33" s="241">
        <v>2.2320000000000002</v>
      </c>
      <c r="P33" s="241">
        <v>2.105</v>
      </c>
      <c r="Q33" s="241">
        <v>2.2669999999999999</v>
      </c>
      <c r="R33" s="241">
        <v>2.27</v>
      </c>
      <c r="S33" s="241">
        <v>2.19</v>
      </c>
      <c r="T33" s="241">
        <v>2.2989999999999999</v>
      </c>
      <c r="U33" s="241">
        <v>2.407</v>
      </c>
      <c r="V33" s="241">
        <v>2.3769999999999998</v>
      </c>
      <c r="W33" s="241">
        <v>2.2799999999999998</v>
      </c>
      <c r="X33" s="241">
        <v>2.2410000000000001</v>
      </c>
      <c r="Y33" s="241">
        <v>2.1789999999999998</v>
      </c>
      <c r="Z33" s="241">
        <v>2.1320000000000001</v>
      </c>
      <c r="AA33" s="241">
        <v>2.056</v>
      </c>
      <c r="AB33" s="241">
        <v>1.9239999999999999</v>
      </c>
    </row>
    <row r="34" spans="1:28" hidden="1">
      <c r="A34" s="230" t="s">
        <v>2722</v>
      </c>
      <c r="B34" s="79" t="s">
        <v>2285</v>
      </c>
      <c r="C34" s="245" t="s">
        <v>2735</v>
      </c>
      <c r="D34" s="245" t="s">
        <v>2735</v>
      </c>
      <c r="E34" s="245" t="s">
        <v>2735</v>
      </c>
      <c r="F34" s="241">
        <v>3.94</v>
      </c>
      <c r="G34" s="241">
        <v>3.86</v>
      </c>
      <c r="H34" s="241">
        <v>3.76</v>
      </c>
      <c r="I34" s="241">
        <v>3.859</v>
      </c>
      <c r="J34" s="241">
        <v>3.8969999999999998</v>
      </c>
      <c r="K34" s="241">
        <v>3.8740000000000001</v>
      </c>
      <c r="L34" s="241">
        <v>3.8359999999999999</v>
      </c>
      <c r="M34" s="241">
        <v>3.8119999999999998</v>
      </c>
      <c r="N34" s="241">
        <v>3.8130000000000002</v>
      </c>
      <c r="O34" s="241">
        <v>3.8130000000000002</v>
      </c>
      <c r="P34" s="241">
        <v>3.8210000000000002</v>
      </c>
      <c r="Q34" s="241">
        <v>3.9169999999999998</v>
      </c>
      <c r="R34" s="241">
        <v>4.0410000000000004</v>
      </c>
      <c r="S34" s="241">
        <v>3.8929999999999998</v>
      </c>
      <c r="T34" s="241">
        <v>4.1619999999999999</v>
      </c>
      <c r="U34" s="241">
        <v>4.4880000000000004</v>
      </c>
      <c r="V34" s="241">
        <v>4.4820000000000002</v>
      </c>
      <c r="W34" s="241">
        <v>4.1630000000000003</v>
      </c>
      <c r="X34" s="241">
        <v>4.0369999999999999</v>
      </c>
      <c r="Y34" s="241">
        <v>3.895</v>
      </c>
      <c r="Z34" s="241">
        <v>3.823</v>
      </c>
      <c r="AA34" s="241">
        <v>3.7330000000000001</v>
      </c>
      <c r="AB34" s="241">
        <v>3.665</v>
      </c>
    </row>
    <row r="35" spans="1:28" hidden="1">
      <c r="A35" s="230" t="s">
        <v>2723</v>
      </c>
      <c r="B35" s="79" t="s">
        <v>2291</v>
      </c>
      <c r="C35" s="245" t="s">
        <v>2735</v>
      </c>
      <c r="D35" s="245" t="s">
        <v>2735</v>
      </c>
      <c r="E35" s="245" t="s">
        <v>2735</v>
      </c>
      <c r="F35" s="241">
        <v>2.4750000000000001</v>
      </c>
      <c r="G35" s="241">
        <v>2.4460000000000002</v>
      </c>
      <c r="H35" s="241">
        <v>2.448</v>
      </c>
      <c r="I35" s="241">
        <v>2.4849999999999999</v>
      </c>
      <c r="J35" s="241">
        <v>2.5569999999999999</v>
      </c>
      <c r="K35" s="241">
        <v>2.5270000000000001</v>
      </c>
      <c r="L35" s="241">
        <v>2.496</v>
      </c>
      <c r="M35" s="241">
        <v>2.464</v>
      </c>
      <c r="N35" s="241">
        <v>2.5350000000000001</v>
      </c>
      <c r="O35" s="241">
        <v>2.508</v>
      </c>
      <c r="P35" s="241">
        <v>2.496</v>
      </c>
      <c r="Q35" s="241">
        <v>2.508</v>
      </c>
      <c r="R35" s="241">
        <v>2.59</v>
      </c>
      <c r="S35" s="241">
        <v>2.6960000000000002</v>
      </c>
      <c r="T35" s="241">
        <v>2.851</v>
      </c>
      <c r="U35" s="241">
        <v>2.9540000000000002</v>
      </c>
      <c r="V35" s="241">
        <v>2.988</v>
      </c>
      <c r="W35" s="241">
        <v>2.8140000000000001</v>
      </c>
      <c r="X35" s="241">
        <v>2.74</v>
      </c>
      <c r="Y35" s="241">
        <v>2.7080000000000002</v>
      </c>
      <c r="Z35" s="241">
        <v>2.6190000000000002</v>
      </c>
      <c r="AA35" s="241">
        <v>2.4580000000000002</v>
      </c>
      <c r="AB35" s="241">
        <v>2.258</v>
      </c>
    </row>
    <row r="36" spans="1:28">
      <c r="A36" s="230" t="s">
        <v>2724</v>
      </c>
      <c r="B36" s="79" t="s">
        <v>2288</v>
      </c>
      <c r="C36" s="245" t="s">
        <v>2735</v>
      </c>
      <c r="D36" s="245" t="s">
        <v>2735</v>
      </c>
      <c r="E36" s="245" t="s">
        <v>2735</v>
      </c>
      <c r="F36" s="241">
        <v>3.677</v>
      </c>
      <c r="G36" s="241">
        <v>3.6560000000000001</v>
      </c>
      <c r="H36" s="241">
        <v>3.6920000000000002</v>
      </c>
      <c r="I36" s="241">
        <v>3.601</v>
      </c>
      <c r="J36" s="241">
        <v>3.5640000000000001</v>
      </c>
      <c r="K36" s="241">
        <v>3.4940000000000002</v>
      </c>
      <c r="L36" s="241">
        <v>3.4550000000000001</v>
      </c>
      <c r="M36" s="241">
        <v>3.375</v>
      </c>
      <c r="N36" s="241">
        <v>3.35</v>
      </c>
      <c r="O36" s="241">
        <v>3.2959999999999998</v>
      </c>
      <c r="P36" s="241">
        <v>3.2959999999999998</v>
      </c>
      <c r="Q36" s="241">
        <v>3.431</v>
      </c>
      <c r="R36" s="241">
        <v>3.5379999999999998</v>
      </c>
      <c r="S36" s="241">
        <v>3.4550000000000001</v>
      </c>
      <c r="T36" s="241">
        <v>3.484</v>
      </c>
      <c r="U36" s="241">
        <v>3.6779999999999999</v>
      </c>
      <c r="V36" s="241">
        <v>3.706</v>
      </c>
      <c r="W36" s="241">
        <v>3.548</v>
      </c>
      <c r="X36" s="241">
        <v>3.484</v>
      </c>
      <c r="Y36" s="241">
        <v>3.3959999999999999</v>
      </c>
      <c r="Z36" s="241">
        <v>3.2770000000000001</v>
      </c>
      <c r="AA36" s="241">
        <v>3.1760000000000002</v>
      </c>
      <c r="AB36" s="241">
        <v>2.9830000000000001</v>
      </c>
    </row>
    <row r="37" spans="1:28">
      <c r="A37" s="230" t="s">
        <v>2725</v>
      </c>
      <c r="B37" s="79" t="s">
        <v>2288</v>
      </c>
      <c r="C37" s="245" t="s">
        <v>2735</v>
      </c>
      <c r="D37" s="245" t="s">
        <v>2735</v>
      </c>
      <c r="E37" s="245" t="s">
        <v>2735</v>
      </c>
      <c r="F37" s="241">
        <v>1.95</v>
      </c>
      <c r="G37" s="241">
        <v>1.9490000000000001</v>
      </c>
      <c r="H37" s="241">
        <v>1.891</v>
      </c>
      <c r="I37" s="241">
        <v>1.875</v>
      </c>
      <c r="J37" s="241">
        <v>1.883</v>
      </c>
      <c r="K37" s="241">
        <v>1.8520000000000001</v>
      </c>
      <c r="L37" s="241">
        <v>1.8180000000000001</v>
      </c>
      <c r="M37" s="241">
        <v>1.863</v>
      </c>
      <c r="N37" s="241">
        <v>1.881</v>
      </c>
      <c r="O37" s="241">
        <v>1.806</v>
      </c>
      <c r="P37" s="241">
        <v>1.8029999999999999</v>
      </c>
      <c r="Q37" s="241">
        <v>1.8360000000000001</v>
      </c>
      <c r="R37" s="241">
        <v>1.877</v>
      </c>
      <c r="S37" s="241">
        <v>1.8129999999999999</v>
      </c>
      <c r="T37" s="241">
        <v>1.93</v>
      </c>
      <c r="U37" s="241">
        <v>2.0470000000000002</v>
      </c>
      <c r="V37" s="241">
        <v>2.0369999999999999</v>
      </c>
      <c r="W37" s="241">
        <v>1.9219999999999999</v>
      </c>
      <c r="X37" s="241">
        <v>1.89</v>
      </c>
      <c r="Y37" s="241">
        <v>1.8460000000000001</v>
      </c>
      <c r="Z37" s="241">
        <v>1.855</v>
      </c>
      <c r="AA37" s="241">
        <v>1.8660000000000001</v>
      </c>
      <c r="AB37" s="241">
        <v>1.907</v>
      </c>
    </row>
    <row r="38" spans="1:28">
      <c r="A38" s="230" t="s">
        <v>2726</v>
      </c>
      <c r="B38" s="79" t="s">
        <v>2288</v>
      </c>
      <c r="C38" s="245" t="s">
        <v>2735</v>
      </c>
      <c r="D38" s="245" t="s">
        <v>2735</v>
      </c>
      <c r="E38" s="245" t="s">
        <v>2735</v>
      </c>
      <c r="F38" s="241">
        <v>4.5170000000000003</v>
      </c>
      <c r="G38" s="241">
        <v>4.452</v>
      </c>
      <c r="H38" s="241">
        <v>4.4729999999999999</v>
      </c>
      <c r="I38" s="241">
        <v>4.5709999999999997</v>
      </c>
      <c r="J38" s="241">
        <v>4.3849999999999998</v>
      </c>
      <c r="K38" s="241">
        <v>4.2569999999999997</v>
      </c>
      <c r="L38" s="241">
        <v>4.2370000000000001</v>
      </c>
      <c r="M38" s="241">
        <v>4.28</v>
      </c>
      <c r="N38" s="241">
        <v>4.3209999999999997</v>
      </c>
      <c r="O38" s="241">
        <v>4.2619999999999996</v>
      </c>
      <c r="P38" s="241">
        <v>4.2329999999999997</v>
      </c>
      <c r="Q38" s="241">
        <v>4.3769999999999998</v>
      </c>
      <c r="R38" s="241">
        <v>4.4560000000000004</v>
      </c>
      <c r="S38" s="241">
        <v>4.2510000000000003</v>
      </c>
      <c r="T38" s="241">
        <v>4.5279999999999996</v>
      </c>
      <c r="U38" s="241">
        <v>4.9029999999999996</v>
      </c>
      <c r="V38" s="241">
        <v>4.9279999999999999</v>
      </c>
      <c r="W38" s="241">
        <v>4.6319999999999997</v>
      </c>
      <c r="X38" s="241">
        <v>4.548</v>
      </c>
      <c r="Y38" s="241">
        <v>4.4450000000000003</v>
      </c>
      <c r="Z38" s="241">
        <v>4.3209999999999997</v>
      </c>
      <c r="AA38" s="241">
        <v>4.2389999999999999</v>
      </c>
      <c r="AB38" s="241">
        <v>4.1820000000000004</v>
      </c>
    </row>
    <row r="39" spans="1:28" hidden="1">
      <c r="A39" s="230" t="s">
        <v>2727</v>
      </c>
      <c r="B39" s="79" t="s">
        <v>2285</v>
      </c>
      <c r="C39" s="245" t="s">
        <v>2735</v>
      </c>
      <c r="D39" s="245" t="s">
        <v>2735</v>
      </c>
      <c r="E39" s="245" t="s">
        <v>2735</v>
      </c>
      <c r="F39" s="241">
        <v>4.3079999999999998</v>
      </c>
      <c r="G39" s="241">
        <v>4.1719999999999997</v>
      </c>
      <c r="H39" s="241">
        <v>4.109</v>
      </c>
      <c r="I39" s="241">
        <v>4.1980000000000004</v>
      </c>
      <c r="J39" s="241">
        <v>4.6210000000000004</v>
      </c>
      <c r="K39" s="241">
        <v>4.5229999999999997</v>
      </c>
      <c r="L39" s="241">
        <v>4.4749999999999996</v>
      </c>
      <c r="M39" s="241">
        <v>4.4260000000000002</v>
      </c>
      <c r="N39" s="241">
        <v>4.4710000000000001</v>
      </c>
      <c r="O39" s="241">
        <v>4.3579999999999997</v>
      </c>
      <c r="P39" s="241">
        <v>4.3419999999999996</v>
      </c>
      <c r="Q39" s="241">
        <v>4.4980000000000002</v>
      </c>
      <c r="R39" s="241">
        <v>4.5869999999999997</v>
      </c>
      <c r="S39" s="241">
        <v>4.375</v>
      </c>
      <c r="T39" s="241">
        <v>4.72</v>
      </c>
      <c r="U39" s="241">
        <v>5.077</v>
      </c>
      <c r="V39" s="241">
        <v>5.0750000000000002</v>
      </c>
      <c r="W39" s="241">
        <v>4.7039999999999997</v>
      </c>
      <c r="X39" s="241">
        <v>4.5519999999999996</v>
      </c>
      <c r="Y39" s="241">
        <v>4.383</v>
      </c>
      <c r="Z39" s="241">
        <v>4.2869999999999999</v>
      </c>
      <c r="AA39" s="241">
        <v>4.1820000000000004</v>
      </c>
      <c r="AB39" s="241">
        <v>4.0419999999999998</v>
      </c>
    </row>
    <row r="40" spans="1:28" hidden="1">
      <c r="A40" s="230" t="s">
        <v>2728</v>
      </c>
      <c r="B40" s="79" t="s">
        <v>2291</v>
      </c>
      <c r="C40" s="245" t="s">
        <v>2735</v>
      </c>
      <c r="D40" s="245" t="s">
        <v>2735</v>
      </c>
      <c r="E40" s="245" t="s">
        <v>2735</v>
      </c>
      <c r="F40" s="241">
        <v>2.8450000000000002</v>
      </c>
      <c r="G40" s="241">
        <v>2.8479999999999999</v>
      </c>
      <c r="H40" s="241">
        <v>2.8690000000000002</v>
      </c>
      <c r="I40" s="241">
        <v>2.8069999999999999</v>
      </c>
      <c r="J40" s="241">
        <v>2.6749999999999998</v>
      </c>
      <c r="K40" s="241">
        <v>2.7370000000000001</v>
      </c>
      <c r="L40" s="241">
        <v>2.7229999999999999</v>
      </c>
      <c r="M40" s="241">
        <v>2.7090000000000001</v>
      </c>
      <c r="N40" s="241">
        <v>2.7639999999999998</v>
      </c>
      <c r="O40" s="241">
        <v>2.7349999999999999</v>
      </c>
      <c r="P40" s="241">
        <v>2.7069999999999999</v>
      </c>
      <c r="Q40" s="241">
        <v>2.7879999999999998</v>
      </c>
      <c r="R40" s="241">
        <v>2.7989999999999999</v>
      </c>
      <c r="S40" s="241">
        <v>2.653</v>
      </c>
      <c r="T40" s="241">
        <v>2.8239999999999998</v>
      </c>
      <c r="U40" s="241">
        <v>3.0489999999999999</v>
      </c>
      <c r="V40" s="241">
        <v>3.008</v>
      </c>
      <c r="W40" s="241">
        <v>2.75</v>
      </c>
      <c r="X40" s="241">
        <v>2.718</v>
      </c>
      <c r="Y40" s="241">
        <v>2.718</v>
      </c>
      <c r="Z40" s="241">
        <v>2.6509999999999998</v>
      </c>
      <c r="AA40" s="241">
        <v>2.6339999999999999</v>
      </c>
      <c r="AB40" s="241">
        <v>2.5859999999999999</v>
      </c>
    </row>
    <row r="41" spans="1:28">
      <c r="A41" s="230" t="s">
        <v>2729</v>
      </c>
      <c r="B41" s="79" t="s">
        <v>2288</v>
      </c>
      <c r="C41" s="245" t="s">
        <v>2735</v>
      </c>
      <c r="D41" s="245" t="s">
        <v>2735</v>
      </c>
      <c r="E41" s="245" t="s">
        <v>2735</v>
      </c>
      <c r="F41" s="241">
        <v>2.3050000000000002</v>
      </c>
      <c r="G41" s="241">
        <v>2.266</v>
      </c>
      <c r="H41" s="241">
        <v>2.2599999999999998</v>
      </c>
      <c r="I41" s="241">
        <v>2.2469999999999999</v>
      </c>
      <c r="J41" s="241">
        <v>2.698</v>
      </c>
      <c r="K41" s="241">
        <v>2.6440000000000001</v>
      </c>
      <c r="L41" s="241">
        <v>2.6320000000000001</v>
      </c>
      <c r="M41" s="241">
        <v>2.6320000000000001</v>
      </c>
      <c r="N41" s="241">
        <v>2.6139999999999999</v>
      </c>
      <c r="O41" s="241">
        <v>2.5840000000000001</v>
      </c>
      <c r="P41" s="241">
        <v>2.6280000000000001</v>
      </c>
      <c r="Q41" s="241">
        <v>2.7120000000000002</v>
      </c>
      <c r="R41" s="241">
        <v>2.7650000000000001</v>
      </c>
      <c r="S41" s="241">
        <v>2.6760000000000002</v>
      </c>
      <c r="T41" s="241">
        <v>2.859</v>
      </c>
      <c r="U41" s="241">
        <v>3.0659999999999998</v>
      </c>
      <c r="V41" s="241">
        <v>3.05</v>
      </c>
      <c r="W41" s="241">
        <v>2.8149999999999999</v>
      </c>
      <c r="X41" s="241">
        <v>2.7629999999999999</v>
      </c>
      <c r="Y41" s="241">
        <v>2.6459999999999999</v>
      </c>
      <c r="Z41" s="241">
        <v>2.5659999999999998</v>
      </c>
      <c r="AA41" s="241">
        <v>2.516</v>
      </c>
      <c r="AB41" s="241">
        <v>2.4529999999999998</v>
      </c>
    </row>
    <row r="42" spans="1:28" hidden="1">
      <c r="A42" s="230" t="s">
        <v>2730</v>
      </c>
      <c r="B42" s="79" t="s">
        <v>2291</v>
      </c>
      <c r="C42" s="245" t="s">
        <v>2735</v>
      </c>
      <c r="D42" s="245" t="s">
        <v>2735</v>
      </c>
      <c r="E42" s="245" t="s">
        <v>2735</v>
      </c>
      <c r="F42" s="241">
        <v>1.8440000000000001</v>
      </c>
      <c r="G42" s="241">
        <v>1.861</v>
      </c>
      <c r="H42" s="241">
        <v>1.867</v>
      </c>
      <c r="I42" s="241">
        <v>1.833</v>
      </c>
      <c r="J42" s="241">
        <v>1.657</v>
      </c>
      <c r="K42" s="241">
        <v>1.6779999999999999</v>
      </c>
      <c r="L42" s="241">
        <v>1.6879999999999999</v>
      </c>
      <c r="M42" s="241">
        <v>1.667</v>
      </c>
      <c r="N42" s="241">
        <v>1.69</v>
      </c>
      <c r="O42" s="241">
        <v>1.6910000000000001</v>
      </c>
      <c r="P42" s="241">
        <v>1.655</v>
      </c>
      <c r="Q42" s="241">
        <v>1.708</v>
      </c>
      <c r="R42" s="241">
        <v>1.6970000000000001</v>
      </c>
      <c r="S42" s="241">
        <v>1.6459999999999999</v>
      </c>
      <c r="T42" s="241">
        <v>1.706</v>
      </c>
      <c r="U42" s="241">
        <v>1.8089999999999999</v>
      </c>
      <c r="V42" s="241">
        <v>1.8260000000000001</v>
      </c>
      <c r="W42" s="241">
        <v>1.758</v>
      </c>
      <c r="X42" s="241">
        <v>1.768</v>
      </c>
      <c r="Y42" s="241">
        <v>1.8</v>
      </c>
      <c r="Z42" s="241">
        <v>1.7430000000000001</v>
      </c>
      <c r="AA42" s="241">
        <v>1.6679999999999999</v>
      </c>
      <c r="AB42" s="241">
        <v>1.5349999999999999</v>
      </c>
    </row>
    <row r="43" spans="1:28">
      <c r="A43" s="215"/>
      <c r="B43" s="19"/>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row>
    <row r="44" spans="1:28">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8">
      <c r="A45" s="109" t="s">
        <v>2397</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49"/>
    </row>
    <row r="46" spans="1:28">
      <c r="A46" s="137" t="s">
        <v>2715</v>
      </c>
      <c r="B46" s="242" t="s">
        <v>2272</v>
      </c>
      <c r="C46" s="243">
        <v>1992</v>
      </c>
      <c r="D46" s="243">
        <v>1994</v>
      </c>
      <c r="E46" s="243">
        <v>1995</v>
      </c>
      <c r="F46" s="243">
        <v>1996</v>
      </c>
      <c r="G46" s="243">
        <v>1997</v>
      </c>
      <c r="H46" s="243">
        <v>1998</v>
      </c>
      <c r="I46" s="243">
        <v>1999</v>
      </c>
      <c r="J46" s="243">
        <v>2000</v>
      </c>
      <c r="K46" s="243">
        <v>2001</v>
      </c>
      <c r="L46" s="243">
        <v>2002</v>
      </c>
      <c r="M46" s="243">
        <v>2003</v>
      </c>
      <c r="N46" s="243">
        <v>2004</v>
      </c>
      <c r="O46" s="243">
        <v>2005</v>
      </c>
      <c r="P46" s="243">
        <v>2006</v>
      </c>
      <c r="Q46" s="243">
        <v>2007</v>
      </c>
      <c r="R46" s="243">
        <v>2008</v>
      </c>
      <c r="S46" s="243">
        <v>2009</v>
      </c>
      <c r="T46" s="243">
        <v>2010</v>
      </c>
      <c r="U46" s="243">
        <v>2011</v>
      </c>
      <c r="V46" s="243">
        <v>2012</v>
      </c>
      <c r="W46" s="243">
        <v>2013</v>
      </c>
      <c r="X46" s="243">
        <v>2014</v>
      </c>
      <c r="Y46" s="243">
        <v>2015</v>
      </c>
      <c r="Z46" s="243">
        <v>2016</v>
      </c>
      <c r="AA46" s="243">
        <v>2017</v>
      </c>
      <c r="AB46" s="243">
        <v>2018</v>
      </c>
    </row>
    <row r="47" spans="1:28">
      <c r="A47" s="85" t="s">
        <v>2266</v>
      </c>
      <c r="B47" s="77"/>
      <c r="C47" s="240">
        <v>319.76499999999999</v>
      </c>
      <c r="D47" s="240">
        <v>309.19200000000001</v>
      </c>
      <c r="E47" s="240">
        <v>309.76499999999999</v>
      </c>
      <c r="F47" s="240">
        <v>302.75799999999998</v>
      </c>
      <c r="G47" s="240">
        <v>294.702</v>
      </c>
      <c r="H47" s="240">
        <v>287.44400000000002</v>
      </c>
      <c r="I47" s="240">
        <v>286.65699999999998</v>
      </c>
      <c r="J47" s="240">
        <v>286.678</v>
      </c>
      <c r="K47" s="240">
        <v>282.14600000000002</v>
      </c>
      <c r="L47" s="240">
        <v>273.70800000000003</v>
      </c>
      <c r="M47" s="240">
        <v>263.964</v>
      </c>
      <c r="N47" s="240">
        <v>257.19799999999998</v>
      </c>
      <c r="O47" s="240">
        <v>251.05600000000001</v>
      </c>
      <c r="P47" s="240">
        <v>248.577</v>
      </c>
      <c r="Q47" s="240">
        <v>252.50399999999999</v>
      </c>
      <c r="R47" s="240">
        <v>256.70699999999999</v>
      </c>
      <c r="S47" s="240">
        <v>255.083</v>
      </c>
      <c r="T47" s="240">
        <v>252.36500000000001</v>
      </c>
      <c r="U47" s="240">
        <v>256.50400000000002</v>
      </c>
      <c r="V47" s="240">
        <v>261.08999999999997</v>
      </c>
      <c r="W47" s="240">
        <v>262.53199999999998</v>
      </c>
      <c r="X47" s="240">
        <v>261.34899999999999</v>
      </c>
      <c r="Y47" s="240">
        <v>262.137</v>
      </c>
      <c r="Z47" s="240">
        <v>264.447</v>
      </c>
      <c r="AA47" s="240">
        <v>271.39800000000002</v>
      </c>
      <c r="AB47" s="240">
        <v>279.31200000000001</v>
      </c>
    </row>
    <row r="48" spans="1:28" hidden="1">
      <c r="A48" s="77" t="s">
        <v>2716</v>
      </c>
      <c r="B48" s="79" t="s">
        <v>2285</v>
      </c>
      <c r="C48" s="244" t="s">
        <v>2735</v>
      </c>
      <c r="D48" s="244" t="s">
        <v>2735</v>
      </c>
      <c r="E48" s="244" t="s">
        <v>2735</v>
      </c>
      <c r="F48" s="241">
        <v>13.622999999999999</v>
      </c>
      <c r="G48" s="241">
        <v>13.551</v>
      </c>
      <c r="H48" s="241">
        <v>13.208</v>
      </c>
      <c r="I48" s="241">
        <v>12.978</v>
      </c>
      <c r="J48" s="241">
        <v>12.430999999999999</v>
      </c>
      <c r="K48" s="241">
        <v>11.509</v>
      </c>
      <c r="L48" s="241">
        <v>10.76</v>
      </c>
      <c r="M48" s="241">
        <v>10.362</v>
      </c>
      <c r="N48" s="241">
        <v>9.9190000000000005</v>
      </c>
      <c r="O48" s="241">
        <v>9.6359999999999992</v>
      </c>
      <c r="P48" s="241">
        <v>9.3789999999999996</v>
      </c>
      <c r="Q48" s="241">
        <v>9.2189999999999994</v>
      </c>
      <c r="R48" s="241">
        <v>8.7469999999999999</v>
      </c>
      <c r="S48" s="241">
        <v>7.9080000000000004</v>
      </c>
      <c r="T48" s="241">
        <v>7.4390000000000001</v>
      </c>
      <c r="U48" s="241">
        <v>7.19</v>
      </c>
      <c r="V48" s="241">
        <v>7.38</v>
      </c>
      <c r="W48" s="241">
        <v>7.694</v>
      </c>
      <c r="X48" s="241">
        <v>7.6760000000000002</v>
      </c>
      <c r="Y48" s="241">
        <v>7.718</v>
      </c>
      <c r="Z48" s="241">
        <v>7.843</v>
      </c>
      <c r="AA48" s="241">
        <v>7.9390000000000001</v>
      </c>
      <c r="AB48" s="241">
        <v>8.7319999999999993</v>
      </c>
    </row>
    <row r="49" spans="1:28">
      <c r="A49" s="77" t="s">
        <v>2717</v>
      </c>
      <c r="B49" s="79" t="s">
        <v>2288</v>
      </c>
      <c r="C49" s="244" t="s">
        <v>2735</v>
      </c>
      <c r="D49" s="244" t="s">
        <v>2735</v>
      </c>
      <c r="E49" s="244" t="s">
        <v>2735</v>
      </c>
      <c r="F49" s="241">
        <v>27.640999999999998</v>
      </c>
      <c r="G49" s="241">
        <v>26.111000000000001</v>
      </c>
      <c r="H49" s="241">
        <v>24.748999999999999</v>
      </c>
      <c r="I49" s="241">
        <v>24.594999999999999</v>
      </c>
      <c r="J49" s="241">
        <v>24.108000000000001</v>
      </c>
      <c r="K49" s="241">
        <v>23.690999999999999</v>
      </c>
      <c r="L49" s="241">
        <v>22.725999999999999</v>
      </c>
      <c r="M49" s="241">
        <v>21.815999999999999</v>
      </c>
      <c r="N49" s="241">
        <v>21.23</v>
      </c>
      <c r="O49" s="241">
        <v>20.094999999999999</v>
      </c>
      <c r="P49" s="241">
        <v>19.309000000000001</v>
      </c>
      <c r="Q49" s="241">
        <v>19.199000000000002</v>
      </c>
      <c r="R49" s="241">
        <v>19.331</v>
      </c>
      <c r="S49" s="241">
        <v>19.382000000000001</v>
      </c>
      <c r="T49" s="241">
        <v>19.321000000000002</v>
      </c>
      <c r="U49" s="241">
        <v>19.466000000000001</v>
      </c>
      <c r="V49" s="241">
        <v>19.212</v>
      </c>
      <c r="W49" s="241">
        <v>19.858000000000001</v>
      </c>
      <c r="X49" s="241">
        <v>20.109000000000002</v>
      </c>
      <c r="Y49" s="241">
        <v>20.309000000000001</v>
      </c>
      <c r="Z49" s="241">
        <v>20.28</v>
      </c>
      <c r="AA49" s="241">
        <v>20.526</v>
      </c>
      <c r="AB49" s="241">
        <v>20.885999999999999</v>
      </c>
    </row>
    <row r="50" spans="1:28" hidden="1">
      <c r="A50" s="77" t="s">
        <v>2718</v>
      </c>
      <c r="B50" s="79" t="s">
        <v>2291</v>
      </c>
      <c r="C50" s="244" t="s">
        <v>2735</v>
      </c>
      <c r="D50" s="244" t="s">
        <v>2735</v>
      </c>
      <c r="E50" s="244" t="s">
        <v>2735</v>
      </c>
      <c r="F50" s="241">
        <v>26.347999999999999</v>
      </c>
      <c r="G50" s="241">
        <v>24.988</v>
      </c>
      <c r="H50" s="241">
        <v>24.469000000000001</v>
      </c>
      <c r="I50" s="241">
        <v>24.113</v>
      </c>
      <c r="J50" s="241">
        <v>23.510999999999999</v>
      </c>
      <c r="K50" s="241">
        <v>23.234999999999999</v>
      </c>
      <c r="L50" s="241">
        <v>22.905999999999999</v>
      </c>
      <c r="M50" s="241">
        <v>22.087</v>
      </c>
      <c r="N50" s="241">
        <v>21.454999999999998</v>
      </c>
      <c r="O50" s="241">
        <v>20.73</v>
      </c>
      <c r="P50" s="241">
        <v>20.443999999999999</v>
      </c>
      <c r="Q50" s="241">
        <v>20.992000000000001</v>
      </c>
      <c r="R50" s="241">
        <v>21.831</v>
      </c>
      <c r="S50" s="241">
        <v>21.635000000000002</v>
      </c>
      <c r="T50" s="241">
        <v>21.443000000000001</v>
      </c>
      <c r="U50" s="241">
        <v>21.577999999999999</v>
      </c>
      <c r="V50" s="241">
        <v>21.837</v>
      </c>
      <c r="W50" s="241">
        <v>21.917000000000002</v>
      </c>
      <c r="X50" s="241">
        <v>21.875</v>
      </c>
      <c r="Y50" s="241">
        <v>22.390999999999998</v>
      </c>
      <c r="Z50" s="241">
        <v>22.922000000000001</v>
      </c>
      <c r="AA50" s="241">
        <v>23.821000000000002</v>
      </c>
      <c r="AB50" s="241">
        <v>24.991</v>
      </c>
    </row>
    <row r="51" spans="1:28">
      <c r="A51" s="77" t="s">
        <v>2719</v>
      </c>
      <c r="B51" s="79" t="s">
        <v>2288</v>
      </c>
      <c r="C51" s="244" t="s">
        <v>2735</v>
      </c>
      <c r="D51" s="244" t="s">
        <v>2735</v>
      </c>
      <c r="E51" s="244" t="s">
        <v>2735</v>
      </c>
      <c r="F51" s="241">
        <v>14.512</v>
      </c>
      <c r="G51" s="241">
        <v>13.567</v>
      </c>
      <c r="H51" s="241">
        <v>13.007</v>
      </c>
      <c r="I51" s="241">
        <v>12.833</v>
      </c>
      <c r="J51" s="241">
        <v>12.307</v>
      </c>
      <c r="K51" s="241">
        <v>11.773999999999999</v>
      </c>
      <c r="L51" s="241">
        <v>11.074</v>
      </c>
      <c r="M51" s="241">
        <v>10.414999999999999</v>
      </c>
      <c r="N51" s="241">
        <v>9.9640000000000004</v>
      </c>
      <c r="O51" s="241">
        <v>9.6039999999999992</v>
      </c>
      <c r="P51" s="241">
        <v>9.3710000000000004</v>
      </c>
      <c r="Q51" s="241">
        <v>9.1519999999999992</v>
      </c>
      <c r="R51" s="241">
        <v>9.2989999999999995</v>
      </c>
      <c r="S51" s="241">
        <v>9.0370000000000008</v>
      </c>
      <c r="T51" s="241">
        <v>8.8610000000000007</v>
      </c>
      <c r="U51" s="241">
        <v>9.0299999999999994</v>
      </c>
      <c r="V51" s="241">
        <v>9.0440000000000005</v>
      </c>
      <c r="W51" s="241">
        <v>8.9480000000000004</v>
      </c>
      <c r="X51" s="241">
        <v>9.0779999999999994</v>
      </c>
      <c r="Y51" s="241">
        <v>9.08</v>
      </c>
      <c r="Z51" s="241">
        <v>9.1449999999999996</v>
      </c>
      <c r="AA51" s="241">
        <v>9.3800000000000008</v>
      </c>
      <c r="AB51" s="241">
        <v>9.7309999999999999</v>
      </c>
    </row>
    <row r="52" spans="1:28" hidden="1">
      <c r="A52" s="77" t="s">
        <v>2720</v>
      </c>
      <c r="B52" s="79" t="s">
        <v>2285</v>
      </c>
      <c r="C52" s="244" t="s">
        <v>2735</v>
      </c>
      <c r="D52" s="244" t="s">
        <v>2735</v>
      </c>
      <c r="E52" s="244" t="s">
        <v>2735</v>
      </c>
      <c r="F52" s="241">
        <v>12.676</v>
      </c>
      <c r="G52" s="241">
        <v>14.773</v>
      </c>
      <c r="H52" s="241">
        <v>14.696999999999999</v>
      </c>
      <c r="I52" s="241">
        <v>15.066000000000001</v>
      </c>
      <c r="J52" s="241">
        <v>14.706</v>
      </c>
      <c r="K52" s="241">
        <v>14.135</v>
      </c>
      <c r="L52" s="241">
        <v>13.515000000000001</v>
      </c>
      <c r="M52" s="241">
        <v>12.85</v>
      </c>
      <c r="N52" s="241">
        <v>11.821</v>
      </c>
      <c r="O52" s="241">
        <v>11.504</v>
      </c>
      <c r="P52" s="241">
        <v>11.864000000000001</v>
      </c>
      <c r="Q52" s="241">
        <v>12.16</v>
      </c>
      <c r="R52" s="241">
        <v>12.574999999999999</v>
      </c>
      <c r="S52" s="241">
        <v>12.346</v>
      </c>
      <c r="T52" s="241">
        <v>12.462999999999999</v>
      </c>
      <c r="U52" s="241">
        <v>12.654</v>
      </c>
      <c r="V52" s="241">
        <v>12.962999999999999</v>
      </c>
      <c r="W52" s="241">
        <v>12.997</v>
      </c>
      <c r="X52" s="241">
        <v>12.911</v>
      </c>
      <c r="Y52" s="241">
        <v>12.802</v>
      </c>
      <c r="Z52" s="241">
        <v>12.882</v>
      </c>
      <c r="AA52" s="241">
        <v>13.121</v>
      </c>
      <c r="AB52" s="241">
        <v>13.579000000000001</v>
      </c>
    </row>
    <row r="53" spans="1:28" hidden="1">
      <c r="A53" s="77" t="s">
        <v>2721</v>
      </c>
      <c r="B53" s="79" t="s">
        <v>2291</v>
      </c>
      <c r="C53" s="244" t="s">
        <v>2735</v>
      </c>
      <c r="D53" s="244" t="s">
        <v>2735</v>
      </c>
      <c r="E53" s="244" t="s">
        <v>2735</v>
      </c>
      <c r="F53" s="241">
        <v>17.777999999999999</v>
      </c>
      <c r="G53" s="241">
        <v>17.16</v>
      </c>
      <c r="H53" s="241">
        <v>16.614000000000001</v>
      </c>
      <c r="I53" s="241">
        <v>16.765000000000001</v>
      </c>
      <c r="J53" s="241">
        <v>16.488</v>
      </c>
      <c r="K53" s="241">
        <v>16.338999999999999</v>
      </c>
      <c r="L53" s="241">
        <v>15.972</v>
      </c>
      <c r="M53" s="241">
        <v>15.413</v>
      </c>
      <c r="N53" s="241">
        <v>14.632999999999999</v>
      </c>
      <c r="O53" s="241">
        <v>14.211</v>
      </c>
      <c r="P53" s="241">
        <v>13.993</v>
      </c>
      <c r="Q53" s="241">
        <v>14.419</v>
      </c>
      <c r="R53" s="241">
        <v>14.629</v>
      </c>
      <c r="S53" s="241">
        <v>14.755000000000001</v>
      </c>
      <c r="T53" s="241">
        <v>14.617000000000001</v>
      </c>
      <c r="U53" s="241">
        <v>14.773</v>
      </c>
      <c r="V53" s="241">
        <v>15.112</v>
      </c>
      <c r="W53" s="241">
        <v>15.398</v>
      </c>
      <c r="X53" s="241">
        <v>15.009</v>
      </c>
      <c r="Y53" s="241">
        <v>14.976000000000001</v>
      </c>
      <c r="Z53" s="241">
        <v>15.007</v>
      </c>
      <c r="AA53" s="241">
        <v>15.46</v>
      </c>
      <c r="AB53" s="241">
        <v>15.365</v>
      </c>
    </row>
    <row r="54" spans="1:28" hidden="1">
      <c r="A54" s="77" t="s">
        <v>2722</v>
      </c>
      <c r="B54" s="79" t="s">
        <v>2285</v>
      </c>
      <c r="C54" s="244" t="s">
        <v>2735</v>
      </c>
      <c r="D54" s="244" t="s">
        <v>2735</v>
      </c>
      <c r="E54" s="244" t="s">
        <v>2735</v>
      </c>
      <c r="F54" s="241">
        <v>14.898</v>
      </c>
      <c r="G54" s="241">
        <v>14.743</v>
      </c>
      <c r="H54" s="241">
        <v>14.609</v>
      </c>
      <c r="I54" s="241">
        <v>14.634</v>
      </c>
      <c r="J54" s="241">
        <v>15.151</v>
      </c>
      <c r="K54" s="241">
        <v>15.132999999999999</v>
      </c>
      <c r="L54" s="241">
        <v>14.807</v>
      </c>
      <c r="M54" s="241">
        <v>14.3</v>
      </c>
      <c r="N54" s="241">
        <v>14.11</v>
      </c>
      <c r="O54" s="241">
        <v>14.023999999999999</v>
      </c>
      <c r="P54" s="241">
        <v>13.89</v>
      </c>
      <c r="Q54" s="241">
        <v>14.412000000000001</v>
      </c>
      <c r="R54" s="241">
        <v>14.427</v>
      </c>
      <c r="S54" s="241">
        <v>15.052</v>
      </c>
      <c r="T54" s="241">
        <v>15.375</v>
      </c>
      <c r="U54" s="241">
        <v>15.661</v>
      </c>
      <c r="V54" s="241">
        <v>16.138999999999999</v>
      </c>
      <c r="W54" s="241">
        <v>16.193000000000001</v>
      </c>
      <c r="X54" s="241">
        <v>15.443</v>
      </c>
      <c r="Y54" s="241">
        <v>15.675000000000001</v>
      </c>
      <c r="Z54" s="241">
        <v>15.91</v>
      </c>
      <c r="AA54" s="241">
        <v>15.621</v>
      </c>
      <c r="AB54" s="241">
        <v>15.965</v>
      </c>
    </row>
    <row r="55" spans="1:28" hidden="1">
      <c r="A55" s="77" t="s">
        <v>2723</v>
      </c>
      <c r="B55" s="79" t="s">
        <v>2291</v>
      </c>
      <c r="C55" s="244" t="s">
        <v>2735</v>
      </c>
      <c r="D55" s="244" t="s">
        <v>2735</v>
      </c>
      <c r="E55" s="244" t="s">
        <v>2735</v>
      </c>
      <c r="F55" s="241">
        <v>15.906000000000001</v>
      </c>
      <c r="G55" s="241">
        <v>15.407999999999999</v>
      </c>
      <c r="H55" s="241">
        <v>15.064</v>
      </c>
      <c r="I55" s="241">
        <v>15.222</v>
      </c>
      <c r="J55" s="241">
        <v>15.17</v>
      </c>
      <c r="K55" s="241">
        <v>14.866</v>
      </c>
      <c r="L55" s="241">
        <v>14.428000000000001</v>
      </c>
      <c r="M55" s="241">
        <v>13.627000000000001</v>
      </c>
      <c r="N55" s="241">
        <v>13.318</v>
      </c>
      <c r="O55" s="241">
        <v>13.183</v>
      </c>
      <c r="P55" s="241">
        <v>13.24</v>
      </c>
      <c r="Q55" s="241">
        <v>13.523999999999999</v>
      </c>
      <c r="R55" s="241">
        <v>13.452999999999999</v>
      </c>
      <c r="S55" s="241">
        <v>13.365</v>
      </c>
      <c r="T55" s="241">
        <v>13.214</v>
      </c>
      <c r="U55" s="241">
        <v>13.568</v>
      </c>
      <c r="V55" s="241">
        <v>14.134</v>
      </c>
      <c r="W55" s="241">
        <v>14.180999999999999</v>
      </c>
      <c r="X55" s="241">
        <v>14.314</v>
      </c>
      <c r="Y55" s="241">
        <v>14.282999999999999</v>
      </c>
      <c r="Z55" s="241">
        <v>14.507</v>
      </c>
      <c r="AA55" s="241">
        <v>14.919</v>
      </c>
      <c r="AB55" s="241">
        <v>15.092000000000001</v>
      </c>
    </row>
    <row r="56" spans="1:28">
      <c r="A56" s="77" t="s">
        <v>2724</v>
      </c>
      <c r="B56" s="79" t="s">
        <v>2288</v>
      </c>
      <c r="C56" s="244" t="s">
        <v>2735</v>
      </c>
      <c r="D56" s="244" t="s">
        <v>2735</v>
      </c>
      <c r="E56" s="244" t="s">
        <v>2735</v>
      </c>
      <c r="F56" s="241">
        <v>32.073</v>
      </c>
      <c r="G56" s="241">
        <v>30.943000000000001</v>
      </c>
      <c r="H56" s="241">
        <v>31.071000000000002</v>
      </c>
      <c r="I56" s="241">
        <v>30.754999999999999</v>
      </c>
      <c r="J56" s="241">
        <v>31.044</v>
      </c>
      <c r="K56" s="241">
        <v>31.088999999999999</v>
      </c>
      <c r="L56" s="241">
        <v>30.495999999999999</v>
      </c>
      <c r="M56" s="241">
        <v>30.201000000000001</v>
      </c>
      <c r="N56" s="241">
        <v>30.324999999999999</v>
      </c>
      <c r="O56" s="241">
        <v>29.934000000000001</v>
      </c>
      <c r="P56" s="241">
        <v>29.555</v>
      </c>
      <c r="Q56" s="241">
        <v>29.995999999999999</v>
      </c>
      <c r="R56" s="241">
        <v>30.895</v>
      </c>
      <c r="S56" s="241">
        <v>30.998000000000001</v>
      </c>
      <c r="T56" s="241">
        <v>30.812999999999999</v>
      </c>
      <c r="U56" s="241">
        <v>31.678000000000001</v>
      </c>
      <c r="V56" s="241">
        <v>32.433</v>
      </c>
      <c r="W56" s="241">
        <v>32.037999999999997</v>
      </c>
      <c r="X56" s="241">
        <v>31.608000000000001</v>
      </c>
      <c r="Y56" s="241">
        <v>31.795000000000002</v>
      </c>
      <c r="Z56" s="241">
        <v>31.582000000000001</v>
      </c>
      <c r="AA56" s="241">
        <v>32.595999999999997</v>
      </c>
      <c r="AB56" s="241">
        <v>33.106000000000002</v>
      </c>
    </row>
    <row r="57" spans="1:28">
      <c r="A57" s="77" t="s">
        <v>2725</v>
      </c>
      <c r="B57" s="79" t="s">
        <v>2288</v>
      </c>
      <c r="C57" s="244" t="s">
        <v>2735</v>
      </c>
      <c r="D57" s="244" t="s">
        <v>2735</v>
      </c>
      <c r="E57" s="244" t="s">
        <v>2735</v>
      </c>
      <c r="F57" s="241">
        <v>8.9149999999999991</v>
      </c>
      <c r="G57" s="241">
        <v>8.5950000000000006</v>
      </c>
      <c r="H57" s="241">
        <v>8.516</v>
      </c>
      <c r="I57" s="241">
        <v>8.5879999999999992</v>
      </c>
      <c r="J57" s="241">
        <v>8.7059999999999995</v>
      </c>
      <c r="K57" s="241">
        <v>8.4489999999999998</v>
      </c>
      <c r="L57" s="241">
        <v>8.0709999999999997</v>
      </c>
      <c r="M57" s="241">
        <v>7.7460000000000004</v>
      </c>
      <c r="N57" s="241">
        <v>7.391</v>
      </c>
      <c r="O57" s="241">
        <v>7.2770000000000001</v>
      </c>
      <c r="P57" s="241">
        <v>7.3780000000000001</v>
      </c>
      <c r="Q57" s="241">
        <v>7.569</v>
      </c>
      <c r="R57" s="241">
        <v>7.7430000000000003</v>
      </c>
      <c r="S57" s="241">
        <v>7.6909999999999998</v>
      </c>
      <c r="T57" s="241">
        <v>7.6859999999999999</v>
      </c>
      <c r="U57" s="241">
        <v>7.8840000000000003</v>
      </c>
      <c r="V57" s="241">
        <v>7.9850000000000003</v>
      </c>
      <c r="W57" s="241">
        <v>8.0470000000000006</v>
      </c>
      <c r="X57" s="241">
        <v>7.9640000000000004</v>
      </c>
      <c r="Y57" s="241">
        <v>7.7960000000000003</v>
      </c>
      <c r="Z57" s="241">
        <v>7.9589999999999996</v>
      </c>
      <c r="AA57" s="241">
        <v>8.2799999999999994</v>
      </c>
      <c r="AB57" s="241">
        <v>8.4960000000000004</v>
      </c>
    </row>
    <row r="58" spans="1:28">
      <c r="A58" s="77" t="s">
        <v>2726</v>
      </c>
      <c r="B58" s="79" t="s">
        <v>2288</v>
      </c>
      <c r="C58" s="244" t="s">
        <v>2735</v>
      </c>
      <c r="D58" s="244" t="s">
        <v>2735</v>
      </c>
      <c r="E58" s="244" t="s">
        <v>2735</v>
      </c>
      <c r="F58" s="241">
        <v>24.44</v>
      </c>
      <c r="G58" s="241">
        <v>23.815999999999999</v>
      </c>
      <c r="H58" s="241">
        <v>22.79</v>
      </c>
      <c r="I58" s="241">
        <v>22.466000000000001</v>
      </c>
      <c r="J58" s="241">
        <v>22.931999999999999</v>
      </c>
      <c r="K58" s="241">
        <v>22.515000000000001</v>
      </c>
      <c r="L58" s="241">
        <v>21.631</v>
      </c>
      <c r="M58" s="241">
        <v>20.571999999999999</v>
      </c>
      <c r="N58" s="241">
        <v>20.004000000000001</v>
      </c>
      <c r="O58" s="241">
        <v>19.356000000000002</v>
      </c>
      <c r="P58" s="241">
        <v>19.260999999999999</v>
      </c>
      <c r="Q58" s="241">
        <v>19.821999999999999</v>
      </c>
      <c r="R58" s="241">
        <v>20.292999999999999</v>
      </c>
      <c r="S58" s="241">
        <v>20.297000000000001</v>
      </c>
      <c r="T58" s="241">
        <v>20.213999999999999</v>
      </c>
      <c r="U58" s="241">
        <v>20.794</v>
      </c>
      <c r="V58" s="241">
        <v>21.681000000000001</v>
      </c>
      <c r="W58" s="241">
        <v>21.594999999999999</v>
      </c>
      <c r="X58" s="241">
        <v>21.834</v>
      </c>
      <c r="Y58" s="241">
        <v>21.437000000000001</v>
      </c>
      <c r="Z58" s="241">
        <v>21.585000000000001</v>
      </c>
      <c r="AA58" s="241">
        <v>23.068999999999999</v>
      </c>
      <c r="AB58" s="241">
        <v>23.791</v>
      </c>
    </row>
    <row r="59" spans="1:28" hidden="1">
      <c r="A59" s="77" t="s">
        <v>2727</v>
      </c>
      <c r="B59" s="79" t="s">
        <v>2285</v>
      </c>
      <c r="C59" s="244" t="s">
        <v>2735</v>
      </c>
      <c r="D59" s="244" t="s">
        <v>2735</v>
      </c>
      <c r="E59" s="244" t="s">
        <v>2735</v>
      </c>
      <c r="F59" s="241">
        <v>14.756</v>
      </c>
      <c r="G59" s="241">
        <v>14.217000000000001</v>
      </c>
      <c r="H59" s="241">
        <v>13.997999999999999</v>
      </c>
      <c r="I59" s="241">
        <v>14.042999999999999</v>
      </c>
      <c r="J59" s="241">
        <v>14.65</v>
      </c>
      <c r="K59" s="241">
        <v>14.228999999999999</v>
      </c>
      <c r="L59" s="241">
        <v>13.948</v>
      </c>
      <c r="M59" s="241">
        <v>13.518000000000001</v>
      </c>
      <c r="N59" s="241">
        <v>13.119</v>
      </c>
      <c r="O59" s="241">
        <v>12.981</v>
      </c>
      <c r="P59" s="241">
        <v>13.455</v>
      </c>
      <c r="Q59" s="241">
        <v>13.935</v>
      </c>
      <c r="R59" s="241">
        <v>14.009</v>
      </c>
      <c r="S59" s="241">
        <v>13.98</v>
      </c>
      <c r="T59" s="241">
        <v>14.01</v>
      </c>
      <c r="U59" s="241">
        <v>14.552</v>
      </c>
      <c r="V59" s="241">
        <v>14.949</v>
      </c>
      <c r="W59" s="241">
        <v>15.07</v>
      </c>
      <c r="X59" s="241">
        <v>15.039</v>
      </c>
      <c r="Y59" s="241">
        <v>14.974</v>
      </c>
      <c r="Z59" s="241">
        <v>15.343</v>
      </c>
      <c r="AA59" s="241">
        <v>15.635999999999999</v>
      </c>
      <c r="AB59" s="241">
        <v>16.492000000000001</v>
      </c>
    </row>
    <row r="60" spans="1:28" hidden="1">
      <c r="A60" s="77" t="s">
        <v>2728</v>
      </c>
      <c r="B60" s="79" t="s">
        <v>2291</v>
      </c>
      <c r="C60" s="244" t="s">
        <v>2735</v>
      </c>
      <c r="D60" s="244" t="s">
        <v>2735</v>
      </c>
      <c r="E60" s="244" t="s">
        <v>2735</v>
      </c>
      <c r="F60" s="241">
        <v>32.186999999999998</v>
      </c>
      <c r="G60" s="241">
        <v>30.882000000000001</v>
      </c>
      <c r="H60" s="241">
        <v>29.009</v>
      </c>
      <c r="I60" s="241">
        <v>29.056000000000001</v>
      </c>
      <c r="J60" s="241">
        <v>29.193999999999999</v>
      </c>
      <c r="K60" s="241">
        <v>29.277000000000001</v>
      </c>
      <c r="L60" s="241">
        <v>28.661000000000001</v>
      </c>
      <c r="M60" s="241">
        <v>27.856999999999999</v>
      </c>
      <c r="N60" s="241">
        <v>27.992000000000001</v>
      </c>
      <c r="O60" s="241">
        <v>27.513000000000002</v>
      </c>
      <c r="P60" s="241">
        <v>27.1</v>
      </c>
      <c r="Q60" s="241">
        <v>27.395</v>
      </c>
      <c r="R60" s="241">
        <v>28.036999999999999</v>
      </c>
      <c r="S60" s="241">
        <v>27.901</v>
      </c>
      <c r="T60" s="241">
        <v>27.486999999999998</v>
      </c>
      <c r="U60" s="241">
        <v>27.681999999999999</v>
      </c>
      <c r="V60" s="241">
        <v>27.693000000000001</v>
      </c>
      <c r="W60" s="241">
        <v>27.946000000000002</v>
      </c>
      <c r="X60" s="241">
        <v>28.071000000000002</v>
      </c>
      <c r="Y60" s="241">
        <v>28.567</v>
      </c>
      <c r="Z60" s="241">
        <v>29.135000000000002</v>
      </c>
      <c r="AA60" s="241">
        <v>29.712</v>
      </c>
      <c r="AB60" s="241">
        <v>30.712</v>
      </c>
    </row>
    <row r="61" spans="1:28">
      <c r="A61" s="77" t="s">
        <v>2729</v>
      </c>
      <c r="B61" s="79" t="s">
        <v>2288</v>
      </c>
      <c r="C61" s="244" t="s">
        <v>2735</v>
      </c>
      <c r="D61" s="244" t="s">
        <v>2735</v>
      </c>
      <c r="E61" s="244" t="s">
        <v>2735</v>
      </c>
      <c r="F61" s="241">
        <v>15.23</v>
      </c>
      <c r="G61" s="241">
        <v>14.807</v>
      </c>
      <c r="H61" s="241">
        <v>14.834</v>
      </c>
      <c r="I61" s="241">
        <v>14.837999999999999</v>
      </c>
      <c r="J61" s="241">
        <v>15.42</v>
      </c>
      <c r="K61" s="241">
        <v>15.22</v>
      </c>
      <c r="L61" s="241">
        <v>14.648</v>
      </c>
      <c r="M61" s="241">
        <v>13.811</v>
      </c>
      <c r="N61" s="241">
        <v>13.137</v>
      </c>
      <c r="O61" s="241">
        <v>12.712999999999999</v>
      </c>
      <c r="P61" s="241">
        <v>12.502000000000001</v>
      </c>
      <c r="Q61" s="241">
        <v>12.532999999999999</v>
      </c>
      <c r="R61" s="241">
        <v>12.707000000000001</v>
      </c>
      <c r="S61" s="241">
        <v>12.693</v>
      </c>
      <c r="T61" s="241">
        <v>12.816000000000001</v>
      </c>
      <c r="U61" s="241">
        <v>13.259</v>
      </c>
      <c r="V61" s="241">
        <v>13.667999999999999</v>
      </c>
      <c r="W61" s="241">
        <v>13.743</v>
      </c>
      <c r="X61" s="241">
        <v>13.468</v>
      </c>
      <c r="Y61" s="241">
        <v>12.949</v>
      </c>
      <c r="Z61" s="241">
        <v>12.855</v>
      </c>
      <c r="AA61" s="241">
        <v>13.081</v>
      </c>
      <c r="AB61" s="241">
        <v>13.201000000000001</v>
      </c>
    </row>
    <row r="62" spans="1:28" hidden="1">
      <c r="A62" s="77" t="s">
        <v>2730</v>
      </c>
      <c r="B62" s="79" t="s">
        <v>2291</v>
      </c>
      <c r="C62" s="244" t="s">
        <v>2735</v>
      </c>
      <c r="D62" s="244" t="s">
        <v>2735</v>
      </c>
      <c r="E62" s="244" t="s">
        <v>2735</v>
      </c>
      <c r="F62" s="241">
        <v>31.776</v>
      </c>
      <c r="G62" s="241">
        <v>31.138999999999999</v>
      </c>
      <c r="H62" s="241">
        <v>30.809000000000001</v>
      </c>
      <c r="I62" s="241">
        <v>30.704999999999998</v>
      </c>
      <c r="J62" s="241">
        <v>30.86</v>
      </c>
      <c r="K62" s="241">
        <v>30.684000000000001</v>
      </c>
      <c r="L62" s="241">
        <v>30.064</v>
      </c>
      <c r="M62" s="241">
        <v>29.388999999999999</v>
      </c>
      <c r="N62" s="241">
        <v>28.78</v>
      </c>
      <c r="O62" s="241">
        <v>28.295999999999999</v>
      </c>
      <c r="P62" s="241">
        <v>27.835999999999999</v>
      </c>
      <c r="Q62" s="241">
        <v>28.177</v>
      </c>
      <c r="R62" s="241">
        <v>28.731000000000002</v>
      </c>
      <c r="S62" s="241">
        <v>28.042999999999999</v>
      </c>
      <c r="T62" s="241">
        <v>26.606000000000002</v>
      </c>
      <c r="U62" s="241">
        <v>26.734999999999999</v>
      </c>
      <c r="V62" s="241">
        <v>26.86</v>
      </c>
      <c r="W62" s="241">
        <v>26.907</v>
      </c>
      <c r="X62" s="241">
        <v>26.95</v>
      </c>
      <c r="Y62" s="241">
        <v>27.385000000000002</v>
      </c>
      <c r="Z62" s="241">
        <v>27.492000000000001</v>
      </c>
      <c r="AA62" s="241">
        <v>28.236999999999998</v>
      </c>
      <c r="AB62" s="241">
        <v>29.172999999999998</v>
      </c>
    </row>
    <row r="63" spans="1:28">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8">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8">
      <c r="A65" s="225" t="s">
        <v>2738</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37"/>
    </row>
    <row r="66" spans="1:28">
      <c r="A66" s="138" t="s">
        <v>2715</v>
      </c>
      <c r="B66" s="238" t="s">
        <v>2272</v>
      </c>
      <c r="C66" s="239">
        <v>1992</v>
      </c>
      <c r="D66" s="239">
        <v>1994</v>
      </c>
      <c r="E66" s="239">
        <v>1995</v>
      </c>
      <c r="F66" s="239">
        <v>1996</v>
      </c>
      <c r="G66" s="239">
        <v>1997</v>
      </c>
      <c r="H66" s="239">
        <v>1998</v>
      </c>
      <c r="I66" s="239">
        <v>1999</v>
      </c>
      <c r="J66" s="239">
        <v>2000</v>
      </c>
      <c r="K66" s="239">
        <v>2001</v>
      </c>
      <c r="L66" s="239">
        <v>2002</v>
      </c>
      <c r="M66" s="239">
        <v>2003</v>
      </c>
      <c r="N66" s="239">
        <v>2004</v>
      </c>
      <c r="O66" s="239">
        <v>2005</v>
      </c>
      <c r="P66" s="239">
        <v>2006</v>
      </c>
      <c r="Q66" s="239">
        <v>2007</v>
      </c>
      <c r="R66" s="239">
        <v>2008</v>
      </c>
      <c r="S66" s="239">
        <v>2009</v>
      </c>
      <c r="T66" s="239">
        <v>2010</v>
      </c>
      <c r="U66" s="239">
        <v>2011</v>
      </c>
      <c r="V66" s="239">
        <v>2012</v>
      </c>
      <c r="W66" s="239">
        <v>2013</v>
      </c>
      <c r="X66" s="239">
        <v>2014</v>
      </c>
      <c r="Y66" s="239">
        <v>2015</v>
      </c>
      <c r="Z66" s="239">
        <v>2016</v>
      </c>
      <c r="AA66" s="239">
        <v>2017</v>
      </c>
      <c r="AB66" s="239">
        <v>2018</v>
      </c>
    </row>
    <row r="67" spans="1:28">
      <c r="A67" s="85" t="s">
        <v>2266</v>
      </c>
      <c r="B67" s="77"/>
      <c r="C67" s="240">
        <v>865.51099999999997</v>
      </c>
      <c r="D67" s="240">
        <v>868.69100000000003</v>
      </c>
      <c r="E67" s="240">
        <v>877.86099999999999</v>
      </c>
      <c r="F67" s="240">
        <v>892.5</v>
      </c>
      <c r="G67" s="240">
        <v>899.053</v>
      </c>
      <c r="H67" s="240">
        <v>910.72400000000005</v>
      </c>
      <c r="I67" s="240">
        <v>933.23199999999997</v>
      </c>
      <c r="J67" s="240">
        <v>959.95100000000002</v>
      </c>
      <c r="K67" s="240">
        <v>966.51700000000005</v>
      </c>
      <c r="L67" s="240">
        <v>965.48699999999997</v>
      </c>
      <c r="M67" s="240">
        <v>955.952</v>
      </c>
      <c r="N67" s="240">
        <v>962.92499999999995</v>
      </c>
      <c r="O67" s="240">
        <v>967.70899999999995</v>
      </c>
      <c r="P67" s="240">
        <v>980.17700000000002</v>
      </c>
      <c r="Q67" s="240">
        <v>995.92899999999997</v>
      </c>
      <c r="R67" s="240">
        <v>1007.807</v>
      </c>
      <c r="S67" s="240">
        <v>1014.657</v>
      </c>
      <c r="T67" s="240">
        <v>1016.543</v>
      </c>
      <c r="U67" s="240">
        <v>1026.0039999999999</v>
      </c>
      <c r="V67" s="240">
        <v>1029.664</v>
      </c>
      <c r="W67" s="240">
        <v>1033.278</v>
      </c>
      <c r="X67" s="240">
        <v>1043.4269999999999</v>
      </c>
      <c r="Y67" s="240">
        <v>1058.24</v>
      </c>
      <c r="Z67" s="240">
        <v>1080.0440000000001</v>
      </c>
      <c r="AA67" s="240">
        <v>1096.367</v>
      </c>
      <c r="AB67" s="240">
        <v>1105.653</v>
      </c>
    </row>
    <row r="68" spans="1:28" hidden="1">
      <c r="A68" s="77" t="s">
        <v>2716</v>
      </c>
      <c r="B68" s="79" t="s">
        <v>2285</v>
      </c>
      <c r="C68" s="244" t="s">
        <v>2735</v>
      </c>
      <c r="D68" s="244" t="s">
        <v>2735</v>
      </c>
      <c r="E68" s="244" t="s">
        <v>2735</v>
      </c>
      <c r="F68" s="241">
        <v>44.908000000000001</v>
      </c>
      <c r="G68" s="241">
        <v>44.051000000000002</v>
      </c>
      <c r="H68" s="241">
        <v>44.042000000000002</v>
      </c>
      <c r="I68" s="241">
        <v>44.746000000000002</v>
      </c>
      <c r="J68" s="241">
        <v>45.036000000000001</v>
      </c>
      <c r="K68" s="241">
        <v>45.302999999999997</v>
      </c>
      <c r="L68" s="241">
        <v>44.457999999999998</v>
      </c>
      <c r="M68" s="241">
        <v>43.811</v>
      </c>
      <c r="N68" s="241">
        <v>43.847000000000001</v>
      </c>
      <c r="O68" s="241">
        <v>44.945</v>
      </c>
      <c r="P68" s="241">
        <v>47.08</v>
      </c>
      <c r="Q68" s="241">
        <v>48.055999999999997</v>
      </c>
      <c r="R68" s="241">
        <v>48.491999999999997</v>
      </c>
      <c r="S68" s="241">
        <v>48.87</v>
      </c>
      <c r="T68" s="241">
        <v>48.844000000000001</v>
      </c>
      <c r="U68" s="241">
        <v>48.826000000000001</v>
      </c>
      <c r="V68" s="241">
        <v>49.106999999999999</v>
      </c>
      <c r="W68" s="241">
        <v>49.688000000000002</v>
      </c>
      <c r="X68" s="241">
        <v>50.281999999999996</v>
      </c>
      <c r="Y68" s="241">
        <v>51.329000000000001</v>
      </c>
      <c r="Z68" s="241">
        <v>51.97</v>
      </c>
      <c r="AA68" s="241">
        <v>52.039000000000001</v>
      </c>
      <c r="AB68" s="241">
        <v>52.216999999999999</v>
      </c>
    </row>
    <row r="69" spans="1:28">
      <c r="A69" s="77" t="s">
        <v>2717</v>
      </c>
      <c r="B69" s="79" t="s">
        <v>2288</v>
      </c>
      <c r="C69" s="244" t="s">
        <v>2735</v>
      </c>
      <c r="D69" s="244" t="s">
        <v>2735</v>
      </c>
      <c r="E69" s="244" t="s">
        <v>2735</v>
      </c>
      <c r="F69" s="241">
        <v>122.67</v>
      </c>
      <c r="G69" s="241">
        <v>121.995</v>
      </c>
      <c r="H69" s="241">
        <v>121.765</v>
      </c>
      <c r="I69" s="241">
        <v>123.551</v>
      </c>
      <c r="J69" s="241">
        <v>130.554</v>
      </c>
      <c r="K69" s="241">
        <v>130.61600000000001</v>
      </c>
      <c r="L69" s="241">
        <v>130.00700000000001</v>
      </c>
      <c r="M69" s="241">
        <v>128.999</v>
      </c>
      <c r="N69" s="241">
        <v>130.25</v>
      </c>
      <c r="O69" s="241">
        <v>131.48599999999999</v>
      </c>
      <c r="P69" s="241">
        <v>135.108</v>
      </c>
      <c r="Q69" s="241">
        <v>137.17500000000001</v>
      </c>
      <c r="R69" s="241">
        <v>138.84899999999999</v>
      </c>
      <c r="S69" s="241">
        <v>139.71299999999999</v>
      </c>
      <c r="T69" s="241">
        <v>138.99100000000001</v>
      </c>
      <c r="U69" s="241">
        <v>140.22300000000001</v>
      </c>
      <c r="V69" s="241">
        <v>141.44900000000001</v>
      </c>
      <c r="W69" s="241">
        <v>142.11500000000001</v>
      </c>
      <c r="X69" s="241">
        <v>146.137</v>
      </c>
      <c r="Y69" s="241">
        <v>148.30199999999999</v>
      </c>
      <c r="Z69" s="241">
        <v>149.59899999999999</v>
      </c>
      <c r="AA69" s="241">
        <v>152.88999999999999</v>
      </c>
      <c r="AB69" s="241">
        <v>152.441</v>
      </c>
    </row>
    <row r="70" spans="1:28" hidden="1">
      <c r="A70" s="77" t="s">
        <v>2718</v>
      </c>
      <c r="B70" s="79" t="s">
        <v>2291</v>
      </c>
      <c r="C70" s="244" t="s">
        <v>2735</v>
      </c>
      <c r="D70" s="244" t="s">
        <v>2735</v>
      </c>
      <c r="E70" s="244" t="s">
        <v>2735</v>
      </c>
      <c r="F70" s="241">
        <v>89.917000000000002</v>
      </c>
      <c r="G70" s="241">
        <v>89.203999999999994</v>
      </c>
      <c r="H70" s="241">
        <v>90.23</v>
      </c>
      <c r="I70" s="241">
        <v>92.802000000000007</v>
      </c>
      <c r="J70" s="241">
        <v>94.384</v>
      </c>
      <c r="K70" s="241">
        <v>94.400999999999996</v>
      </c>
      <c r="L70" s="241">
        <v>93.4</v>
      </c>
      <c r="M70" s="241">
        <v>92.998000000000005</v>
      </c>
      <c r="N70" s="241">
        <v>92.400999999999996</v>
      </c>
      <c r="O70" s="241">
        <v>92.138000000000005</v>
      </c>
      <c r="P70" s="241">
        <v>94.765000000000001</v>
      </c>
      <c r="Q70" s="241">
        <v>96.417000000000002</v>
      </c>
      <c r="R70" s="241">
        <v>98.861999999999995</v>
      </c>
      <c r="S70" s="241">
        <v>99.128</v>
      </c>
      <c r="T70" s="241">
        <v>101.08499999999999</v>
      </c>
      <c r="U70" s="241">
        <v>102.845</v>
      </c>
      <c r="V70" s="241">
        <v>103.79600000000001</v>
      </c>
      <c r="W70" s="241">
        <v>101.503</v>
      </c>
      <c r="X70" s="241">
        <v>100.444</v>
      </c>
      <c r="Y70" s="241">
        <v>101.185</v>
      </c>
      <c r="Z70" s="241">
        <v>103.02800000000001</v>
      </c>
      <c r="AA70" s="241">
        <v>104.30200000000001</v>
      </c>
      <c r="AB70" s="241">
        <v>105.611</v>
      </c>
    </row>
    <row r="71" spans="1:28">
      <c r="A71" s="77" t="s">
        <v>2719</v>
      </c>
      <c r="B71" s="79" t="s">
        <v>2288</v>
      </c>
      <c r="C71" s="244" t="s">
        <v>2735</v>
      </c>
      <c r="D71" s="244" t="s">
        <v>2735</v>
      </c>
      <c r="E71" s="244" t="s">
        <v>2735</v>
      </c>
      <c r="F71" s="241">
        <v>34.506</v>
      </c>
      <c r="G71" s="241">
        <v>34.049999999999997</v>
      </c>
      <c r="H71" s="241">
        <v>34.116999999999997</v>
      </c>
      <c r="I71" s="241">
        <v>33.869999999999997</v>
      </c>
      <c r="J71" s="241">
        <v>33.627000000000002</v>
      </c>
      <c r="K71" s="241">
        <v>34.625999999999998</v>
      </c>
      <c r="L71" s="241">
        <v>34.603999999999999</v>
      </c>
      <c r="M71" s="241">
        <v>34.405999999999999</v>
      </c>
      <c r="N71" s="241">
        <v>34.414999999999999</v>
      </c>
      <c r="O71" s="241">
        <v>34.142000000000003</v>
      </c>
      <c r="P71" s="241">
        <v>34.335000000000001</v>
      </c>
      <c r="Q71" s="241">
        <v>35.335999999999999</v>
      </c>
      <c r="R71" s="241">
        <v>36.658000000000001</v>
      </c>
      <c r="S71" s="241">
        <v>37.616999999999997</v>
      </c>
      <c r="T71" s="241">
        <v>37.808</v>
      </c>
      <c r="U71" s="241">
        <v>38.445999999999998</v>
      </c>
      <c r="V71" s="241">
        <v>38.445</v>
      </c>
      <c r="W71" s="241">
        <v>38.750999999999998</v>
      </c>
      <c r="X71" s="241">
        <v>38.972000000000001</v>
      </c>
      <c r="Y71" s="241">
        <v>39.22</v>
      </c>
      <c r="Z71" s="241">
        <v>41.110999999999997</v>
      </c>
      <c r="AA71" s="241">
        <v>41.926000000000002</v>
      </c>
      <c r="AB71" s="241">
        <v>43.197000000000003</v>
      </c>
    </row>
    <row r="72" spans="1:28" hidden="1">
      <c r="A72" s="77" t="s">
        <v>2720</v>
      </c>
      <c r="B72" s="79" t="s">
        <v>2285</v>
      </c>
      <c r="C72" s="244" t="s">
        <v>2735</v>
      </c>
      <c r="D72" s="244" t="s">
        <v>2735</v>
      </c>
      <c r="E72" s="244" t="s">
        <v>2735</v>
      </c>
      <c r="F72" s="241">
        <v>37.881</v>
      </c>
      <c r="G72" s="241">
        <v>38.594000000000001</v>
      </c>
      <c r="H72" s="241">
        <v>38.965000000000003</v>
      </c>
      <c r="I72" s="241">
        <v>39.296999999999997</v>
      </c>
      <c r="J72" s="241">
        <v>41.485999999999997</v>
      </c>
      <c r="K72" s="241">
        <v>42.17</v>
      </c>
      <c r="L72" s="241">
        <v>41.594999999999999</v>
      </c>
      <c r="M72" s="241">
        <v>39.756999999999998</v>
      </c>
      <c r="N72" s="241">
        <v>40.563000000000002</v>
      </c>
      <c r="O72" s="241">
        <v>40.866999999999997</v>
      </c>
      <c r="P72" s="241">
        <v>40.215000000000003</v>
      </c>
      <c r="Q72" s="241">
        <v>40.325000000000003</v>
      </c>
      <c r="R72" s="241">
        <v>41.055</v>
      </c>
      <c r="S72" s="241">
        <v>40.475000000000001</v>
      </c>
      <c r="T72" s="241">
        <v>40.29</v>
      </c>
      <c r="U72" s="241">
        <v>40.606000000000002</v>
      </c>
      <c r="V72" s="241">
        <v>40.466999999999999</v>
      </c>
      <c r="W72" s="241">
        <v>41.179000000000002</v>
      </c>
      <c r="X72" s="241">
        <v>41.81</v>
      </c>
      <c r="Y72" s="241">
        <v>42.216000000000001</v>
      </c>
      <c r="Z72" s="241">
        <v>43.503</v>
      </c>
      <c r="AA72" s="241">
        <v>44.069000000000003</v>
      </c>
      <c r="AB72" s="241">
        <v>44.28</v>
      </c>
    </row>
    <row r="73" spans="1:28" hidden="1">
      <c r="A73" s="77" t="s">
        <v>2721</v>
      </c>
      <c r="B73" s="79" t="s">
        <v>2291</v>
      </c>
      <c r="C73" s="244" t="s">
        <v>2735</v>
      </c>
      <c r="D73" s="244" t="s">
        <v>2735</v>
      </c>
      <c r="E73" s="244" t="s">
        <v>2735</v>
      </c>
      <c r="F73" s="241">
        <v>40.17</v>
      </c>
      <c r="G73" s="241">
        <v>40.825000000000003</v>
      </c>
      <c r="H73" s="241">
        <v>41.753999999999998</v>
      </c>
      <c r="I73" s="241">
        <v>42.511000000000003</v>
      </c>
      <c r="J73" s="241">
        <v>44.825000000000003</v>
      </c>
      <c r="K73" s="241">
        <v>45.039000000000001</v>
      </c>
      <c r="L73" s="241">
        <v>46.137</v>
      </c>
      <c r="M73" s="241">
        <v>46.301000000000002</v>
      </c>
      <c r="N73" s="241">
        <v>47.048000000000002</v>
      </c>
      <c r="O73" s="241">
        <v>47.715000000000003</v>
      </c>
      <c r="P73" s="241">
        <v>48.322000000000003</v>
      </c>
      <c r="Q73" s="241">
        <v>48.927</v>
      </c>
      <c r="R73" s="241">
        <v>48.475999999999999</v>
      </c>
      <c r="S73" s="241">
        <v>48.491999999999997</v>
      </c>
      <c r="T73" s="241">
        <v>48.795000000000002</v>
      </c>
      <c r="U73" s="241">
        <v>49.835000000000001</v>
      </c>
      <c r="V73" s="241">
        <v>49.887999999999998</v>
      </c>
      <c r="W73" s="241">
        <v>50.313000000000002</v>
      </c>
      <c r="X73" s="241">
        <v>50.493000000000002</v>
      </c>
      <c r="Y73" s="241">
        <v>50.926000000000002</v>
      </c>
      <c r="Z73" s="241">
        <v>51.985999999999997</v>
      </c>
      <c r="AA73" s="241">
        <v>52.899000000000001</v>
      </c>
      <c r="AB73" s="241">
        <v>53.561</v>
      </c>
    </row>
    <row r="74" spans="1:28" hidden="1">
      <c r="A74" s="77" t="s">
        <v>2722</v>
      </c>
      <c r="B74" s="79" t="s">
        <v>2285</v>
      </c>
      <c r="C74" s="244" t="s">
        <v>2735</v>
      </c>
      <c r="D74" s="244" t="s">
        <v>2735</v>
      </c>
      <c r="E74" s="244" t="s">
        <v>2735</v>
      </c>
      <c r="F74" s="241">
        <v>62.064999999999998</v>
      </c>
      <c r="G74" s="241">
        <v>61.972999999999999</v>
      </c>
      <c r="H74" s="241">
        <v>63.100999999999999</v>
      </c>
      <c r="I74" s="241">
        <v>63.429000000000002</v>
      </c>
      <c r="J74" s="241">
        <v>61.95</v>
      </c>
      <c r="K74" s="241">
        <v>61.9</v>
      </c>
      <c r="L74" s="241">
        <v>62.119</v>
      </c>
      <c r="M74" s="241">
        <v>61.390999999999998</v>
      </c>
      <c r="N74" s="241">
        <v>61.677999999999997</v>
      </c>
      <c r="O74" s="241">
        <v>62.091000000000001</v>
      </c>
      <c r="P74" s="241">
        <v>62.783000000000001</v>
      </c>
      <c r="Q74" s="241">
        <v>63.405000000000001</v>
      </c>
      <c r="R74" s="241">
        <v>64.408000000000001</v>
      </c>
      <c r="S74" s="241">
        <v>65.757000000000005</v>
      </c>
      <c r="T74" s="241">
        <v>66.412000000000006</v>
      </c>
      <c r="U74" s="241">
        <v>66.91</v>
      </c>
      <c r="V74" s="241">
        <v>67.400999999999996</v>
      </c>
      <c r="W74" s="241">
        <v>67.402000000000001</v>
      </c>
      <c r="X74" s="241">
        <v>68.619</v>
      </c>
      <c r="Y74" s="241">
        <v>69.307000000000002</v>
      </c>
      <c r="Z74" s="241">
        <v>71.034999999999997</v>
      </c>
      <c r="AA74" s="241">
        <v>71.563000000000002</v>
      </c>
      <c r="AB74" s="241">
        <v>71.793999999999997</v>
      </c>
    </row>
    <row r="75" spans="1:28" hidden="1">
      <c r="A75" s="77" t="s">
        <v>2723</v>
      </c>
      <c r="B75" s="79" t="s">
        <v>2291</v>
      </c>
      <c r="C75" s="244" t="s">
        <v>2735</v>
      </c>
      <c r="D75" s="244" t="s">
        <v>2735</v>
      </c>
      <c r="E75" s="244" t="s">
        <v>2735</v>
      </c>
      <c r="F75" s="241">
        <v>64.646000000000001</v>
      </c>
      <c r="G75" s="241">
        <v>64.819000000000003</v>
      </c>
      <c r="H75" s="241">
        <v>65.787999999999997</v>
      </c>
      <c r="I75" s="241">
        <v>66.766999999999996</v>
      </c>
      <c r="J75" s="241">
        <v>66.403000000000006</v>
      </c>
      <c r="K75" s="241">
        <v>66.418999999999997</v>
      </c>
      <c r="L75" s="241">
        <v>66.534000000000006</v>
      </c>
      <c r="M75" s="241">
        <v>65.951999999999998</v>
      </c>
      <c r="N75" s="241">
        <v>66.123000000000005</v>
      </c>
      <c r="O75" s="241">
        <v>66.287999999999997</v>
      </c>
      <c r="P75" s="241">
        <v>66.552999999999997</v>
      </c>
      <c r="Q75" s="241">
        <v>66.632000000000005</v>
      </c>
      <c r="R75" s="241">
        <v>67.397999999999996</v>
      </c>
      <c r="S75" s="241">
        <v>67.504000000000005</v>
      </c>
      <c r="T75" s="241">
        <v>67.596000000000004</v>
      </c>
      <c r="U75" s="241">
        <v>68.381</v>
      </c>
      <c r="V75" s="241">
        <v>69.203000000000003</v>
      </c>
      <c r="W75" s="241">
        <v>69.706000000000003</v>
      </c>
      <c r="X75" s="241">
        <v>70.81</v>
      </c>
      <c r="Y75" s="241">
        <v>72.019000000000005</v>
      </c>
      <c r="Z75" s="241">
        <v>73.347999999999999</v>
      </c>
      <c r="AA75" s="241">
        <v>74.254000000000005</v>
      </c>
      <c r="AB75" s="241">
        <v>74.691000000000003</v>
      </c>
    </row>
    <row r="76" spans="1:28">
      <c r="A76" s="77" t="s">
        <v>2724</v>
      </c>
      <c r="B76" s="79" t="s">
        <v>2288</v>
      </c>
      <c r="C76" s="244" t="s">
        <v>2735</v>
      </c>
      <c r="D76" s="244" t="s">
        <v>2735</v>
      </c>
      <c r="E76" s="244" t="s">
        <v>2735</v>
      </c>
      <c r="F76" s="241">
        <v>74.491</v>
      </c>
      <c r="G76" s="241">
        <v>75.384</v>
      </c>
      <c r="H76" s="241">
        <v>76.944000000000003</v>
      </c>
      <c r="I76" s="241">
        <v>81.090999999999994</v>
      </c>
      <c r="J76" s="241">
        <v>84.745000000000005</v>
      </c>
      <c r="K76" s="241">
        <v>86.051000000000002</v>
      </c>
      <c r="L76" s="241">
        <v>85.376999999999995</v>
      </c>
      <c r="M76" s="241">
        <v>84.450999999999993</v>
      </c>
      <c r="N76" s="241">
        <v>84.685000000000002</v>
      </c>
      <c r="O76" s="241">
        <v>84.222999999999999</v>
      </c>
      <c r="P76" s="241">
        <v>84.498999999999995</v>
      </c>
      <c r="Q76" s="241">
        <v>85.688999999999993</v>
      </c>
      <c r="R76" s="241">
        <v>86.518000000000001</v>
      </c>
      <c r="S76" s="241">
        <v>86.313999999999993</v>
      </c>
      <c r="T76" s="241">
        <v>86.123999999999995</v>
      </c>
      <c r="U76" s="241">
        <v>87.44</v>
      </c>
      <c r="V76" s="241">
        <v>87.671000000000006</v>
      </c>
      <c r="W76" s="241">
        <v>88.254000000000005</v>
      </c>
      <c r="X76" s="241">
        <v>88.68</v>
      </c>
      <c r="Y76" s="241">
        <v>90.081999999999994</v>
      </c>
      <c r="Z76" s="241">
        <v>93.344999999999999</v>
      </c>
      <c r="AA76" s="241">
        <v>95.277000000000001</v>
      </c>
      <c r="AB76" s="241">
        <v>95.421000000000006</v>
      </c>
    </row>
    <row r="77" spans="1:28">
      <c r="A77" s="77" t="s">
        <v>2725</v>
      </c>
      <c r="B77" s="79" t="s">
        <v>2288</v>
      </c>
      <c r="C77" s="244" t="s">
        <v>2735</v>
      </c>
      <c r="D77" s="244" t="s">
        <v>2735</v>
      </c>
      <c r="E77" s="244" t="s">
        <v>2735</v>
      </c>
      <c r="F77" s="241">
        <v>29.991</v>
      </c>
      <c r="G77" s="241">
        <v>30.623999999999999</v>
      </c>
      <c r="H77" s="241">
        <v>30.658999999999999</v>
      </c>
      <c r="I77" s="241">
        <v>32.253</v>
      </c>
      <c r="J77" s="241">
        <v>33.206000000000003</v>
      </c>
      <c r="K77" s="241">
        <v>32.963999999999999</v>
      </c>
      <c r="L77" s="241">
        <v>32.655000000000001</v>
      </c>
      <c r="M77" s="241">
        <v>32.201999999999998</v>
      </c>
      <c r="N77" s="241">
        <v>32.595999999999997</v>
      </c>
      <c r="O77" s="241">
        <v>32.676000000000002</v>
      </c>
      <c r="P77" s="241">
        <v>32.741</v>
      </c>
      <c r="Q77" s="241">
        <v>33.201000000000001</v>
      </c>
      <c r="R77" s="241">
        <v>33.491999999999997</v>
      </c>
      <c r="S77" s="241">
        <v>33.911000000000001</v>
      </c>
      <c r="T77" s="241">
        <v>33.470999999999997</v>
      </c>
      <c r="U77" s="241">
        <v>32.85</v>
      </c>
      <c r="V77" s="241">
        <v>32.314</v>
      </c>
      <c r="W77" s="241">
        <v>32.393999999999998</v>
      </c>
      <c r="X77" s="241">
        <v>32.578000000000003</v>
      </c>
      <c r="Y77" s="241">
        <v>33.136000000000003</v>
      </c>
      <c r="Z77" s="241">
        <v>33.686</v>
      </c>
      <c r="AA77" s="241">
        <v>33.906999999999996</v>
      </c>
      <c r="AB77" s="241">
        <v>34.040999999999997</v>
      </c>
    </row>
    <row r="78" spans="1:28">
      <c r="A78" s="77" t="s">
        <v>2726</v>
      </c>
      <c r="B78" s="79" t="s">
        <v>2288</v>
      </c>
      <c r="C78" s="244" t="s">
        <v>2735</v>
      </c>
      <c r="D78" s="244" t="s">
        <v>2735</v>
      </c>
      <c r="E78" s="244" t="s">
        <v>2735</v>
      </c>
      <c r="F78" s="241">
        <v>72.739000000000004</v>
      </c>
      <c r="G78" s="241">
        <v>74.03</v>
      </c>
      <c r="H78" s="241">
        <v>75.394000000000005</v>
      </c>
      <c r="I78" s="241">
        <v>78.141999999999996</v>
      </c>
      <c r="J78" s="241">
        <v>82.581000000000003</v>
      </c>
      <c r="K78" s="241">
        <v>84.594999999999999</v>
      </c>
      <c r="L78" s="241">
        <v>85.647999999999996</v>
      </c>
      <c r="M78" s="241">
        <v>83.441999999999993</v>
      </c>
      <c r="N78" s="241">
        <v>83.941999999999993</v>
      </c>
      <c r="O78" s="241">
        <v>84.846000000000004</v>
      </c>
      <c r="P78" s="241">
        <v>85.385999999999996</v>
      </c>
      <c r="Q78" s="241">
        <v>86.212000000000003</v>
      </c>
      <c r="R78" s="241">
        <v>87.611000000000004</v>
      </c>
      <c r="S78" s="241">
        <v>87.24</v>
      </c>
      <c r="T78" s="241">
        <v>86.331000000000003</v>
      </c>
      <c r="U78" s="241">
        <v>85.93</v>
      </c>
      <c r="V78" s="241">
        <v>85.903999999999996</v>
      </c>
      <c r="W78" s="241">
        <v>86.314999999999998</v>
      </c>
      <c r="X78" s="241">
        <v>86.100999999999999</v>
      </c>
      <c r="Y78" s="241">
        <v>87.165000000000006</v>
      </c>
      <c r="Z78" s="241">
        <v>88.465000000000003</v>
      </c>
      <c r="AA78" s="241">
        <v>89.89</v>
      </c>
      <c r="AB78" s="241">
        <v>92.129000000000005</v>
      </c>
    </row>
    <row r="79" spans="1:28" hidden="1">
      <c r="A79" s="77" t="s">
        <v>2727</v>
      </c>
      <c r="B79" s="79" t="s">
        <v>2285</v>
      </c>
      <c r="C79" s="244" t="s">
        <v>2735</v>
      </c>
      <c r="D79" s="244" t="s">
        <v>2735</v>
      </c>
      <c r="E79" s="244" t="s">
        <v>2735</v>
      </c>
      <c r="F79" s="241">
        <v>52.472000000000001</v>
      </c>
      <c r="G79" s="241">
        <v>54.404000000000003</v>
      </c>
      <c r="H79" s="241">
        <v>54.93</v>
      </c>
      <c r="I79" s="241">
        <v>56.466000000000001</v>
      </c>
      <c r="J79" s="241">
        <v>57.784999999999997</v>
      </c>
      <c r="K79" s="241">
        <v>57.527000000000001</v>
      </c>
      <c r="L79" s="241">
        <v>57.222999999999999</v>
      </c>
      <c r="M79" s="241">
        <v>57.012</v>
      </c>
      <c r="N79" s="241">
        <v>57.393999999999998</v>
      </c>
      <c r="O79" s="241">
        <v>56.887999999999998</v>
      </c>
      <c r="P79" s="241">
        <v>56.646000000000001</v>
      </c>
      <c r="Q79" s="241">
        <v>58.442999999999998</v>
      </c>
      <c r="R79" s="241">
        <v>59.656999999999996</v>
      </c>
      <c r="S79" s="241">
        <v>60.118000000000002</v>
      </c>
      <c r="T79" s="241">
        <v>59.728000000000002</v>
      </c>
      <c r="U79" s="241">
        <v>60.402000000000001</v>
      </c>
      <c r="V79" s="241">
        <v>59.985999999999997</v>
      </c>
      <c r="W79" s="241">
        <v>60.743000000000002</v>
      </c>
      <c r="X79" s="241">
        <v>61.529000000000003</v>
      </c>
      <c r="Y79" s="241">
        <v>62.98</v>
      </c>
      <c r="Z79" s="241">
        <v>63.927999999999997</v>
      </c>
      <c r="AA79" s="241">
        <v>64.87</v>
      </c>
      <c r="AB79" s="241">
        <v>64.504000000000005</v>
      </c>
    </row>
    <row r="80" spans="1:28" hidden="1">
      <c r="A80" s="77" t="s">
        <v>2728</v>
      </c>
      <c r="B80" s="79" t="s">
        <v>2291</v>
      </c>
      <c r="C80" s="244" t="s">
        <v>2735</v>
      </c>
      <c r="D80" s="244" t="s">
        <v>2735</v>
      </c>
      <c r="E80" s="244" t="s">
        <v>2735</v>
      </c>
      <c r="F80" s="241">
        <v>73.483000000000004</v>
      </c>
      <c r="G80" s="241">
        <v>74.959999999999994</v>
      </c>
      <c r="H80" s="241">
        <v>76.986000000000004</v>
      </c>
      <c r="I80" s="241">
        <v>79.84</v>
      </c>
      <c r="J80" s="241">
        <v>80.891000000000005</v>
      </c>
      <c r="K80" s="241">
        <v>81.430999999999997</v>
      </c>
      <c r="L80" s="241">
        <v>81.320999999999998</v>
      </c>
      <c r="M80" s="241">
        <v>80.956000000000003</v>
      </c>
      <c r="N80" s="241">
        <v>81.504000000000005</v>
      </c>
      <c r="O80" s="241">
        <v>81.501999999999995</v>
      </c>
      <c r="P80" s="241">
        <v>82.515000000000001</v>
      </c>
      <c r="Q80" s="241">
        <v>84.951999999999998</v>
      </c>
      <c r="R80" s="241">
        <v>84.662000000000006</v>
      </c>
      <c r="S80" s="241">
        <v>84.131</v>
      </c>
      <c r="T80" s="241">
        <v>84.075999999999993</v>
      </c>
      <c r="U80" s="241">
        <v>85.733999999999995</v>
      </c>
      <c r="V80" s="241">
        <v>86.587999999999994</v>
      </c>
      <c r="W80" s="241">
        <v>87.825999999999993</v>
      </c>
      <c r="X80" s="241">
        <v>88.194000000000003</v>
      </c>
      <c r="Y80" s="241">
        <v>89.567999999999998</v>
      </c>
      <c r="Z80" s="241">
        <v>91.692999999999998</v>
      </c>
      <c r="AA80" s="241">
        <v>92.974999999999994</v>
      </c>
      <c r="AB80" s="241">
        <v>93.715999999999994</v>
      </c>
    </row>
    <row r="81" spans="1:28">
      <c r="A81" s="77" t="s">
        <v>2729</v>
      </c>
      <c r="B81" s="79" t="s">
        <v>2288</v>
      </c>
      <c r="C81" s="244" t="s">
        <v>2735</v>
      </c>
      <c r="D81" s="244" t="s">
        <v>2735</v>
      </c>
      <c r="E81" s="244" t="s">
        <v>2735</v>
      </c>
      <c r="F81" s="241">
        <v>37.051000000000002</v>
      </c>
      <c r="G81" s="241">
        <v>37.86</v>
      </c>
      <c r="H81" s="241">
        <v>38.073</v>
      </c>
      <c r="I81" s="241">
        <v>38.950000000000003</v>
      </c>
      <c r="J81" s="241">
        <v>40.036999999999999</v>
      </c>
      <c r="K81" s="241">
        <v>39.997999999999998</v>
      </c>
      <c r="L81" s="241">
        <v>39.731000000000002</v>
      </c>
      <c r="M81" s="241">
        <v>39.505000000000003</v>
      </c>
      <c r="N81" s="241">
        <v>39.433</v>
      </c>
      <c r="O81" s="241">
        <v>39.201000000000001</v>
      </c>
      <c r="P81" s="241">
        <v>39.143000000000001</v>
      </c>
      <c r="Q81" s="241">
        <v>39.337000000000003</v>
      </c>
      <c r="R81" s="241">
        <v>38.944000000000003</v>
      </c>
      <c r="S81" s="241">
        <v>38.640999999999998</v>
      </c>
      <c r="T81" s="241">
        <v>39.164999999999999</v>
      </c>
      <c r="U81" s="241">
        <v>39.024999999999999</v>
      </c>
      <c r="V81" s="241">
        <v>38.857999999999997</v>
      </c>
      <c r="W81" s="241">
        <v>38.545000000000002</v>
      </c>
      <c r="X81" s="241">
        <v>38.661000000000001</v>
      </c>
      <c r="Y81" s="241">
        <v>39.244</v>
      </c>
      <c r="Z81" s="241">
        <v>39.840000000000003</v>
      </c>
      <c r="AA81" s="241">
        <v>40.491</v>
      </c>
      <c r="AB81" s="241">
        <v>41.072000000000003</v>
      </c>
    </row>
    <row r="82" spans="1:28" hidden="1">
      <c r="A82" s="77" t="s">
        <v>2730</v>
      </c>
      <c r="B82" s="79" t="s">
        <v>2291</v>
      </c>
      <c r="C82" s="244" t="s">
        <v>2735</v>
      </c>
      <c r="D82" s="244" t="s">
        <v>2735</v>
      </c>
      <c r="E82" s="244" t="s">
        <v>2735</v>
      </c>
      <c r="F82" s="241">
        <v>55.51</v>
      </c>
      <c r="G82" s="241">
        <v>56.280999999999999</v>
      </c>
      <c r="H82" s="241">
        <v>57.976999999999997</v>
      </c>
      <c r="I82" s="241">
        <v>59.517000000000003</v>
      </c>
      <c r="J82" s="241">
        <v>62.441000000000003</v>
      </c>
      <c r="K82" s="241">
        <v>63.476999999999997</v>
      </c>
      <c r="L82" s="241">
        <v>64.677999999999997</v>
      </c>
      <c r="M82" s="241">
        <v>64.768000000000001</v>
      </c>
      <c r="N82" s="241">
        <v>67.043999999999997</v>
      </c>
      <c r="O82" s="241">
        <v>68.700999999999993</v>
      </c>
      <c r="P82" s="241">
        <v>70.084999999999994</v>
      </c>
      <c r="Q82" s="241">
        <v>71.820999999999998</v>
      </c>
      <c r="R82" s="241">
        <v>72.724999999999994</v>
      </c>
      <c r="S82" s="241">
        <v>76.745999999999995</v>
      </c>
      <c r="T82" s="241">
        <v>77.826999999999998</v>
      </c>
      <c r="U82" s="241">
        <v>78.551000000000002</v>
      </c>
      <c r="V82" s="241">
        <v>78.587000000000003</v>
      </c>
      <c r="W82" s="241">
        <v>78.543999999999997</v>
      </c>
      <c r="X82" s="241">
        <v>80.117000000000004</v>
      </c>
      <c r="Y82" s="241">
        <v>81.561000000000007</v>
      </c>
      <c r="Z82" s="241">
        <v>83.507000000000005</v>
      </c>
      <c r="AA82" s="241">
        <v>85.015000000000001</v>
      </c>
      <c r="AB82" s="241">
        <v>86.977999999999994</v>
      </c>
    </row>
  </sheetData>
  <autoFilter ref="A6:AB82">
    <filterColumn colId="1">
      <filters blank="1">
        <filter val="IHK Kiel"/>
        <filter val="zugehörige Kammer"/>
      </filters>
    </filterColumn>
  </autoFilter>
  <conditionalFormatting sqref="C26:Y26 AB26">
    <cfRule type="cellIs" dxfId="81" priority="33" operator="equal">
      <formula>"."</formula>
    </cfRule>
  </conditionalFormatting>
  <conditionalFormatting sqref="C26:Y26 AB26">
    <cfRule type="cellIs" dxfId="80" priority="34" operator="equal">
      <formula>"..."</formula>
    </cfRule>
  </conditionalFormatting>
  <conditionalFormatting sqref="AA66">
    <cfRule type="cellIs" dxfId="79" priority="35" operator="equal">
      <formula>"."</formula>
    </cfRule>
  </conditionalFormatting>
  <conditionalFormatting sqref="AA66">
    <cfRule type="cellIs" dxfId="78" priority="36" operator="equal">
      <formula>"..."</formula>
    </cfRule>
  </conditionalFormatting>
  <conditionalFormatting sqref="Z66">
    <cfRule type="cellIs" dxfId="77" priority="37" operator="equal">
      <formula>"."</formula>
    </cfRule>
  </conditionalFormatting>
  <conditionalFormatting sqref="Z66">
    <cfRule type="cellIs" dxfId="76" priority="38" operator="equal">
      <formula>"..."</formula>
    </cfRule>
  </conditionalFormatting>
  <conditionalFormatting sqref="C66:Y66 AB66">
    <cfRule type="cellIs" dxfId="75" priority="39" operator="equal">
      <formula>"."</formula>
    </cfRule>
  </conditionalFormatting>
  <conditionalFormatting sqref="C66:Y66 AB66">
    <cfRule type="cellIs" dxfId="74" priority="40" operator="equal">
      <formula>"..."</formula>
    </cfRule>
  </conditionalFormatting>
  <conditionalFormatting sqref="Z23:AA23">
    <cfRule type="cellIs" dxfId="73" priority="41" operator="equal">
      <formula>"."</formula>
    </cfRule>
  </conditionalFormatting>
  <conditionalFormatting sqref="Z23:AA23">
    <cfRule type="cellIs" dxfId="72" priority="42" operator="equal">
      <formula>"..."</formula>
    </cfRule>
  </conditionalFormatting>
  <conditionalFormatting sqref="C23:Y23">
    <cfRule type="cellIs" dxfId="71" priority="43" operator="equal">
      <formula>"."</formula>
    </cfRule>
  </conditionalFormatting>
  <conditionalFormatting sqref="C23:Y23">
    <cfRule type="cellIs" dxfId="70" priority="44" operator="equal">
      <formula>"..."</formula>
    </cfRule>
  </conditionalFormatting>
  <conditionalFormatting sqref="C23:U23">
    <cfRule type="cellIs" dxfId="69" priority="45" operator="equal">
      <formula>"."</formula>
    </cfRule>
  </conditionalFormatting>
  <conditionalFormatting sqref="C23:U23">
    <cfRule type="cellIs" dxfId="68" priority="46" operator="equal">
      <formula>"..."</formula>
    </cfRule>
  </conditionalFormatting>
  <conditionalFormatting sqref="AA6">
    <cfRule type="cellIs" dxfId="67" priority="47" operator="equal">
      <formula>"."</formula>
    </cfRule>
  </conditionalFormatting>
  <conditionalFormatting sqref="AA6">
    <cfRule type="cellIs" dxfId="66" priority="48" operator="equal">
      <formula>"..."</formula>
    </cfRule>
  </conditionalFormatting>
  <conditionalFormatting sqref="Z6">
    <cfRule type="cellIs" dxfId="65" priority="49" operator="equal">
      <formula>"."</formula>
    </cfRule>
  </conditionalFormatting>
  <conditionalFormatting sqref="Z6">
    <cfRule type="cellIs" dxfId="64" priority="50" operator="equal">
      <formula>"..."</formula>
    </cfRule>
  </conditionalFormatting>
  <conditionalFormatting sqref="C6:Y6 AB6">
    <cfRule type="cellIs" dxfId="63" priority="51" operator="equal">
      <formula>"."</formula>
    </cfRule>
  </conditionalFormatting>
  <conditionalFormatting sqref="C6:Y6 AB6">
    <cfRule type="cellIs" dxfId="62" priority="52" operator="equal">
      <formula>"..."</formula>
    </cfRule>
  </conditionalFormatting>
  <conditionalFormatting sqref="AA46">
    <cfRule type="cellIs" dxfId="61" priority="53" operator="equal">
      <formula>"."</formula>
    </cfRule>
  </conditionalFormatting>
  <conditionalFormatting sqref="AA46">
    <cfRule type="cellIs" dxfId="60" priority="54" operator="equal">
      <formula>"..."</formula>
    </cfRule>
  </conditionalFormatting>
  <conditionalFormatting sqref="Z46">
    <cfRule type="cellIs" dxfId="59" priority="55" operator="equal">
      <formula>"."</formula>
    </cfRule>
  </conditionalFormatting>
  <conditionalFormatting sqref="Z46">
    <cfRule type="cellIs" dxfId="58" priority="56" operator="equal">
      <formula>"..."</formula>
    </cfRule>
  </conditionalFormatting>
  <conditionalFormatting sqref="C46:Y46 AB46">
    <cfRule type="cellIs" dxfId="57" priority="57" operator="equal">
      <formula>"."</formula>
    </cfRule>
  </conditionalFormatting>
  <conditionalFormatting sqref="C46:Y46 AB46">
    <cfRule type="cellIs" dxfId="56" priority="58" operator="equal">
      <formula>"..."</formula>
    </cfRule>
  </conditionalFormatting>
  <conditionalFormatting sqref="AA26">
    <cfRule type="cellIs" dxfId="55" priority="29" operator="equal">
      <formula>"."</formula>
    </cfRule>
  </conditionalFormatting>
  <conditionalFormatting sqref="AA26">
    <cfRule type="cellIs" dxfId="54" priority="30" operator="equal">
      <formula>"..."</formula>
    </cfRule>
  </conditionalFormatting>
  <conditionalFormatting sqref="Z26">
    <cfRule type="cellIs" dxfId="53" priority="31" operator="equal">
      <formula>"."</formula>
    </cfRule>
  </conditionalFormatting>
  <conditionalFormatting sqref="Z26">
    <cfRule type="cellIs" dxfId="52" priority="32" operator="equal">
      <formula>"..."</formula>
    </cfRule>
  </conditionalFormatting>
  <conditionalFormatting sqref="C43:U43">
    <cfRule type="cellIs" dxfId="51" priority="27" stopIfTrue="1" operator="equal">
      <formula>"."</formula>
    </cfRule>
    <cfRule type="cellIs" dxfId="50" priority="28" stopIfTrue="1" operator="equal">
      <formula>"..."</formula>
    </cfRule>
  </conditionalFormatting>
  <conditionalFormatting sqref="C43:Y43">
    <cfRule type="cellIs" dxfId="49" priority="25" stopIfTrue="1" operator="equal">
      <formula>"."</formula>
    </cfRule>
    <cfRule type="cellIs" dxfId="48" priority="26" stopIfTrue="1" operator="equal">
      <formula>"..."</formula>
    </cfRule>
  </conditionalFormatting>
  <conditionalFormatting sqref="Z43:AA43">
    <cfRule type="cellIs" dxfId="47" priority="23" stopIfTrue="1" operator="equal">
      <formula>"."</formula>
    </cfRule>
    <cfRule type="cellIs" dxfId="46" priority="24" stopIfTrue="1" operator="equal">
      <formula>"..."</formula>
    </cfRule>
  </conditionalFormatting>
  <conditionalFormatting sqref="C67:U67">
    <cfRule type="cellIs" dxfId="45" priority="1" stopIfTrue="1" operator="equal">
      <formula>"."</formula>
    </cfRule>
    <cfRule type="cellIs" dxfId="44" priority="2" stopIfTrue="1" operator="equal">
      <formula>"..."</formula>
    </cfRule>
  </conditionalFormatting>
  <conditionalFormatting sqref="C8:U22">
    <cfRule type="cellIs" dxfId="43" priority="21" stopIfTrue="1" operator="equal">
      <formula>"."</formula>
    </cfRule>
    <cfRule type="cellIs" dxfId="42" priority="22" stopIfTrue="1" operator="equal">
      <formula>"..."</formula>
    </cfRule>
  </conditionalFormatting>
  <conditionalFormatting sqref="C7:U7">
    <cfRule type="cellIs" dxfId="41" priority="19" stopIfTrue="1" operator="equal">
      <formula>"."</formula>
    </cfRule>
    <cfRule type="cellIs" dxfId="40" priority="20" stopIfTrue="1" operator="equal">
      <formula>"..."</formula>
    </cfRule>
  </conditionalFormatting>
  <conditionalFormatting sqref="F28:U42">
    <cfRule type="cellIs" dxfId="39" priority="17" stopIfTrue="1" operator="equal">
      <formula>"."</formula>
    </cfRule>
    <cfRule type="cellIs" dxfId="38" priority="18" stopIfTrue="1" operator="equal">
      <formula>"..."</formula>
    </cfRule>
  </conditionalFormatting>
  <conditionalFormatting sqref="C28:E42">
    <cfRule type="cellIs" dxfId="37" priority="15" stopIfTrue="1" operator="equal">
      <formula>"."</formula>
    </cfRule>
    <cfRule type="cellIs" dxfId="36" priority="16" stopIfTrue="1" operator="equal">
      <formula>"..."</formula>
    </cfRule>
  </conditionalFormatting>
  <conditionalFormatting sqref="C27:U27">
    <cfRule type="cellIs" dxfId="35" priority="13" stopIfTrue="1" operator="equal">
      <formula>"."</formula>
    </cfRule>
    <cfRule type="cellIs" dxfId="34" priority="14" stopIfTrue="1" operator="equal">
      <formula>"..."</formula>
    </cfRule>
  </conditionalFormatting>
  <conditionalFormatting sqref="F48:U62">
    <cfRule type="cellIs" dxfId="33" priority="11" stopIfTrue="1" operator="equal">
      <formula>"."</formula>
    </cfRule>
    <cfRule type="cellIs" dxfId="32" priority="12" stopIfTrue="1" operator="equal">
      <formula>"..."</formula>
    </cfRule>
  </conditionalFormatting>
  <conditionalFormatting sqref="C48:E62">
    <cfRule type="cellIs" dxfId="31" priority="9" stopIfTrue="1" operator="equal">
      <formula>"."</formula>
    </cfRule>
    <cfRule type="cellIs" dxfId="30" priority="10" stopIfTrue="1" operator="equal">
      <formula>"..."</formula>
    </cfRule>
  </conditionalFormatting>
  <conditionalFormatting sqref="C47:U47">
    <cfRule type="cellIs" dxfId="29" priority="7" stopIfTrue="1" operator="equal">
      <formula>"."</formula>
    </cfRule>
    <cfRule type="cellIs" dxfId="28" priority="8" stopIfTrue="1" operator="equal">
      <formula>"..."</formula>
    </cfRule>
  </conditionalFormatting>
  <conditionalFormatting sqref="F68:U82">
    <cfRule type="cellIs" dxfId="27" priority="5" stopIfTrue="1" operator="equal">
      <formula>"."</formula>
    </cfRule>
    <cfRule type="cellIs" dxfId="26" priority="6" stopIfTrue="1" operator="equal">
      <formula>"..."</formula>
    </cfRule>
  </conditionalFormatting>
  <conditionalFormatting sqref="C68:E82">
    <cfRule type="cellIs" dxfId="25" priority="3" stopIfTrue="1" operator="equal">
      <formula>"."</formula>
    </cfRule>
    <cfRule type="cellIs" dxfId="24" priority="4" stopIfTrue="1" operator="equal">
      <formula>"..."</formula>
    </cfRule>
  </conditionalFormatting>
  <hyperlinks>
    <hyperlink ref="Y1" location="Inhaltsverzeichnis!A1" display="zum Inhaltsverzeichnis"/>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81"/>
  <sheetViews>
    <sheetView workbookViewId="0"/>
  </sheetViews>
  <sheetFormatPr baseColWidth="10" defaultColWidth="11.453125" defaultRowHeight="14.5"/>
  <cols>
    <col min="1" max="1" width="29.54296875" style="99" bestFit="1" customWidth="1"/>
    <col min="2" max="2" width="16.453125" style="99" bestFit="1" customWidth="1"/>
    <col min="3" max="27" width="0" hidden="1" customWidth="1"/>
    <col min="28" max="16384" width="11.453125" style="99"/>
  </cols>
  <sheetData>
    <row r="1" spans="1:33" ht="15.5">
      <c r="A1" s="248" t="s">
        <v>2739</v>
      </c>
      <c r="B1" s="99" t="s">
        <v>2740</v>
      </c>
      <c r="AG1" s="96" t="s">
        <v>24</v>
      </c>
    </row>
    <row r="4" spans="1:33">
      <c r="A4" s="109" t="s">
        <v>33</v>
      </c>
      <c r="B4" s="255"/>
      <c r="AB4" s="149"/>
    </row>
    <row r="5" spans="1:33" ht="13">
      <c r="A5" s="137" t="s">
        <v>2715</v>
      </c>
      <c r="B5" s="242" t="s">
        <v>2272</v>
      </c>
      <c r="C5" s="249">
        <v>1992</v>
      </c>
      <c r="D5" s="9">
        <v>1994</v>
      </c>
      <c r="E5" s="9">
        <v>1995</v>
      </c>
      <c r="F5" s="9">
        <v>1996</v>
      </c>
      <c r="G5" s="9">
        <v>1997</v>
      </c>
      <c r="H5" s="9">
        <v>1998</v>
      </c>
      <c r="I5" s="9">
        <v>1999</v>
      </c>
      <c r="J5" s="9">
        <v>2000</v>
      </c>
      <c r="K5" s="9">
        <v>2001</v>
      </c>
      <c r="L5" s="9">
        <v>2002</v>
      </c>
      <c r="M5" s="9">
        <v>2003</v>
      </c>
      <c r="N5" s="9">
        <v>2004</v>
      </c>
      <c r="O5" s="9">
        <v>2005</v>
      </c>
      <c r="P5" s="9">
        <v>2006</v>
      </c>
      <c r="Q5" s="9">
        <v>2007</v>
      </c>
      <c r="R5" s="9">
        <v>2008</v>
      </c>
      <c r="S5" s="9">
        <v>2009</v>
      </c>
      <c r="T5" s="9">
        <v>2010</v>
      </c>
      <c r="U5" s="9">
        <v>2011</v>
      </c>
      <c r="V5" s="9">
        <v>2012</v>
      </c>
      <c r="W5" s="9">
        <v>2013</v>
      </c>
      <c r="X5" s="9">
        <v>2014</v>
      </c>
      <c r="Y5" s="9">
        <v>2015</v>
      </c>
      <c r="Z5" s="9">
        <v>2016</v>
      </c>
      <c r="AA5" s="9">
        <v>2017</v>
      </c>
      <c r="AB5" s="243">
        <v>2018</v>
      </c>
    </row>
    <row r="6" spans="1:33">
      <c r="A6" s="85" t="s">
        <v>2266</v>
      </c>
      <c r="B6" s="77"/>
      <c r="C6" s="13">
        <f>Bruttowertschöpfung!C6/Erwerbstätige!C7*1000</f>
        <v>39877.827184937087</v>
      </c>
      <c r="D6" s="13">
        <f>Bruttowertschöpfung!D6/Erwerbstätige!D7*1000</f>
        <v>42038.273434270464</v>
      </c>
      <c r="E6" s="13">
        <f>Bruttowertschöpfung!E6/Erwerbstätige!E7*1000</f>
        <v>43460.480734751283</v>
      </c>
      <c r="F6" s="13">
        <f>Bruttowertschöpfung!F6/Erwerbstätige!F7*1000</f>
        <v>43985.036390385998</v>
      </c>
      <c r="G6" s="13">
        <f>Bruttowertschöpfung!G6/Erwerbstätige!G7*1000</f>
        <v>45057.886639207871</v>
      </c>
      <c r="H6" s="13">
        <f>Bruttowertschöpfung!H6/Erwerbstätige!H7*1000</f>
        <v>45471.949538715293</v>
      </c>
      <c r="I6" s="13">
        <f>Bruttowertschöpfung!I6/Erwerbstätige!I7*1000</f>
        <v>44878.343630014955</v>
      </c>
      <c r="J6" s="13">
        <f>Bruttowertschöpfung!J6/Erwerbstätige!J7*1000</f>
        <v>44874.377352008873</v>
      </c>
      <c r="K6" s="13">
        <f>Bruttowertschöpfung!K6/Erwerbstätige!K7*1000</f>
        <v>46246.607035221336</v>
      </c>
      <c r="L6" s="13">
        <f>Bruttowertschöpfung!L6/Erwerbstätige!L7*1000</f>
        <v>46006.913213595435</v>
      </c>
      <c r="M6" s="13">
        <f>Bruttowertschöpfung!M6/Erwerbstätige!M7*1000</f>
        <v>47159.126033952998</v>
      </c>
      <c r="N6" s="13">
        <f>Bruttowertschöpfung!N6/Erwerbstätige!N7*1000</f>
        <v>48336.795313763745</v>
      </c>
      <c r="O6" s="13">
        <f>Bruttowertschöpfung!O6/Erwerbstätige!O7*1000</f>
        <v>48601.936194568458</v>
      </c>
      <c r="P6" s="13">
        <f>Bruttowertschöpfung!P6/Erwerbstätige!P7*1000</f>
        <v>49721.741914825485</v>
      </c>
      <c r="Q6" s="13">
        <f>Bruttowertschöpfung!Q6/Erwerbstätige!Q7*1000</f>
        <v>49821.058040329917</v>
      </c>
      <c r="R6" s="13">
        <f>Bruttowertschöpfung!R6/Erwerbstätige!R7*1000</f>
        <v>50718.326790423969</v>
      </c>
      <c r="S6" s="13">
        <f>Bruttowertschöpfung!S6/Erwerbstätige!S7*1000</f>
        <v>49021.196295864451</v>
      </c>
      <c r="T6" s="13">
        <f>Bruttowertschöpfung!T6/Erwerbstätige!T7*1000</f>
        <v>50261.407881586121</v>
      </c>
      <c r="U6" s="13">
        <f>Bruttowertschöpfung!U6/Erwerbstätige!U7*1000</f>
        <v>51610.13894945971</v>
      </c>
      <c r="V6" s="13">
        <f>Bruttowertschöpfung!V6/Erwerbstätige!V7*1000</f>
        <v>53236.377235596163</v>
      </c>
      <c r="W6" s="13">
        <f>Bruttowertschöpfung!W6/Erwerbstätige!W7*1000</f>
        <v>54020.496893477131</v>
      </c>
      <c r="X6" s="13">
        <f>Bruttowertschöpfung!X6/Erwerbstätige!X7*1000</f>
        <v>55674.732900082687</v>
      </c>
      <c r="Y6" s="13">
        <f>Bruttowertschöpfung!Y6/Erwerbstätige!Y7*1000</f>
        <v>56393.729151488173</v>
      </c>
      <c r="Z6" s="13">
        <f>Bruttowertschöpfung!Z6/Erwerbstätige!Z7*1000</f>
        <v>57150.76543052202</v>
      </c>
      <c r="AA6" s="13">
        <f>Bruttowertschöpfung!AA6/Erwerbstätige!AA7*1000</f>
        <v>59034.004129587956</v>
      </c>
      <c r="AB6" s="256">
        <f>Bruttowertschöpfung!AB6/Erwerbstätige!AB7*1000</f>
        <v>60190.502442329947</v>
      </c>
    </row>
    <row r="7" spans="1:33" customFormat="1" hidden="1">
      <c r="A7" s="251" t="s">
        <v>2716</v>
      </c>
      <c r="B7" s="252" t="s">
        <v>2285</v>
      </c>
      <c r="C7" s="13">
        <f>Bruttowertschöpfung!C7/Erwerbstätige!C8*1000</f>
        <v>36876.684710999631</v>
      </c>
      <c r="D7" s="13">
        <f>Bruttowertschöpfung!D7/Erwerbstätige!D8*1000</f>
        <v>40240.105989061383</v>
      </c>
      <c r="E7" s="13">
        <f>Bruttowertschöpfung!E7/Erwerbstätige!E8*1000</f>
        <v>40803.930639799866</v>
      </c>
      <c r="F7" s="13">
        <f>Bruttowertschöpfung!F7/Erwerbstätige!F8*1000</f>
        <v>39869.30568110109</v>
      </c>
      <c r="G7" s="13">
        <f>Bruttowertschöpfung!G7/Erwerbstätige!G8*1000</f>
        <v>42839.288808789373</v>
      </c>
      <c r="H7" s="13">
        <f>Bruttowertschöpfung!H7/Erwerbstätige!H8*1000</f>
        <v>45392.244385548889</v>
      </c>
      <c r="I7" s="13">
        <f>Bruttowertschöpfung!I7/Erwerbstätige!I8*1000</f>
        <v>42285.311565002332</v>
      </c>
      <c r="J7" s="13">
        <f>Bruttowertschöpfung!J7/Erwerbstätige!J8*1000</f>
        <v>38990.177841906712</v>
      </c>
      <c r="K7" s="13">
        <f>Bruttowertschöpfung!K7/Erwerbstätige!K8*1000</f>
        <v>39163.768090456688</v>
      </c>
      <c r="L7" s="13">
        <f>Bruttowertschöpfung!L7/Erwerbstätige!L8*1000</f>
        <v>43109.185316519812</v>
      </c>
      <c r="M7" s="13">
        <f>Bruttowertschöpfung!M7/Erwerbstätige!M8*1000</f>
        <v>45035.49826657815</v>
      </c>
      <c r="N7" s="13">
        <f>Bruttowertschöpfung!N7/Erwerbstätige!N8*1000</f>
        <v>48269.940360069115</v>
      </c>
      <c r="O7" s="13">
        <f>Bruttowertschöpfung!O7/Erwerbstätige!O8*1000</f>
        <v>48019.895307123508</v>
      </c>
      <c r="P7" s="13">
        <f>Bruttowertschöpfung!P7/Erwerbstätige!P8*1000</f>
        <v>48359.770664118485</v>
      </c>
      <c r="Q7" s="13">
        <f>Bruttowertschöpfung!Q7/Erwerbstätige!Q8*1000</f>
        <v>47859.385355984225</v>
      </c>
      <c r="R7" s="13">
        <f>Bruttowertschöpfung!R7/Erwerbstätige!R8*1000</f>
        <v>48740.356756379384</v>
      </c>
      <c r="S7" s="13">
        <f>Bruttowertschöpfung!S7/Erwerbstätige!S8*1000</f>
        <v>47221.04948370187</v>
      </c>
      <c r="T7" s="13">
        <f>Bruttowertschöpfung!T7/Erwerbstätige!T8*1000</f>
        <v>48096.5228349811</v>
      </c>
      <c r="U7" s="13">
        <f>Bruttowertschöpfung!U7/Erwerbstätige!U8*1000</f>
        <v>48793.05917180868</v>
      </c>
      <c r="V7" s="13">
        <f>Bruttowertschöpfung!V7/Erwerbstätige!V8*1000</f>
        <v>49641.126322119642</v>
      </c>
      <c r="W7" s="13">
        <f>Bruttowertschöpfung!W7/Erwerbstätige!W8*1000</f>
        <v>49415.018110894402</v>
      </c>
      <c r="X7" s="13">
        <f>Bruttowertschöpfung!X7/Erwerbstätige!X8*1000</f>
        <v>49407.883166370673</v>
      </c>
      <c r="Y7" s="13">
        <f>Bruttowertschöpfung!Y7/Erwerbstätige!Y8*1000</f>
        <v>51417.672246010123</v>
      </c>
      <c r="Z7" s="13">
        <f>Bruttowertschöpfung!Z7/Erwerbstätige!Z8*1000</f>
        <v>51916.365944934507</v>
      </c>
      <c r="AA7" s="13">
        <f>Bruttowertschöpfung!AA7/Erwerbstätige!AA8*1000</f>
        <v>55307.246280220606</v>
      </c>
      <c r="AB7" s="13">
        <f>Bruttowertschöpfung!AB7/Erwerbstätige!AB8*1000</f>
        <v>55699.388314009739</v>
      </c>
    </row>
    <row r="8" spans="1:33">
      <c r="A8" s="77" t="s">
        <v>2717</v>
      </c>
      <c r="B8" s="79" t="s">
        <v>2288</v>
      </c>
      <c r="C8" s="13">
        <f>Bruttowertschöpfung!C8/Erwerbstätige!C9*1000</f>
        <v>41947.300869698483</v>
      </c>
      <c r="D8" s="13">
        <f>Bruttowertschöpfung!D8/Erwerbstätige!D9*1000</f>
        <v>44335.681587314146</v>
      </c>
      <c r="E8" s="13">
        <f>Bruttowertschöpfung!E8/Erwerbstätige!E9*1000</f>
        <v>46170.473818104729</v>
      </c>
      <c r="F8" s="13">
        <f>Bruttowertschöpfung!F8/Erwerbstätige!F9*1000</f>
        <v>46485.855855257476</v>
      </c>
      <c r="G8" s="13">
        <f>Bruttowertschöpfung!G8/Erwerbstätige!G9*1000</f>
        <v>47408.533092521589</v>
      </c>
      <c r="H8" s="13">
        <f>Bruttowertschöpfung!H8/Erwerbstätige!H9*1000</f>
        <v>47669.198749173956</v>
      </c>
      <c r="I8" s="13">
        <f>Bruttowertschöpfung!I8/Erwerbstätige!I9*1000</f>
        <v>47792.991935538201</v>
      </c>
      <c r="J8" s="13">
        <f>Bruttowertschöpfung!J8/Erwerbstätige!J9*1000</f>
        <v>46363.440749045272</v>
      </c>
      <c r="K8" s="13">
        <f>Bruttowertschöpfung!K8/Erwerbstätige!K9*1000</f>
        <v>47792.541547389286</v>
      </c>
      <c r="L8" s="13">
        <f>Bruttowertschöpfung!L8/Erwerbstätige!L9*1000</f>
        <v>46355.651821120548</v>
      </c>
      <c r="M8" s="13">
        <f>Bruttowertschöpfung!M8/Erwerbstätige!M9*1000</f>
        <v>48957.103473869771</v>
      </c>
      <c r="N8" s="13">
        <f>Bruttowertschöpfung!N8/Erwerbstätige!N9*1000</f>
        <v>48876.591757828472</v>
      </c>
      <c r="O8" s="13">
        <f>Bruttowertschöpfung!O8/Erwerbstätige!O9*1000</f>
        <v>49379.937366078782</v>
      </c>
      <c r="P8" s="13">
        <f>Bruttowertschöpfung!P8/Erwerbstätige!P9*1000</f>
        <v>50676.365895646988</v>
      </c>
      <c r="Q8" s="13">
        <f>Bruttowertschöpfung!Q8/Erwerbstätige!Q9*1000</f>
        <v>49724.802535722505</v>
      </c>
      <c r="R8" s="13">
        <f>Bruttowertschöpfung!R8/Erwerbstätige!R9*1000</f>
        <v>52009.943522811976</v>
      </c>
      <c r="S8" s="13">
        <f>Bruttowertschöpfung!S8/Erwerbstätige!S9*1000</f>
        <v>51963.092770554613</v>
      </c>
      <c r="T8" s="13">
        <f>Bruttowertschöpfung!T8/Erwerbstätige!T9*1000</f>
        <v>51843.854344848478</v>
      </c>
      <c r="U8" s="13">
        <f>Bruttowertschöpfung!U8/Erwerbstätige!U9*1000</f>
        <v>53637.371714643297</v>
      </c>
      <c r="V8" s="13">
        <f>Bruttowertschöpfung!V8/Erwerbstätige!V9*1000</f>
        <v>53939.593349795054</v>
      </c>
      <c r="W8" s="13">
        <f>Bruttowertschöpfung!W8/Erwerbstätige!W9*1000</f>
        <v>56139.872910111662</v>
      </c>
      <c r="X8" s="13">
        <f>Bruttowertschöpfung!X8/Erwerbstätige!X9*1000</f>
        <v>56500.844559056022</v>
      </c>
      <c r="Y8" s="13">
        <f>Bruttowertschöpfung!Y8/Erwerbstätige!Y9*1000</f>
        <v>56182.537518670426</v>
      </c>
      <c r="Z8" s="13">
        <f>Bruttowertschöpfung!Z8/Erwerbstätige!Z9*1000</f>
        <v>57777.955562876123</v>
      </c>
      <c r="AA8" s="13">
        <f>Bruttowertschöpfung!AA8/Erwerbstätige!AA9*1000</f>
        <v>58617.914524791959</v>
      </c>
      <c r="AB8" s="256">
        <f>Bruttowertschöpfung!AB8/Erwerbstätige!AB9*1000</f>
        <v>61307.880850082176</v>
      </c>
    </row>
    <row r="9" spans="1:33" customFormat="1" hidden="1">
      <c r="A9" s="251" t="s">
        <v>2718</v>
      </c>
      <c r="B9" s="252" t="s">
        <v>2291</v>
      </c>
      <c r="C9" s="13">
        <f>Bruttowertschöpfung!C9/Erwerbstätige!C10*1000</f>
        <v>41503.095975232201</v>
      </c>
      <c r="D9" s="13">
        <f>Bruttowertschöpfung!D9/Erwerbstätige!D10*1000</f>
        <v>42405.941020058694</v>
      </c>
      <c r="E9" s="13">
        <f>Bruttowertschöpfung!E9/Erwerbstätige!E10*1000</f>
        <v>44576.375446294143</v>
      </c>
      <c r="F9" s="13">
        <f>Bruttowertschöpfung!F9/Erwerbstätige!F10*1000</f>
        <v>46086.555838193854</v>
      </c>
      <c r="G9" s="13">
        <f>Bruttowertschöpfung!G9/Erwerbstätige!G10*1000</f>
        <v>48081.086029661798</v>
      </c>
      <c r="H9" s="13">
        <f>Bruttowertschöpfung!H9/Erwerbstätige!H10*1000</f>
        <v>47773.793402777774</v>
      </c>
      <c r="I9" s="13">
        <f>Bruttowertschöpfung!I9/Erwerbstätige!I10*1000</f>
        <v>47160.553975094961</v>
      </c>
      <c r="J9" s="13">
        <f>Bruttowertschöpfung!J9/Erwerbstätige!J10*1000</f>
        <v>47702.03981488532</v>
      </c>
      <c r="K9" s="13">
        <f>Bruttowertschöpfung!K9/Erwerbstätige!K10*1000</f>
        <v>49099.903335764066</v>
      </c>
      <c r="L9" s="13">
        <f>Bruttowertschöpfung!L9/Erwerbstätige!L10*1000</f>
        <v>50457.197742826276</v>
      </c>
      <c r="M9" s="13">
        <f>Bruttowertschöpfung!M9/Erwerbstätige!M10*1000</f>
        <v>52694.277121486579</v>
      </c>
      <c r="N9" s="13">
        <f>Bruttowertschöpfung!N9/Erwerbstätige!N10*1000</f>
        <v>52401.505129530502</v>
      </c>
      <c r="O9" s="13">
        <f>Bruttowertschöpfung!O9/Erwerbstätige!O10*1000</f>
        <v>53735.975609756097</v>
      </c>
      <c r="P9" s="13">
        <f>Bruttowertschöpfung!P9/Erwerbstätige!P10*1000</f>
        <v>53086.298547261613</v>
      </c>
      <c r="Q9" s="13">
        <f>Bruttowertschöpfung!Q9/Erwerbstätige!Q10*1000</f>
        <v>53892.836208873821</v>
      </c>
      <c r="R9" s="13">
        <f>Bruttowertschöpfung!R9/Erwerbstätige!R10*1000</f>
        <v>53038.892790745711</v>
      </c>
      <c r="S9" s="13">
        <f>Bruttowertschöpfung!S9/Erwerbstätige!S10*1000</f>
        <v>51296.682331370437</v>
      </c>
      <c r="T9" s="13">
        <f>Bruttowertschöpfung!T9/Erwerbstätige!T10*1000</f>
        <v>53609.807321302113</v>
      </c>
      <c r="U9" s="13">
        <f>Bruttowertschöpfung!U9/Erwerbstätige!U10*1000</f>
        <v>54347.285466906105</v>
      </c>
      <c r="V9" s="13">
        <f>Bruttowertschöpfung!V9/Erwerbstätige!V10*1000</f>
        <v>55845.202639918032</v>
      </c>
      <c r="W9" s="13">
        <f>Bruttowertschöpfung!W9/Erwerbstätige!W10*1000</f>
        <v>58417.349826178353</v>
      </c>
      <c r="X9" s="13">
        <f>Bruttowertschöpfung!X9/Erwerbstätige!X10*1000</f>
        <v>57591.416358029732</v>
      </c>
      <c r="Y9" s="13">
        <f>Bruttowertschöpfung!Y9/Erwerbstätige!Y10*1000</f>
        <v>59957.164543061546</v>
      </c>
      <c r="Z9" s="13">
        <f>Bruttowertschöpfung!Z9/Erwerbstätige!Z10*1000</f>
        <v>57600.234513028947</v>
      </c>
      <c r="AA9" s="13">
        <f>Bruttowertschöpfung!AA9/Erwerbstätige!AA10*1000</f>
        <v>63591.675558636365</v>
      </c>
      <c r="AB9" s="13">
        <f>Bruttowertschöpfung!AB9/Erwerbstätige!AB10*1000</f>
        <v>65301.281512444504</v>
      </c>
    </row>
    <row r="10" spans="1:33">
      <c r="A10" s="77" t="s">
        <v>2719</v>
      </c>
      <c r="B10" s="79" t="s">
        <v>2288</v>
      </c>
      <c r="C10" s="13">
        <f>Bruttowertschöpfung!C10/Erwerbstätige!C11*1000</f>
        <v>36787.935890823974</v>
      </c>
      <c r="D10" s="13">
        <f>Bruttowertschöpfung!D10/Erwerbstätige!D11*1000</f>
        <v>36433.884046834239</v>
      </c>
      <c r="E10" s="13">
        <f>Bruttowertschöpfung!E10/Erwerbstätige!E11*1000</f>
        <v>38330.313617159569</v>
      </c>
      <c r="F10" s="13">
        <f>Bruttowertschöpfung!F10/Erwerbstätige!F11*1000</f>
        <v>39665.426904863525</v>
      </c>
      <c r="G10" s="13">
        <f>Bruttowertschöpfung!G10/Erwerbstätige!G11*1000</f>
        <v>40829.22347733489</v>
      </c>
      <c r="H10" s="13">
        <f>Bruttowertschöpfung!H10/Erwerbstätige!H11*1000</f>
        <v>40971.790868427714</v>
      </c>
      <c r="I10" s="13">
        <f>Bruttowertschöpfung!I10/Erwerbstätige!I11*1000</f>
        <v>39153.548167383247</v>
      </c>
      <c r="J10" s="13">
        <f>Bruttowertschöpfung!J10/Erwerbstätige!J11*1000</f>
        <v>40701.728544816535</v>
      </c>
      <c r="K10" s="13">
        <f>Bruttowertschöpfung!K10/Erwerbstätige!K11*1000</f>
        <v>40572.197559458706</v>
      </c>
      <c r="L10" s="13">
        <f>Bruttowertschöpfung!L10/Erwerbstätige!L11*1000</f>
        <v>41573.539024709113</v>
      </c>
      <c r="M10" s="13">
        <f>Bruttowertschöpfung!M10/Erwerbstätige!M11*1000</f>
        <v>44597.792778789357</v>
      </c>
      <c r="N10" s="13">
        <f>Bruttowertschöpfung!N10/Erwerbstätige!N11*1000</f>
        <v>43501.715669784033</v>
      </c>
      <c r="O10" s="13">
        <f>Bruttowertschöpfung!O10/Erwerbstätige!O11*1000</f>
        <v>44260.916061798904</v>
      </c>
      <c r="P10" s="13">
        <f>Bruttowertschöpfung!P10/Erwerbstätige!P11*1000</f>
        <v>46697.868755407806</v>
      </c>
      <c r="Q10" s="13">
        <f>Bruttowertschöpfung!Q10/Erwerbstätige!Q11*1000</f>
        <v>47861.846814602723</v>
      </c>
      <c r="R10" s="13">
        <f>Bruttowertschöpfung!R10/Erwerbstätige!R11*1000</f>
        <v>46746.880608957028</v>
      </c>
      <c r="S10" s="13">
        <f>Bruttowertschöpfung!S10/Erwerbstätige!S11*1000</f>
        <v>45156.174977161187</v>
      </c>
      <c r="T10" s="13">
        <f>Bruttowertschöpfung!T10/Erwerbstätige!T11*1000</f>
        <v>46720.291456005441</v>
      </c>
      <c r="U10" s="13">
        <f>Bruttowertschöpfung!U10/Erwerbstätige!U11*1000</f>
        <v>49021.577179107284</v>
      </c>
      <c r="V10" s="13">
        <f>Bruttowertschöpfung!V10/Erwerbstätige!V11*1000</f>
        <v>49525.647176620289</v>
      </c>
      <c r="W10" s="13">
        <f>Bruttowertschöpfung!W10/Erwerbstätige!W11*1000</f>
        <v>51756.66078288859</v>
      </c>
      <c r="X10" s="13">
        <f>Bruttowertschöpfung!X10/Erwerbstätige!X11*1000</f>
        <v>54584.697200808012</v>
      </c>
      <c r="Y10" s="13">
        <f>Bruttowertschöpfung!Y10/Erwerbstätige!Y11*1000</f>
        <v>56233.448190991869</v>
      </c>
      <c r="Z10" s="13">
        <f>Bruttowertschöpfung!Z10/Erwerbstätige!Z11*1000</f>
        <v>55985.225367393228</v>
      </c>
      <c r="AA10" s="13">
        <f>Bruttowertschöpfung!AA10/Erwerbstätige!AA11*1000</f>
        <v>57881.42636258214</v>
      </c>
      <c r="AB10" s="256">
        <f>Bruttowertschöpfung!AB10/Erwerbstätige!AB11*1000</f>
        <v>58000.29991752268</v>
      </c>
    </row>
    <row r="11" spans="1:33" customFormat="1" hidden="1">
      <c r="A11" s="253" t="s">
        <v>2720</v>
      </c>
      <c r="B11" s="254" t="s">
        <v>2285</v>
      </c>
      <c r="C11" s="13">
        <f>Bruttowertschöpfung!C11/Erwerbstätige!C12*1000</f>
        <v>41286.598675297311</v>
      </c>
      <c r="D11" s="13">
        <f>Bruttowertschöpfung!D11/Erwerbstätige!D12*1000</f>
        <v>43352.31369633897</v>
      </c>
      <c r="E11" s="13">
        <f>Bruttowertschöpfung!E11/Erwerbstätige!E12*1000</f>
        <v>46178.900863264134</v>
      </c>
      <c r="F11" s="13">
        <f>Bruttowertschöpfung!F11/Erwerbstätige!F12*1000</f>
        <v>47350.464765381963</v>
      </c>
      <c r="G11" s="13">
        <f>Bruttowertschöpfung!G11/Erwerbstätige!G12*1000</f>
        <v>46121.411864767171</v>
      </c>
      <c r="H11" s="13">
        <f>Bruttowertschöpfung!H11/Erwerbstätige!H12*1000</f>
        <v>46612.717782323482</v>
      </c>
      <c r="I11" s="13">
        <f>Bruttowertschöpfung!I11/Erwerbstätige!I12*1000</f>
        <v>43415.632840814047</v>
      </c>
      <c r="J11" s="13">
        <f>Bruttowertschöpfung!J11/Erwerbstätige!J12*1000</f>
        <v>46847.941701167998</v>
      </c>
      <c r="K11" s="13">
        <f>Bruttowertschöpfung!K11/Erwerbstätige!K12*1000</f>
        <v>48761.534195001434</v>
      </c>
      <c r="L11" s="13">
        <f>Bruttowertschöpfung!L11/Erwerbstätige!L12*1000</f>
        <v>48815.323659565707</v>
      </c>
      <c r="M11" s="13">
        <f>Bruttowertschöpfung!M11/Erwerbstätige!M12*1000</f>
        <v>48776.216254974373</v>
      </c>
      <c r="N11" s="13">
        <f>Bruttowertschöpfung!N11/Erwerbstätige!N12*1000</f>
        <v>68089.176102100697</v>
      </c>
      <c r="O11" s="13">
        <f>Bruttowertschöpfung!O11/Erwerbstätige!O12*1000</f>
        <v>47769.283424001151</v>
      </c>
      <c r="P11" s="13">
        <f>Bruttowertschöpfung!P11/Erwerbstätige!P12*1000</f>
        <v>52364.180778694463</v>
      </c>
      <c r="Q11" s="13">
        <f>Bruttowertschöpfung!Q11/Erwerbstätige!Q12*1000</f>
        <v>47570.210784577095</v>
      </c>
      <c r="R11" s="13">
        <f>Bruttowertschöpfung!R11/Erwerbstätige!R12*1000</f>
        <v>51286.91310441486</v>
      </c>
      <c r="S11" s="13">
        <f>Bruttowertschöpfung!S11/Erwerbstätige!S12*1000</f>
        <v>48279.256171849949</v>
      </c>
      <c r="T11" s="13">
        <f>Bruttowertschöpfung!T11/Erwerbstätige!T12*1000</f>
        <v>51647.512300833085</v>
      </c>
      <c r="U11" s="13">
        <f>Bruttowertschöpfung!U11/Erwerbstätige!U12*1000</f>
        <v>53315.994047097956</v>
      </c>
      <c r="V11" s="13">
        <f>Bruttowertschöpfung!V11/Erwerbstätige!V12*1000</f>
        <v>55575.138854927165</v>
      </c>
      <c r="W11" s="13">
        <f>Bruttowertschöpfung!W11/Erwerbstätige!W12*1000</f>
        <v>56080.523793872926</v>
      </c>
      <c r="X11" s="13">
        <f>Bruttowertschöpfung!X11/Erwerbstätige!X12*1000</f>
        <v>57387.314879961559</v>
      </c>
      <c r="Y11" s="13">
        <f>Bruttowertschöpfung!Y11/Erwerbstätige!Y12*1000</f>
        <v>60595.190449313282</v>
      </c>
      <c r="Z11" s="13">
        <f>Bruttowertschöpfung!Z11/Erwerbstätige!Z12*1000</f>
        <v>61183.552664582043</v>
      </c>
      <c r="AA11" s="13">
        <f>Bruttowertschöpfung!AA11/Erwerbstätige!AA12*1000</f>
        <v>65472.094939838469</v>
      </c>
      <c r="AB11" s="13">
        <f>Bruttowertschöpfung!AB11/Erwerbstätige!AB12*1000</f>
        <v>67276.402990434537</v>
      </c>
    </row>
    <row r="12" spans="1:33" customFormat="1" hidden="1">
      <c r="A12" s="10" t="s">
        <v>2721</v>
      </c>
      <c r="B12" s="1" t="s">
        <v>2291</v>
      </c>
      <c r="C12" s="13">
        <f>Bruttowertschöpfung!C12/Erwerbstätige!C13*1000</f>
        <v>36573.721229732844</v>
      </c>
      <c r="D12" s="13">
        <f>Bruttowertschöpfung!D12/Erwerbstätige!D13*1000</f>
        <v>39423.858742463395</v>
      </c>
      <c r="E12" s="13">
        <f>Bruttowertschöpfung!E12/Erwerbstätige!E13*1000</f>
        <v>41702.632063933524</v>
      </c>
      <c r="F12" s="13">
        <f>Bruttowertschöpfung!F12/Erwerbstätige!F13*1000</f>
        <v>42893.177782571896</v>
      </c>
      <c r="G12" s="13">
        <f>Bruttowertschöpfung!G12/Erwerbstätige!G13*1000</f>
        <v>43216.077650572413</v>
      </c>
      <c r="H12" s="13">
        <f>Bruttowertschöpfung!H12/Erwerbstätige!H13*1000</f>
        <v>43095.703801434815</v>
      </c>
      <c r="I12" s="13">
        <f>Bruttowertschöpfung!I12/Erwerbstätige!I13*1000</f>
        <v>46254.842693707753</v>
      </c>
      <c r="J12" s="13">
        <f>Bruttowertschöpfung!J12/Erwerbstätige!J13*1000</f>
        <v>45693.439944704514</v>
      </c>
      <c r="K12" s="13">
        <f>Bruttowertschöpfung!K12/Erwerbstätige!K13*1000</f>
        <v>42852.165858100576</v>
      </c>
      <c r="L12" s="13">
        <f>Bruttowertschöpfung!L12/Erwerbstätige!L13*1000</f>
        <v>44890.877231069833</v>
      </c>
      <c r="M12" s="13">
        <f>Bruttowertschöpfung!M12/Erwerbstätige!M13*1000</f>
        <v>43635.590310295316</v>
      </c>
      <c r="N12" s="13">
        <f>Bruttowertschöpfung!N12/Erwerbstätige!N13*1000</f>
        <v>44464.259499305015</v>
      </c>
      <c r="O12" s="13">
        <f>Bruttowertschöpfung!O12/Erwerbstätige!O13*1000</f>
        <v>49821.908413603916</v>
      </c>
      <c r="P12" s="13">
        <f>Bruttowertschöpfung!P12/Erwerbstätige!P13*1000</f>
        <v>57547.586892066007</v>
      </c>
      <c r="Q12" s="13">
        <f>Bruttowertschöpfung!Q12/Erwerbstätige!Q13*1000</f>
        <v>58716.691559728104</v>
      </c>
      <c r="R12" s="13">
        <f>Bruttowertschöpfung!R12/Erwerbstätige!R13*1000</f>
        <v>47355.196940726579</v>
      </c>
      <c r="S12" s="13">
        <f>Bruttowertschöpfung!S12/Erwerbstätige!S13*1000</f>
        <v>46529.990678056754</v>
      </c>
      <c r="T12" s="13">
        <f>Bruttowertschöpfung!T12/Erwerbstätige!T13*1000</f>
        <v>47334.525421923267</v>
      </c>
      <c r="U12" s="13">
        <f>Bruttowertschöpfung!U12/Erwerbstätige!U13*1000</f>
        <v>48944.475117511007</v>
      </c>
      <c r="V12" s="13">
        <f>Bruttowertschöpfung!V12/Erwerbstätige!V13*1000</f>
        <v>50223.622304347184</v>
      </c>
      <c r="W12" s="13">
        <f>Bruttowertschöpfung!W12/Erwerbstätige!W13*1000</f>
        <v>51815.004927122711</v>
      </c>
      <c r="X12" s="13">
        <f>Bruttowertschöpfung!X12/Erwerbstätige!X13*1000</f>
        <v>52973.059947153219</v>
      </c>
      <c r="Y12" s="13">
        <f>Bruttowertschöpfung!Y12/Erwerbstätige!Y13*1000</f>
        <v>53659.963866570703</v>
      </c>
      <c r="Z12" s="13">
        <f>Bruttowertschöpfung!Z12/Erwerbstätige!Z13*1000</f>
        <v>54909.367088607592</v>
      </c>
      <c r="AA12" s="13">
        <f>Bruttowertschöpfung!AA12/Erwerbstätige!AA13*1000</f>
        <v>57014.868990982031</v>
      </c>
      <c r="AB12" s="13">
        <f>Bruttowertschöpfung!AB12/Erwerbstätige!AB13*1000</f>
        <v>58618.249823570928</v>
      </c>
    </row>
    <row r="13" spans="1:33" customFormat="1" hidden="1">
      <c r="A13" s="10" t="s">
        <v>2722</v>
      </c>
      <c r="B13" s="1" t="s">
        <v>2285</v>
      </c>
      <c r="C13" s="13">
        <f>Bruttowertschöpfung!C13/Erwerbstätige!C14*1000</f>
        <v>31913.218234435673</v>
      </c>
      <c r="D13" s="13">
        <f>Bruttowertschöpfung!D13/Erwerbstätige!D14*1000</f>
        <v>34395.064500835892</v>
      </c>
      <c r="E13" s="13">
        <f>Bruttowertschöpfung!E13/Erwerbstätige!E14*1000</f>
        <v>35452.782787140102</v>
      </c>
      <c r="F13" s="13">
        <f>Bruttowertschöpfung!F13/Erwerbstätige!F14*1000</f>
        <v>35461.107746313479</v>
      </c>
      <c r="G13" s="13">
        <f>Bruttowertschöpfung!G13/Erwerbstätige!G14*1000</f>
        <v>37766.881368132345</v>
      </c>
      <c r="H13" s="13">
        <f>Bruttowertschöpfung!H13/Erwerbstätige!H14*1000</f>
        <v>38934.503498220212</v>
      </c>
      <c r="I13" s="13">
        <f>Bruttowertschöpfung!I13/Erwerbstätige!I14*1000</f>
        <v>38916.22621241898</v>
      </c>
      <c r="J13" s="13">
        <f>Bruttowertschöpfung!J13/Erwerbstätige!J14*1000</f>
        <v>41189.315653666185</v>
      </c>
      <c r="K13" s="13">
        <f>Bruttowertschöpfung!K13/Erwerbstätige!K14*1000</f>
        <v>42658.142581697728</v>
      </c>
      <c r="L13" s="13">
        <f>Bruttowertschöpfung!L13/Erwerbstätige!L14*1000</f>
        <v>42072.385527847255</v>
      </c>
      <c r="M13" s="13">
        <f>Bruttowertschöpfung!M13/Erwerbstätige!M14*1000</f>
        <v>43339.760763744765</v>
      </c>
      <c r="N13" s="13">
        <f>Bruttowertschöpfung!N13/Erwerbstätige!N14*1000</f>
        <v>44289.204909486063</v>
      </c>
      <c r="O13" s="13">
        <f>Bruttowertschöpfung!O13/Erwerbstätige!O14*1000</f>
        <v>43645.939419720489</v>
      </c>
      <c r="P13" s="13">
        <f>Bruttowertschöpfung!P13/Erwerbstätige!P14*1000</f>
        <v>44834.399652152308</v>
      </c>
      <c r="Q13" s="13">
        <f>Bruttowertschöpfung!Q13/Erwerbstätige!Q14*1000</f>
        <v>46312.489294540836</v>
      </c>
      <c r="R13" s="13">
        <f>Bruttowertschöpfung!R13/Erwerbstätige!R14*1000</f>
        <v>47988.054442781984</v>
      </c>
      <c r="S13" s="13">
        <f>Bruttowertschöpfung!S13/Erwerbstätige!S14*1000</f>
        <v>46959.351609170975</v>
      </c>
      <c r="T13" s="13">
        <f>Bruttowertschöpfung!T13/Erwerbstätige!T14*1000</f>
        <v>48079.337746803343</v>
      </c>
      <c r="U13" s="13">
        <f>Bruttowertschöpfung!U13/Erwerbstätige!U14*1000</f>
        <v>47810.726059339075</v>
      </c>
      <c r="V13" s="13">
        <f>Bruttowertschöpfung!V13/Erwerbstätige!V14*1000</f>
        <v>50513.189884347092</v>
      </c>
      <c r="W13" s="13">
        <f>Bruttowertschöpfung!W13/Erwerbstätige!W14*1000</f>
        <v>50095.364525171499</v>
      </c>
      <c r="X13" s="13">
        <f>Bruttowertschöpfung!X13/Erwerbstätige!X14*1000</f>
        <v>53102.770746546506</v>
      </c>
      <c r="Y13" s="13">
        <f>Bruttowertschöpfung!Y13/Erwerbstätige!Y14*1000</f>
        <v>54352.172103018791</v>
      </c>
      <c r="Z13" s="13">
        <f>Bruttowertschöpfung!Z13/Erwerbstätige!Z14*1000</f>
        <v>54525.735942182262</v>
      </c>
      <c r="AA13" s="13">
        <f>Bruttowertschöpfung!AA13/Erwerbstätige!AA14*1000</f>
        <v>56152.072769669037</v>
      </c>
      <c r="AB13" s="13">
        <f>Bruttowertschöpfung!AB13/Erwerbstätige!AB14*1000</f>
        <v>55584.474536226808</v>
      </c>
    </row>
    <row r="14" spans="1:33" customFormat="1" hidden="1">
      <c r="A14" s="250" t="s">
        <v>2723</v>
      </c>
      <c r="B14" s="11" t="s">
        <v>2291</v>
      </c>
      <c r="C14" s="13">
        <f>Bruttowertschöpfung!C14/Erwerbstätige!C15*1000</f>
        <v>34425.826504662335</v>
      </c>
      <c r="D14" s="13">
        <f>Bruttowertschöpfung!D14/Erwerbstätige!D15*1000</f>
        <v>35818.593555106141</v>
      </c>
      <c r="E14" s="13">
        <f>Bruttowertschöpfung!E14/Erwerbstätige!E15*1000</f>
        <v>36785.351494166905</v>
      </c>
      <c r="F14" s="13">
        <f>Bruttowertschöpfung!F14/Erwerbstätige!F15*1000</f>
        <v>38327.082430023598</v>
      </c>
      <c r="G14" s="13">
        <f>Bruttowertschöpfung!G14/Erwerbstätige!G15*1000</f>
        <v>39319.511811595075</v>
      </c>
      <c r="H14" s="13">
        <f>Bruttowertschöpfung!H14/Erwerbstätige!H15*1000</f>
        <v>39454.82593037215</v>
      </c>
      <c r="I14" s="13">
        <f>Bruttowertschöpfung!I14/Erwerbstätige!I15*1000</f>
        <v>38920.946089921163</v>
      </c>
      <c r="J14" s="13">
        <f>Bruttowertschöpfung!J14/Erwerbstätige!J15*1000</f>
        <v>39305.93129680257</v>
      </c>
      <c r="K14" s="13">
        <f>Bruttowertschöpfung!K14/Erwerbstätige!K15*1000</f>
        <v>41287.775020283487</v>
      </c>
      <c r="L14" s="13">
        <f>Bruttowertschöpfung!L14/Erwerbstätige!L15*1000</f>
        <v>41361.211627405406</v>
      </c>
      <c r="M14" s="13">
        <f>Bruttowertschöpfung!M14/Erwerbstätige!M15*1000</f>
        <v>41205.782333654308</v>
      </c>
      <c r="N14" s="13">
        <f>Bruttowertschöpfung!N14/Erwerbstätige!N15*1000</f>
        <v>40698.42760774363</v>
      </c>
      <c r="O14" s="13">
        <f>Bruttowertschöpfung!O14/Erwerbstätige!O15*1000</f>
        <v>41571.40940252263</v>
      </c>
      <c r="P14" s="13">
        <f>Bruttowertschöpfung!P14/Erwerbstätige!P15*1000</f>
        <v>41377.51096744401</v>
      </c>
      <c r="Q14" s="13">
        <f>Bruttowertschöpfung!Q14/Erwerbstätige!Q15*1000</f>
        <v>42228.757379270297</v>
      </c>
      <c r="R14" s="13">
        <f>Bruttowertschöpfung!R14/Erwerbstätige!R15*1000</f>
        <v>42202.130846945744</v>
      </c>
      <c r="S14" s="13">
        <f>Bruttowertschöpfung!S14/Erwerbstätige!S15*1000</f>
        <v>41535.30784419315</v>
      </c>
      <c r="T14" s="13">
        <f>Bruttowertschöpfung!T14/Erwerbstätige!T15*1000</f>
        <v>42477.785348011617</v>
      </c>
      <c r="U14" s="13">
        <f>Bruttowertschöpfung!U14/Erwerbstätige!U15*1000</f>
        <v>43568.048243289399</v>
      </c>
      <c r="V14" s="13">
        <f>Bruttowertschöpfung!V14/Erwerbstätige!V15*1000</f>
        <v>45318.945844193448</v>
      </c>
      <c r="W14" s="13">
        <f>Bruttowertschöpfung!W14/Erwerbstätige!W15*1000</f>
        <v>46798.918120898263</v>
      </c>
      <c r="X14" s="13">
        <f>Bruttowertschöpfung!X14/Erwerbstätige!X15*1000</f>
        <v>48091.414003459889</v>
      </c>
      <c r="Y14" s="13">
        <f>Bruttowertschöpfung!Y14/Erwerbstätige!Y15*1000</f>
        <v>49192.427817099204</v>
      </c>
      <c r="Z14" s="13">
        <f>Bruttowertschöpfung!Z14/Erwerbstätige!Z15*1000</f>
        <v>49486.029135442222</v>
      </c>
      <c r="AA14" s="13">
        <f>Bruttowertschöpfung!AA14/Erwerbstätige!AA15*1000</f>
        <v>51455.162554157432</v>
      </c>
      <c r="AB14" s="13">
        <f>Bruttowertschöpfung!AB14/Erwerbstätige!AB15*1000</f>
        <v>52839.940895905085</v>
      </c>
    </row>
    <row r="15" spans="1:33">
      <c r="A15" s="77" t="s">
        <v>2724</v>
      </c>
      <c r="B15" s="79" t="s">
        <v>2288</v>
      </c>
      <c r="C15" s="13">
        <f>Bruttowertschöpfung!C15/Erwerbstätige!C16*1000</f>
        <v>40777.83941713821</v>
      </c>
      <c r="D15" s="13">
        <f>Bruttowertschöpfung!D15/Erwerbstätige!D16*1000</f>
        <v>43770.37133019881</v>
      </c>
      <c r="E15" s="13">
        <f>Bruttowertschöpfung!E15/Erwerbstätige!E16*1000</f>
        <v>45701.673265590536</v>
      </c>
      <c r="F15" s="13">
        <f>Bruttowertschöpfung!F15/Erwerbstätige!F16*1000</f>
        <v>47470.628254204377</v>
      </c>
      <c r="G15" s="13">
        <f>Bruttowertschöpfung!G15/Erwerbstätige!G16*1000</f>
        <v>48964.485420474077</v>
      </c>
      <c r="H15" s="13">
        <f>Bruttowertschöpfung!H15/Erwerbstätige!H16*1000</f>
        <v>49130.324243997631</v>
      </c>
      <c r="I15" s="13">
        <f>Bruttowertschöpfung!I15/Erwerbstätige!I16*1000</f>
        <v>47640.519026046582</v>
      </c>
      <c r="J15" s="13">
        <f>Bruttowertschöpfung!J15/Erwerbstätige!J16*1000</f>
        <v>46630.650255963403</v>
      </c>
      <c r="K15" s="13">
        <f>Bruttowertschöpfung!K15/Erwerbstätige!K16*1000</f>
        <v>49967.015932490009</v>
      </c>
      <c r="L15" s="13">
        <f>Bruttowertschöpfung!L15/Erwerbstätige!L16*1000</f>
        <v>49342.216411906673</v>
      </c>
      <c r="M15" s="13">
        <f>Bruttowertschöpfung!M15/Erwerbstätige!M16*1000</f>
        <v>50089.216874105077</v>
      </c>
      <c r="N15" s="13">
        <f>Bruttowertschöpfung!N15/Erwerbstätige!N16*1000</f>
        <v>50502.209379937303</v>
      </c>
      <c r="O15" s="13">
        <f>Bruttowertschöpfung!O15/Erwerbstätige!O16*1000</f>
        <v>54018.952261755767</v>
      </c>
      <c r="P15" s="13">
        <f>Bruttowertschöpfung!P15/Erwerbstätige!P16*1000</f>
        <v>54346.85982104815</v>
      </c>
      <c r="Q15" s="13">
        <f>Bruttowertschöpfung!Q15/Erwerbstätige!Q16*1000</f>
        <v>55978.323468916598</v>
      </c>
      <c r="R15" s="13">
        <f>Bruttowertschöpfung!R15/Erwerbstätige!R16*1000</f>
        <v>55444.419641011649</v>
      </c>
      <c r="S15" s="13">
        <f>Bruttowertschöpfung!S15/Erwerbstätige!S16*1000</f>
        <v>53960.394809840436</v>
      </c>
      <c r="T15" s="13">
        <f>Bruttowertschöpfung!T15/Erwerbstätige!T16*1000</f>
        <v>55999.717657219255</v>
      </c>
      <c r="U15" s="13">
        <f>Bruttowertschöpfung!U15/Erwerbstätige!U16*1000</f>
        <v>56969.656992084427</v>
      </c>
      <c r="V15" s="13">
        <f>Bruttowertschöpfung!V15/Erwerbstätige!V16*1000</f>
        <v>57587.553509409583</v>
      </c>
      <c r="W15" s="13">
        <f>Bruttowertschöpfung!W15/Erwerbstätige!W16*1000</f>
        <v>58440.439276485791</v>
      </c>
      <c r="X15" s="13">
        <f>Bruttowertschöpfung!X15/Erwerbstätige!X16*1000</f>
        <v>60537.148951297546</v>
      </c>
      <c r="Y15" s="13">
        <f>Bruttowertschöpfung!Y15/Erwerbstätige!Y16*1000</f>
        <v>60188.492332745293</v>
      </c>
      <c r="Z15" s="13">
        <f>Bruttowertschöpfung!Z15/Erwerbstätige!Z16*1000</f>
        <v>61966.07750148201</v>
      </c>
      <c r="AA15" s="13">
        <f>Bruttowertschöpfung!AA15/Erwerbstätige!AA16*1000</f>
        <v>61505.131668307273</v>
      </c>
      <c r="AB15" s="256">
        <f>Bruttowertschöpfung!AB15/Erwerbstätige!AB16*1000</f>
        <v>63997.574328948373</v>
      </c>
    </row>
    <row r="16" spans="1:33">
      <c r="A16" s="77" t="s">
        <v>2725</v>
      </c>
      <c r="B16" s="79" t="s">
        <v>2288</v>
      </c>
      <c r="C16" s="13">
        <f>Bruttowertschöpfung!C16/Erwerbstätige!C17*1000</f>
        <v>32657.034027425092</v>
      </c>
      <c r="D16" s="13">
        <f>Bruttowertschöpfung!D16/Erwerbstätige!D17*1000</f>
        <v>33925.292529252918</v>
      </c>
      <c r="E16" s="13">
        <f>Bruttowertschöpfung!E16/Erwerbstätige!E17*1000</f>
        <v>35152.675118703803</v>
      </c>
      <c r="F16" s="13">
        <f>Bruttowertschöpfung!F16/Erwerbstätige!F17*1000</f>
        <v>36646.914849352623</v>
      </c>
      <c r="G16" s="13">
        <f>Bruttowertschöpfung!G16/Erwerbstätige!G17*1000</f>
        <v>37092.134667703074</v>
      </c>
      <c r="H16" s="13">
        <f>Bruttowertschöpfung!H16/Erwerbstätige!H17*1000</f>
        <v>37722.690303414012</v>
      </c>
      <c r="I16" s="13">
        <f>Bruttowertschöpfung!I16/Erwerbstätige!I17*1000</f>
        <v>36992.88306215615</v>
      </c>
      <c r="J16" s="13">
        <f>Bruttowertschöpfung!J16/Erwerbstätige!J17*1000</f>
        <v>37710.629067245114</v>
      </c>
      <c r="K16" s="13">
        <f>Bruttowertschöpfung!K16/Erwerbstätige!K17*1000</f>
        <v>38726.360799722643</v>
      </c>
      <c r="L16" s="13">
        <f>Bruttowertschöpfung!L16/Erwerbstätige!L17*1000</f>
        <v>39682.540428732609</v>
      </c>
      <c r="M16" s="13">
        <f>Bruttowertschöpfung!M16/Erwerbstätige!M17*1000</f>
        <v>41195.809715146737</v>
      </c>
      <c r="N16" s="13">
        <f>Bruttowertschöpfung!N16/Erwerbstätige!N17*1000</f>
        <v>42101.676698194322</v>
      </c>
      <c r="O16" s="13">
        <f>Bruttowertschöpfung!O16/Erwerbstätige!O17*1000</f>
        <v>41975.430446131373</v>
      </c>
      <c r="P16" s="13">
        <f>Bruttowertschöpfung!P16/Erwerbstätige!P17*1000</f>
        <v>43293.425886169549</v>
      </c>
      <c r="Q16" s="13">
        <f>Bruttowertschöpfung!Q16/Erwerbstätige!Q17*1000</f>
        <v>44141.619921609126</v>
      </c>
      <c r="R16" s="13">
        <f>Bruttowertschöpfung!R16/Erwerbstätige!R17*1000</f>
        <v>44307.942104286507</v>
      </c>
      <c r="S16" s="13">
        <f>Bruttowertschöpfung!S16/Erwerbstätige!S17*1000</f>
        <v>43662.72025797535</v>
      </c>
      <c r="T16" s="13">
        <f>Bruttowertschöpfung!T16/Erwerbstätige!T17*1000</f>
        <v>45012.927333070293</v>
      </c>
      <c r="U16" s="13">
        <f>Bruttowertschöpfung!U16/Erwerbstätige!U17*1000</f>
        <v>49465.674014165168</v>
      </c>
      <c r="V16" s="13">
        <f>Bruttowertschöpfung!V16/Erwerbstätige!V17*1000</f>
        <v>47761.337868480725</v>
      </c>
      <c r="W16" s="13">
        <f>Bruttowertschöpfung!W16/Erwerbstätige!W17*1000</f>
        <v>49724.122465358923</v>
      </c>
      <c r="X16" s="13">
        <f>Bruttowertschöpfung!X16/Erwerbstätige!X17*1000</f>
        <v>50396.964555052793</v>
      </c>
      <c r="Y16" s="13">
        <f>Bruttowertschöpfung!Y16/Erwerbstätige!Y17*1000</f>
        <v>48572.513909018657</v>
      </c>
      <c r="Z16" s="13">
        <f>Bruttowertschöpfung!Z16/Erwerbstätige!Z17*1000</f>
        <v>49461.448275862065</v>
      </c>
      <c r="AA16" s="13">
        <f>Bruttowertschöpfung!AA16/Erwerbstätige!AA17*1000</f>
        <v>51574.103920277856</v>
      </c>
      <c r="AB16" s="256">
        <f>Bruttowertschöpfung!AB16/Erwerbstätige!AB17*1000</f>
        <v>52318.783187831868</v>
      </c>
    </row>
    <row r="17" spans="1:28">
      <c r="A17" s="77" t="s">
        <v>2726</v>
      </c>
      <c r="B17" s="79" t="s">
        <v>2288</v>
      </c>
      <c r="C17" s="13">
        <f>Bruttowertschöpfung!C17/Erwerbstätige!C18*1000</f>
        <v>39569.516773646603</v>
      </c>
      <c r="D17" s="13">
        <f>Bruttowertschöpfung!D17/Erwerbstätige!D18*1000</f>
        <v>43576.066603579842</v>
      </c>
      <c r="E17" s="13">
        <f>Bruttowertschöpfung!E17/Erwerbstätige!E18*1000</f>
        <v>43782.153455274471</v>
      </c>
      <c r="F17" s="13">
        <f>Bruttowertschöpfung!F17/Erwerbstätige!F18*1000</f>
        <v>42908.038743301055</v>
      </c>
      <c r="G17" s="13">
        <f>Bruttowertschöpfung!G17/Erwerbstätige!G18*1000</f>
        <v>43925.395165153124</v>
      </c>
      <c r="H17" s="13">
        <f>Bruttowertschöpfung!H17/Erwerbstätige!H18*1000</f>
        <v>44570.774520977626</v>
      </c>
      <c r="I17" s="13">
        <f>Bruttowertschöpfung!I17/Erwerbstätige!I18*1000</f>
        <v>45615.043069843501</v>
      </c>
      <c r="J17" s="13">
        <f>Bruttowertschöpfung!J17/Erwerbstätige!J18*1000</f>
        <v>45149.955868570236</v>
      </c>
      <c r="K17" s="13">
        <f>Bruttowertschöpfung!K17/Erwerbstätige!K18*1000</f>
        <v>47479.926728743696</v>
      </c>
      <c r="L17" s="13">
        <f>Bruttowertschöpfung!L17/Erwerbstätige!L18*1000</f>
        <v>47688.493131030518</v>
      </c>
      <c r="M17" s="13">
        <f>Bruttowertschöpfung!M17/Erwerbstätige!M18*1000</f>
        <v>49215.625981125457</v>
      </c>
      <c r="N17" s="13">
        <f>Bruttowertschöpfung!N17/Erwerbstätige!N18*1000</f>
        <v>46900.514468859401</v>
      </c>
      <c r="O17" s="13">
        <f>Bruttowertschöpfung!O17/Erwerbstätige!O18*1000</f>
        <v>46808.507892019472</v>
      </c>
      <c r="P17" s="13">
        <f>Bruttowertschöpfung!P17/Erwerbstätige!P18*1000</f>
        <v>47379.693240264518</v>
      </c>
      <c r="Q17" s="13">
        <f>Bruttowertschöpfung!Q17/Erwerbstätige!Q18*1000</f>
        <v>47529.715972901489</v>
      </c>
      <c r="R17" s="13">
        <f>Bruttowertschöpfung!R17/Erwerbstätige!R18*1000</f>
        <v>49187.842648629405</v>
      </c>
      <c r="S17" s="13">
        <f>Bruttowertschöpfung!S17/Erwerbstätige!S18*1000</f>
        <v>46467.894586180984</v>
      </c>
      <c r="T17" s="13">
        <f>Bruttowertschöpfung!T17/Erwerbstätige!T18*1000</f>
        <v>47779.568391958448</v>
      </c>
      <c r="U17" s="13">
        <f>Bruttowertschöpfung!U17/Erwerbstätige!U18*1000</f>
        <v>51310.614815412038</v>
      </c>
      <c r="V17" s="13">
        <f>Bruttowertschöpfung!V17/Erwerbstätige!V18*1000</f>
        <v>56398.647267426873</v>
      </c>
      <c r="W17" s="13">
        <f>Bruttowertschöpfung!W17/Erwerbstätige!W18*1000</f>
        <v>54573.190453341856</v>
      </c>
      <c r="X17" s="13">
        <f>Bruttowertschöpfung!X17/Erwerbstätige!X18*1000</f>
        <v>55940.844394264022</v>
      </c>
      <c r="Y17" s="13">
        <f>Bruttowertschöpfung!Y17/Erwerbstätige!Y18*1000</f>
        <v>56296.478455863493</v>
      </c>
      <c r="Z17" s="13">
        <f>Bruttowertschöpfung!Z17/Erwerbstätige!Z18*1000</f>
        <v>57125.906042615694</v>
      </c>
      <c r="AA17" s="13">
        <f>Bruttowertschöpfung!AA17/Erwerbstätige!AA18*1000</f>
        <v>59775.91767777608</v>
      </c>
      <c r="AB17" s="256">
        <f>Bruttowertschöpfung!AB17/Erwerbstätige!AB18*1000</f>
        <v>59424.7389718739</v>
      </c>
    </row>
    <row r="18" spans="1:28" customFormat="1" hidden="1">
      <c r="A18" s="253" t="s">
        <v>2727</v>
      </c>
      <c r="B18" s="254" t="s">
        <v>2285</v>
      </c>
      <c r="C18" s="13">
        <f>Bruttowertschöpfung!C18/Erwerbstätige!C19*1000</f>
        <v>37599.117046827057</v>
      </c>
      <c r="D18" s="13">
        <f>Bruttowertschöpfung!D18/Erwerbstätige!D19*1000</f>
        <v>39314.286518514353</v>
      </c>
      <c r="E18" s="13">
        <f>Bruttowertschöpfung!E18/Erwerbstätige!E19*1000</f>
        <v>41403.296409419119</v>
      </c>
      <c r="F18" s="13">
        <f>Bruttowertschöpfung!F18/Erwerbstätige!F19*1000</f>
        <v>41856.142361887723</v>
      </c>
      <c r="G18" s="13">
        <f>Bruttowertschöpfung!G18/Erwerbstätige!G19*1000</f>
        <v>43064.003406920987</v>
      </c>
      <c r="H18" s="13">
        <f>Bruttowertschöpfung!H18/Erwerbstätige!H19*1000</f>
        <v>44371.926173393942</v>
      </c>
      <c r="I18" s="13">
        <f>Bruttowertschöpfung!I18/Erwerbstätige!I19*1000</f>
        <v>42969.935480416563</v>
      </c>
      <c r="J18" s="13">
        <f>Bruttowertschöpfung!J18/Erwerbstätige!J19*1000</f>
        <v>41670.226848006641</v>
      </c>
      <c r="K18" s="13">
        <f>Bruttowertschöpfung!K18/Erwerbstätige!K19*1000</f>
        <v>42937.348418306479</v>
      </c>
      <c r="L18" s="13">
        <f>Bruttowertschöpfung!L18/Erwerbstätige!L19*1000</f>
        <v>41553.557973217707</v>
      </c>
      <c r="M18" s="13">
        <f>Bruttowertschöpfung!M18/Erwerbstätige!M19*1000</f>
        <v>42398.260312716797</v>
      </c>
      <c r="N18" s="13">
        <f>Bruttowertschöpfung!N18/Erwerbstätige!N19*1000</f>
        <v>42753.357427683608</v>
      </c>
      <c r="O18" s="13">
        <f>Bruttowertschöpfung!O18/Erwerbstätige!O19*1000</f>
        <v>42264.661107144297</v>
      </c>
      <c r="P18" s="13">
        <f>Bruttowertschöpfung!P18/Erwerbstätige!P19*1000</f>
        <v>43407.895974100997</v>
      </c>
      <c r="Q18" s="13">
        <f>Bruttowertschöpfung!Q18/Erwerbstätige!Q19*1000</f>
        <v>43491.915657478829</v>
      </c>
      <c r="R18" s="13">
        <f>Bruttowertschöpfung!R18/Erwerbstätige!R19*1000</f>
        <v>44303.796659552994</v>
      </c>
      <c r="S18" s="13">
        <f>Bruttowertschöpfung!S18/Erwerbstätige!S19*1000</f>
        <v>44225.988556573597</v>
      </c>
      <c r="T18" s="13">
        <f>Bruttowertschöpfung!T18/Erwerbstätige!T19*1000</f>
        <v>44898.416987432771</v>
      </c>
      <c r="U18" s="13">
        <f>Bruttowertschöpfung!U18/Erwerbstätige!U19*1000</f>
        <v>45746.835601204533</v>
      </c>
      <c r="V18" s="13">
        <f>Bruttowertschöpfung!V18/Erwerbstätige!V19*1000</f>
        <v>47404.874390701159</v>
      </c>
      <c r="W18" s="13">
        <f>Bruttowertschöpfung!W18/Erwerbstätige!W19*1000</f>
        <v>48553.063328241245</v>
      </c>
      <c r="X18" s="13">
        <f>Bruttowertschöpfung!X18/Erwerbstätige!X19*1000</f>
        <v>51387.684911242606</v>
      </c>
      <c r="Y18" s="13">
        <f>Bruttowertschöpfung!Y18/Erwerbstätige!Y19*1000</f>
        <v>50841.262130026596</v>
      </c>
      <c r="Z18" s="13">
        <f>Bruttowertschöpfung!Z18/Erwerbstätige!Z19*1000</f>
        <v>51336.197611240095</v>
      </c>
      <c r="AA18" s="13">
        <f>Bruttowertschöpfung!AA18/Erwerbstätige!AA19*1000</f>
        <v>53823.493293028529</v>
      </c>
      <c r="AB18" s="13">
        <f>Bruttowertschöpfung!AB18/Erwerbstätige!AB19*1000</f>
        <v>55422.07013335215</v>
      </c>
    </row>
    <row r="19" spans="1:28" customFormat="1" hidden="1">
      <c r="A19" s="250" t="s">
        <v>2728</v>
      </c>
      <c r="B19" s="11" t="s">
        <v>2291</v>
      </c>
      <c r="C19" s="13">
        <f>Bruttowertschöpfung!C19/Erwerbstätige!C20*1000</f>
        <v>44612.353749230249</v>
      </c>
      <c r="D19" s="13">
        <f>Bruttowertschöpfung!D19/Erwerbstätige!D20*1000</f>
        <v>47362.303116465264</v>
      </c>
      <c r="E19" s="13">
        <f>Bruttowertschöpfung!E19/Erwerbstätige!E20*1000</f>
        <v>47853.948145959519</v>
      </c>
      <c r="F19" s="13">
        <f>Bruttowertschöpfung!F19/Erwerbstätige!F20*1000</f>
        <v>48245.44767591876</v>
      </c>
      <c r="G19" s="13">
        <f>Bruttowertschöpfung!G19/Erwerbstätige!G20*1000</f>
        <v>48202.879749746993</v>
      </c>
      <c r="H19" s="13">
        <f>Bruttowertschöpfung!H19/Erwerbstätige!H20*1000</f>
        <v>47741.622574955902</v>
      </c>
      <c r="I19" s="13">
        <f>Bruttowertschöpfung!I19/Erwerbstätige!I20*1000</f>
        <v>45970.698823655803</v>
      </c>
      <c r="J19" s="13">
        <f>Bruttowertschöpfung!J19/Erwerbstätige!J20*1000</f>
        <v>47497.840527141962</v>
      </c>
      <c r="K19" s="13">
        <f>Bruttowertschöpfung!K19/Erwerbstätige!K20*1000</f>
        <v>49047.318500758083</v>
      </c>
      <c r="L19" s="13">
        <f>Bruttowertschöpfung!L19/Erwerbstätige!L20*1000</f>
        <v>47786.256155450072</v>
      </c>
      <c r="M19" s="13">
        <f>Bruttowertschöpfung!M19/Erwerbstätige!M20*1000</f>
        <v>48089.175229999462</v>
      </c>
      <c r="N19" s="13">
        <f>Bruttowertschöpfung!N19/Erwerbstätige!N20*1000</f>
        <v>48551.986460003565</v>
      </c>
      <c r="O19" s="13">
        <f>Bruttowertschöpfung!O19/Erwerbstätige!O20*1000</f>
        <v>48402.475145636272</v>
      </c>
      <c r="P19" s="13">
        <f>Bruttowertschöpfung!P19/Erwerbstätige!P20*1000</f>
        <v>50276.829116290661</v>
      </c>
      <c r="Q19" s="13">
        <f>Bruttowertschöpfung!Q19/Erwerbstätige!Q20*1000</f>
        <v>48631.285013245317</v>
      </c>
      <c r="R19" s="13">
        <f>Bruttowertschöpfung!R19/Erwerbstätige!R20*1000</f>
        <v>51904.483194514185</v>
      </c>
      <c r="S19" s="13">
        <f>Bruttowertschöpfung!S19/Erwerbstätige!S20*1000</f>
        <v>50080.350525352056</v>
      </c>
      <c r="T19" s="13">
        <f>Bruttowertschöpfung!T19/Erwerbstätige!T20*1000</f>
        <v>49768.137987708396</v>
      </c>
      <c r="U19" s="13">
        <f>Bruttowertschöpfung!U19/Erwerbstätige!U20*1000</f>
        <v>51057.004250203921</v>
      </c>
      <c r="V19" s="13">
        <f>Bruttowertschöpfung!V19/Erwerbstätige!V20*1000</f>
        <v>52538.609758800907</v>
      </c>
      <c r="W19" s="13">
        <f>Bruttowertschöpfung!W19/Erwerbstätige!W20*1000</f>
        <v>52655.135755387186</v>
      </c>
      <c r="X19" s="13">
        <f>Bruttowertschöpfung!X19/Erwerbstätige!X20*1000</f>
        <v>55949.362513972577</v>
      </c>
      <c r="Y19" s="13">
        <f>Bruttowertschöpfung!Y19/Erwerbstätige!Y20*1000</f>
        <v>57323.963823819024</v>
      </c>
      <c r="Z19" s="13">
        <f>Bruttowertschöpfung!Z19/Erwerbstätige!Z20*1000</f>
        <v>58821.159873338787</v>
      </c>
      <c r="AA19" s="13">
        <f>Bruttowertschöpfung!AA19/Erwerbstätige!AA20*1000</f>
        <v>59857.398201418764</v>
      </c>
      <c r="AB19" s="13">
        <f>Bruttowertschöpfung!AB19/Erwerbstätige!AB20*1000</f>
        <v>60946.368116900499</v>
      </c>
    </row>
    <row r="20" spans="1:28">
      <c r="A20" s="77" t="s">
        <v>2729</v>
      </c>
      <c r="B20" s="79" t="s">
        <v>2288</v>
      </c>
      <c r="C20" s="13">
        <f>Bruttowertschöpfung!C20/Erwerbstätige!C21*1000</f>
        <v>48528.553779203779</v>
      </c>
      <c r="D20" s="13">
        <f>Bruttowertschöpfung!D20/Erwerbstätige!D21*1000</f>
        <v>49838.036809815952</v>
      </c>
      <c r="E20" s="13">
        <f>Bruttowertschöpfung!E20/Erwerbstätige!E21*1000</f>
        <v>51701.764037114459</v>
      </c>
      <c r="F20" s="13">
        <f>Bruttowertschöpfung!F20/Erwerbstätige!F21*1000</f>
        <v>48236.287692815007</v>
      </c>
      <c r="G20" s="13">
        <f>Bruttowertschöpfung!G20/Erwerbstätige!G21*1000</f>
        <v>48201.61290322581</v>
      </c>
      <c r="H20" s="13">
        <f>Bruttowertschöpfung!H20/Erwerbstätige!H21*1000</f>
        <v>48341.139791183297</v>
      </c>
      <c r="I20" s="13">
        <f>Bruttowertschöpfung!I20/Erwerbstätige!I21*1000</f>
        <v>48183.992147764788</v>
      </c>
      <c r="J20" s="13">
        <f>Bruttowertschöpfung!J20/Erwerbstätige!J21*1000</f>
        <v>47981.944492210336</v>
      </c>
      <c r="K20" s="13">
        <f>Bruttowertschöpfung!K20/Erwerbstätige!K21*1000</f>
        <v>50248.613055425936</v>
      </c>
      <c r="L20" s="13">
        <f>Bruttowertschöpfung!L20/Erwerbstätige!L21*1000</f>
        <v>46050.411324130429</v>
      </c>
      <c r="M20" s="13">
        <f>Bruttowertschöpfung!M20/Erwerbstätige!M21*1000</f>
        <v>47329.621619689366</v>
      </c>
      <c r="N20" s="13">
        <f>Bruttowertschöpfung!N20/Erwerbstätige!N21*1000</f>
        <v>47553.439402725424</v>
      </c>
      <c r="O20" s="13">
        <f>Bruttowertschöpfung!O20/Erwerbstätige!O21*1000</f>
        <v>54229.953392785057</v>
      </c>
      <c r="P20" s="13">
        <f>Bruttowertschöpfung!P20/Erwerbstätige!P21*1000</f>
        <v>51774.731450260711</v>
      </c>
      <c r="Q20" s="13">
        <f>Bruttowertschöpfung!Q20/Erwerbstätige!Q21*1000</f>
        <v>52830.621816716135</v>
      </c>
      <c r="R20" s="13">
        <f>Bruttowertschöpfung!R20/Erwerbstätige!R21*1000</f>
        <v>61214.808144663337</v>
      </c>
      <c r="S20" s="13">
        <f>Bruttowertschöpfung!S20/Erwerbstätige!S21*1000</f>
        <v>56009.90557304203</v>
      </c>
      <c r="T20" s="13">
        <f>Bruttowertschöpfung!T20/Erwerbstätige!T21*1000</f>
        <v>58960.795040116704</v>
      </c>
      <c r="U20" s="13">
        <f>Bruttowertschöpfung!U20/Erwerbstätige!U21*1000</f>
        <v>57146.702800361338</v>
      </c>
      <c r="V20" s="13">
        <f>Bruttowertschöpfung!V20/Erwerbstätige!V21*1000</f>
        <v>58686.861235065502</v>
      </c>
      <c r="W20" s="13">
        <f>Bruttowertschöpfung!W20/Erwerbstätige!W21*1000</f>
        <v>60295.501152387355</v>
      </c>
      <c r="X20" s="13">
        <f>Bruttowertschöpfung!X20/Erwerbstätige!X21*1000</f>
        <v>64242.567222910438</v>
      </c>
      <c r="Y20" s="13">
        <f>Bruttowertschöpfung!Y20/Erwerbstätige!Y21*1000</f>
        <v>64056.328525319572</v>
      </c>
      <c r="Z20" s="13">
        <f>Bruttowertschöpfung!Z20/Erwerbstätige!Z21*1000</f>
        <v>65682.416170536177</v>
      </c>
      <c r="AA20" s="13">
        <f>Bruttowertschöpfung!AA20/Erwerbstätige!AA21*1000</f>
        <v>63284.124946512617</v>
      </c>
      <c r="AB20" s="256">
        <f>Bruttowertschöpfung!AB20/Erwerbstätige!AB21*1000</f>
        <v>64663.522899552234</v>
      </c>
    </row>
    <row r="21" spans="1:28" customFormat="1" hidden="1">
      <c r="A21" s="253" t="s">
        <v>2730</v>
      </c>
      <c r="B21" s="254" t="s">
        <v>2291</v>
      </c>
      <c r="C21" s="13">
        <f>Bruttowertschöpfung!C21/Erwerbstätige!C22*1000</f>
        <v>45208.342150431454</v>
      </c>
      <c r="D21" s="13">
        <f>Bruttowertschöpfung!D21/Erwerbstätige!D22*1000</f>
        <v>46508.736211279436</v>
      </c>
      <c r="E21" s="13">
        <f>Bruttowertschöpfung!E21/Erwerbstätige!E22*1000</f>
        <v>46950.127617283666</v>
      </c>
      <c r="F21" s="13">
        <f>Bruttowertschöpfung!F21/Erwerbstätige!F22*1000</f>
        <v>48017.738334324407</v>
      </c>
      <c r="G21" s="13">
        <f>Bruttowertschöpfung!G21/Erwerbstätige!G22*1000</f>
        <v>49454.609603387056</v>
      </c>
      <c r="H21" s="13">
        <f>Bruttowertschöpfung!H21/Erwerbstätige!H22*1000</f>
        <v>50109.371897544515</v>
      </c>
      <c r="I21" s="13">
        <f>Bruttowertschöpfung!I21/Erwerbstätige!I22*1000</f>
        <v>50148.315119386447</v>
      </c>
      <c r="J21" s="13">
        <f>Bruttowertschöpfung!J21/Erwerbstätige!J22*1000</f>
        <v>49172.981739295275</v>
      </c>
      <c r="K21" s="13">
        <f>Bruttowertschöpfung!K21/Erwerbstätige!K22*1000</f>
        <v>49450.751252086804</v>
      </c>
      <c r="L21" s="13">
        <f>Bruttowertschöpfung!L21/Erwerbstätige!L22*1000</f>
        <v>48314.604527683579</v>
      </c>
      <c r="M21" s="13">
        <f>Bruttowertschöpfung!M21/Erwerbstätige!M22*1000</f>
        <v>48959.456921021876</v>
      </c>
      <c r="N21" s="13">
        <f>Bruttowertschöpfung!N21/Erwerbstätige!N22*1000</f>
        <v>52135.045890375834</v>
      </c>
      <c r="O21" s="13">
        <f>Bruttowertschöpfung!O21/Erwerbstätige!O22*1000</f>
        <v>53516.40523670557</v>
      </c>
      <c r="P21" s="13">
        <f>Bruttowertschöpfung!P21/Erwerbstätige!P22*1000</f>
        <v>53553.798103960791</v>
      </c>
      <c r="Q21" s="13">
        <f>Bruttowertschöpfung!Q21/Erwerbstätige!Q22*1000</f>
        <v>53881.03946669813</v>
      </c>
      <c r="R21" s="13">
        <f>Bruttowertschöpfung!R21/Erwerbstätige!R22*1000</f>
        <v>56597.403856407465</v>
      </c>
      <c r="S21" s="13">
        <f>Bruttowertschöpfung!S21/Erwerbstätige!S22*1000</f>
        <v>52254.850378165072</v>
      </c>
      <c r="T21" s="13">
        <f>Bruttowertschöpfung!T21/Erwerbstätige!T22*1000</f>
        <v>53941.067844995712</v>
      </c>
      <c r="U21" s="13">
        <f>Bruttowertschöpfung!U21/Erwerbstätige!U22*1000</f>
        <v>55398.244549231989</v>
      </c>
      <c r="V21" s="13">
        <f>Bruttowertschöpfung!V21/Erwerbstätige!V22*1000</f>
        <v>58033.941439131937</v>
      </c>
      <c r="W21" s="13">
        <f>Bruttowertschöpfung!W21/Erwerbstätige!W22*1000</f>
        <v>56970.478224775899</v>
      </c>
      <c r="X21" s="13">
        <f>Bruttowertschöpfung!X21/Erwerbstätige!X22*1000</f>
        <v>59874.066247071263</v>
      </c>
      <c r="Y21" s="13">
        <f>Bruttowertschöpfung!Y21/Erwerbstätige!Y22*1000</f>
        <v>60491.268307658967</v>
      </c>
      <c r="Z21" s="13">
        <f>Bruttowertschöpfung!Z21/Erwerbstätige!Z22*1000</f>
        <v>62318.7809334587</v>
      </c>
      <c r="AA21" s="13">
        <f>Bruttowertschöpfung!AA21/Erwerbstätige!AA22*1000</f>
        <v>63349.399582318132</v>
      </c>
      <c r="AB21" s="13">
        <f>Bruttowertschöpfung!AB21/Erwerbstätige!AB22*1000</f>
        <v>62739.807623676556</v>
      </c>
    </row>
    <row r="22" spans="1:28">
      <c r="A22" s="247"/>
      <c r="B22" s="246"/>
    </row>
    <row r="23" spans="1:28">
      <c r="A23" s="97"/>
      <c r="B23" s="97"/>
    </row>
    <row r="24" spans="1:28">
      <c r="A24" s="109" t="s">
        <v>2737</v>
      </c>
      <c r="B24" s="109"/>
      <c r="AB24" s="149"/>
    </row>
    <row r="25" spans="1:28" ht="13">
      <c r="A25" s="137" t="s">
        <v>2715</v>
      </c>
      <c r="B25" s="242" t="s">
        <v>2272</v>
      </c>
      <c r="C25" s="249">
        <v>1992</v>
      </c>
      <c r="D25" s="9">
        <v>1994</v>
      </c>
      <c r="E25" s="9">
        <v>1995</v>
      </c>
      <c r="F25" s="9">
        <v>1996</v>
      </c>
      <c r="G25" s="9">
        <v>1997</v>
      </c>
      <c r="H25" s="9">
        <v>1998</v>
      </c>
      <c r="I25" s="9">
        <v>1999</v>
      </c>
      <c r="J25" s="9">
        <v>2000</v>
      </c>
      <c r="K25" s="9">
        <v>2001</v>
      </c>
      <c r="L25" s="9">
        <v>2002</v>
      </c>
      <c r="M25" s="9">
        <v>2003</v>
      </c>
      <c r="N25" s="9">
        <v>2004</v>
      </c>
      <c r="O25" s="9">
        <v>2005</v>
      </c>
      <c r="P25" s="9">
        <v>2006</v>
      </c>
      <c r="Q25" s="9">
        <v>2007</v>
      </c>
      <c r="R25" s="9">
        <v>2008</v>
      </c>
      <c r="S25" s="9">
        <v>2009</v>
      </c>
      <c r="T25" s="9">
        <v>2010</v>
      </c>
      <c r="U25" s="9">
        <v>2011</v>
      </c>
      <c r="V25" s="9">
        <v>2012</v>
      </c>
      <c r="W25" s="9">
        <v>2013</v>
      </c>
      <c r="X25" s="9">
        <v>2014</v>
      </c>
      <c r="Y25" s="9">
        <v>2015</v>
      </c>
      <c r="Z25" s="9">
        <v>2016</v>
      </c>
      <c r="AA25" s="9">
        <v>2017</v>
      </c>
      <c r="AB25" s="243">
        <v>2018</v>
      </c>
    </row>
    <row r="26" spans="1:28">
      <c r="A26" s="227" t="s">
        <v>2266</v>
      </c>
      <c r="B26" s="102"/>
      <c r="C26" s="13">
        <f>Bruttowertschöpfung!C27/Erwerbstätige!C27*1000</f>
        <v>22164.607811266429</v>
      </c>
      <c r="D26" s="13">
        <f>Bruttowertschöpfung!D27/Erwerbstätige!D27*1000</f>
        <v>24561.468880094566</v>
      </c>
      <c r="E26" s="13">
        <f>Bruttowertschöpfung!E27/Erwerbstätige!E27*1000</f>
        <v>28453.870307167235</v>
      </c>
      <c r="F26" s="13">
        <f>Bruttowertschöpfung!F27/Erwerbstätige!F27*1000</f>
        <v>33040.262199562996</v>
      </c>
      <c r="G26" s="13">
        <f>Bruttowertschöpfung!G27/Erwerbstätige!G27*1000</f>
        <v>33768.398777333641</v>
      </c>
      <c r="H26" s="13">
        <f>Bruttowertschöpfung!H27/Erwerbstätige!H27*1000</f>
        <v>32047.12351445634</v>
      </c>
      <c r="I26" s="13">
        <f>Bruttowertschöpfung!I27/Erwerbstätige!I27*1000</f>
        <v>31612.891811399761</v>
      </c>
      <c r="J26" s="13">
        <f>Bruttowertschöpfung!J27/Erwerbstätige!J27*1000</f>
        <v>35023.690444853906</v>
      </c>
      <c r="K26" s="13">
        <f>Bruttowertschöpfung!K27/Erwerbstätige!K27*1000</f>
        <v>39785.28279538051</v>
      </c>
      <c r="L26" s="13">
        <f>Bruttowertschöpfung!L27/Erwerbstätige!L27*1000</f>
        <v>31420.366234926303</v>
      </c>
      <c r="M26" s="13">
        <f>Bruttowertschöpfung!M27/Erwerbstätige!M27*1000</f>
        <v>30962.430773836251</v>
      </c>
      <c r="N26" s="13">
        <f>Bruttowertschöpfung!N27/Erwerbstätige!N27*1000</f>
        <v>33737.995296359135</v>
      </c>
      <c r="O26" s="13">
        <f>Bruttowertschöpfung!O27/Erwerbstätige!O27*1000</f>
        <v>24612.391146589256</v>
      </c>
      <c r="P26" s="13">
        <f>Bruttowertschöpfung!P27/Erwerbstätige!P27*1000</f>
        <v>28982.664399781406</v>
      </c>
      <c r="Q26" s="13">
        <f>Bruttowertschöpfung!Q27/Erwerbstätige!Q27*1000</f>
        <v>28964.974038546159</v>
      </c>
      <c r="R26" s="13">
        <f>Bruttowertschöpfung!R27/Erwerbstätige!R27*1000</f>
        <v>34516.510313566861</v>
      </c>
      <c r="S26" s="13">
        <f>Bruttowertschöpfung!S27/Erwerbstätige!S27*1000</f>
        <v>25605.595561326878</v>
      </c>
      <c r="T26" s="13">
        <f>Bruttowertschöpfung!T27/Erwerbstätige!T27*1000</f>
        <v>28663.780583175063</v>
      </c>
      <c r="U26" s="13">
        <f>Bruttowertschöpfung!U27/Erwerbstätige!U27*1000</f>
        <v>31370.961840041819</v>
      </c>
      <c r="V26" s="13">
        <f>Bruttowertschöpfung!V27/Erwerbstätige!V27*1000</f>
        <v>28771.741976019683</v>
      </c>
      <c r="W26" s="13">
        <f>Bruttowertschöpfung!W27/Erwerbstätige!W27*1000</f>
        <v>35136.224376114078</v>
      </c>
      <c r="X26" s="13">
        <f>Bruttowertschöpfung!X27/Erwerbstätige!X27*1000</f>
        <v>37247.355851245316</v>
      </c>
      <c r="Y26" s="13">
        <f>Bruttowertschöpfung!Y27/Erwerbstätige!Y27*1000</f>
        <v>27213.478564771671</v>
      </c>
      <c r="Z26" s="13">
        <f>Bruttowertschöpfung!Z27/Erwerbstätige!Z27*1000</f>
        <v>28068.271895580652</v>
      </c>
      <c r="AA26" s="13">
        <f>Bruttowertschöpfung!AA27/Erwerbstätige!AA27*1000</f>
        <v>37889.61928238839</v>
      </c>
      <c r="AB26" s="257">
        <f>Bruttowertschöpfung!AB27/Erwerbstätige!AB27*1000</f>
        <v>31225.413842030583</v>
      </c>
    </row>
    <row r="27" spans="1:28" customFormat="1" hidden="1">
      <c r="A27" s="7" t="s">
        <v>2716</v>
      </c>
      <c r="B27" s="252" t="s">
        <v>2285</v>
      </c>
      <c r="C27" s="13"/>
      <c r="D27" s="13"/>
      <c r="E27" s="13"/>
      <c r="F27" s="13">
        <f>Bruttowertschöpfung!F28/Erwerbstätige!F28*1000</f>
        <v>1931.3725490196082</v>
      </c>
      <c r="G27" s="13">
        <f>Bruttowertschöpfung!G28/Erwerbstätige!G28*1000</f>
        <v>2163.4615384615386</v>
      </c>
      <c r="H27" s="13">
        <f>Bruttowertschöpfung!H28/Erwerbstätige!H28*1000</f>
        <v>2343.1372549019611</v>
      </c>
      <c r="I27" s="13">
        <f>Bruttowertschöpfung!I28/Erwerbstätige!I28*1000</f>
        <v>7247.42268041237</v>
      </c>
      <c r="J27" s="13">
        <f>Bruttowertschöpfung!J28/Erwerbstätige!J28*1000</f>
        <v>11763.636363636364</v>
      </c>
      <c r="K27" s="13">
        <f>Bruttowertschöpfung!K28/Erwerbstätige!K28*1000</f>
        <v>12254.545454545456</v>
      </c>
      <c r="L27" s="13">
        <f>Bruttowertschöpfung!L28/Erwerbstätige!L28*1000</f>
        <v>10709.090909090908</v>
      </c>
      <c r="M27" s="13">
        <f>Bruttowertschöpfung!M28/Erwerbstätige!M28*1000</f>
        <v>10090.909090909092</v>
      </c>
      <c r="N27" s="13">
        <f>Bruttowertschöpfung!N28/Erwerbstätige!N28*1000</f>
        <v>10071.428571428569</v>
      </c>
      <c r="O27" s="13">
        <f>Bruttowertschöpfung!O28/Erwerbstätige!O28*1000</f>
        <v>8910.7142857142844</v>
      </c>
      <c r="P27" s="13">
        <f>Bruttowertschöpfung!P28/Erwerbstätige!P28*1000</f>
        <v>12588.235294117649</v>
      </c>
      <c r="Q27" s="13">
        <f>Bruttowertschöpfung!Q28/Erwerbstätige!Q28*1000</f>
        <v>11448.275862068966</v>
      </c>
      <c r="R27" s="13">
        <f>Bruttowertschöpfung!R28/Erwerbstätige!R28*1000</f>
        <v>12945.454545454546</v>
      </c>
      <c r="S27" s="13">
        <f>Bruttowertschöpfung!S28/Erwerbstätige!S28*1000</f>
        <v>7028.9855072463761</v>
      </c>
      <c r="T27" s="13">
        <f>Bruttowertschöpfung!T28/Erwerbstätige!T28*1000</f>
        <v>7357.1428571428569</v>
      </c>
      <c r="U27" s="13">
        <f>Bruttowertschöpfung!U28/Erwerbstätige!U28*1000</f>
        <v>21362.068965517243</v>
      </c>
      <c r="V27" s="13">
        <f>Bruttowertschöpfung!V28/Erwerbstätige!V28*1000</f>
        <v>15313.725490196079</v>
      </c>
      <c r="W27" s="13">
        <f>Bruttowertschöpfung!W28/Erwerbstätige!W28*1000</f>
        <v>22285.714285714286</v>
      </c>
      <c r="X27" s="13">
        <f>Bruttowertschöpfung!X28/Erwerbstätige!X28*1000</f>
        <v>33051.282051282054</v>
      </c>
      <c r="Y27" s="13">
        <f>Bruttowertschöpfung!Y28/Erwerbstätige!Y28*1000</f>
        <v>30825.000000000004</v>
      </c>
      <c r="Z27" s="13">
        <f>Bruttowertschöpfung!Z28/Erwerbstätige!Z28*1000</f>
        <v>21186.046511627912</v>
      </c>
      <c r="AA27" s="13">
        <f>Bruttowertschöpfung!AA28/Erwerbstätige!AA28*1000</f>
        <v>8512.8205128205136</v>
      </c>
      <c r="AB27" s="13">
        <f>Bruttowertschöpfung!AB28/Erwerbstätige!AB28*1000</f>
        <v>15000.000000000002</v>
      </c>
    </row>
    <row r="28" spans="1:28">
      <c r="A28" s="230" t="s">
        <v>2717</v>
      </c>
      <c r="B28" s="105" t="s">
        <v>2288</v>
      </c>
      <c r="C28" s="13"/>
      <c r="D28" s="13"/>
      <c r="E28" s="13"/>
      <c r="F28" s="13">
        <f>Bruttowertschöpfung!F29/Erwerbstätige!F29*1000</f>
        <v>1296.747967479675</v>
      </c>
      <c r="G28" s="13">
        <f>Bruttowertschöpfung!G29/Erwerbstätige!G29*1000</f>
        <v>1192.8571428571429</v>
      </c>
      <c r="H28" s="13">
        <f>Bruttowertschöpfung!H29/Erwerbstätige!H29*1000</f>
        <v>1207.4074074074072</v>
      </c>
      <c r="I28" s="13">
        <f>Bruttowertschöpfung!I29/Erwerbstätige!I29*1000</f>
        <v>3698.5815602836883</v>
      </c>
      <c r="J28" s="13">
        <f>Bruttowertschöpfung!J29/Erwerbstätige!J29*1000</f>
        <v>11894.736842105262</v>
      </c>
      <c r="K28" s="13">
        <f>Bruttowertschöpfung!K29/Erwerbstätige!K29*1000</f>
        <v>13052.631578947368</v>
      </c>
      <c r="L28" s="13">
        <f>Bruttowertschöpfung!L29/Erwerbstätige!L29*1000</f>
        <v>13964.705882352941</v>
      </c>
      <c r="M28" s="13">
        <f>Bruttowertschöpfung!M29/Erwerbstätige!M29*1000</f>
        <v>13626.506024096385</v>
      </c>
      <c r="N28" s="13">
        <f>Bruttowertschöpfung!N29/Erwerbstätige!N29*1000</f>
        <v>14743.90243902439</v>
      </c>
      <c r="O28" s="13">
        <f>Bruttowertschöpfung!O29/Erwerbstätige!O29*1000</f>
        <v>17419.354838709678</v>
      </c>
      <c r="P28" s="13">
        <f>Bruttowertschöpfung!P29/Erwerbstätige!P29*1000</f>
        <v>20206.185567010307</v>
      </c>
      <c r="Q28" s="13">
        <f>Bruttowertschöpfung!Q29/Erwerbstätige!Q29*1000</f>
        <v>19563.636363636368</v>
      </c>
      <c r="R28" s="13">
        <f>Bruttowertschöpfung!R29/Erwerbstätige!R29*1000</f>
        <v>22254.385964912282</v>
      </c>
      <c r="S28" s="13">
        <f>Bruttowertschöpfung!S29/Erwerbstätige!S29*1000</f>
        <v>16400</v>
      </c>
      <c r="T28" s="13">
        <f>Bruttowertschöpfung!T29/Erwerbstätige!T29*1000</f>
        <v>14247.863247863246</v>
      </c>
      <c r="U28" s="13">
        <f>Bruttowertschöpfung!U29/Erwerbstätige!U29*1000</f>
        <v>18252.252252252252</v>
      </c>
      <c r="V28" s="13">
        <f>Bruttowertschöpfung!V29/Erwerbstätige!V29*1000</f>
        <v>14724.137931034482</v>
      </c>
      <c r="W28" s="13">
        <f>Bruttowertschöpfung!W29/Erwerbstätige!W29*1000</f>
        <v>17444.444444444442</v>
      </c>
      <c r="X28" s="13">
        <f>Bruttowertschöpfung!X29/Erwerbstätige!X29*1000</f>
        <v>20424.778761061945</v>
      </c>
      <c r="Y28" s="13">
        <f>Bruttowertschöpfung!Y29/Erwerbstätige!Y29*1000</f>
        <v>14552.380952380954</v>
      </c>
      <c r="Z28" s="13">
        <f>Bruttowertschöpfung!Z29/Erwerbstätige!Z29*1000</f>
        <v>15061.403508771929</v>
      </c>
      <c r="AA28" s="13">
        <f>Bruttowertschöpfung!AA29/Erwerbstätige!AA29*1000</f>
        <v>21018.518518518518</v>
      </c>
      <c r="AB28" s="257">
        <f>Bruttowertschöpfung!AB29/Erwerbstätige!AB29*1000</f>
        <v>26147.058823529409</v>
      </c>
    </row>
    <row r="29" spans="1:28" customFormat="1" hidden="1">
      <c r="A29" s="7" t="s">
        <v>2718</v>
      </c>
      <c r="B29" s="252" t="s">
        <v>2291</v>
      </c>
      <c r="C29" s="13"/>
      <c r="D29" s="13"/>
      <c r="E29" s="13"/>
      <c r="F29" s="13">
        <f>Bruttowertschöpfung!F30/Erwerbstätige!F30*1000</f>
        <v>8951.3184584178507</v>
      </c>
      <c r="G29" s="13">
        <f>Bruttowertschöpfung!G30/Erwerbstätige!G30*1000</f>
        <v>9346</v>
      </c>
      <c r="H29" s="13">
        <f>Bruttowertschöpfung!H30/Erwerbstätige!H30*1000</f>
        <v>9209.5808383233525</v>
      </c>
      <c r="I29" s="13">
        <f>Bruttowertschöpfung!I30/Erwerbstätige!I30*1000</f>
        <v>15629.327902240328</v>
      </c>
      <c r="J29" s="13">
        <f>Bruttowertschöpfung!J30/Erwerbstätige!J30*1000</f>
        <v>28437.086092715232</v>
      </c>
      <c r="K29" s="13">
        <f>Bruttowertschöpfung!K30/Erwerbstätige!K30*1000</f>
        <v>29006.711409395975</v>
      </c>
      <c r="L29" s="13">
        <f>Bruttowertschöpfung!L30/Erwerbstätige!L30*1000</f>
        <v>24540.000000000004</v>
      </c>
      <c r="M29" s="13">
        <f>Bruttowertschöpfung!M30/Erwerbstätige!M30*1000</f>
        <v>24612.244897959183</v>
      </c>
      <c r="N29" s="13">
        <f>Bruttowertschöpfung!N30/Erwerbstätige!N30*1000</f>
        <v>28972.222222222223</v>
      </c>
      <c r="O29" s="13">
        <f>Bruttowertschöpfung!O30/Erwerbstätige!O30*1000</f>
        <v>21291.095890410958</v>
      </c>
      <c r="P29" s="13">
        <f>Bruttowertschöpfung!P30/Erwerbstätige!P30*1000</f>
        <v>27326.599326599324</v>
      </c>
      <c r="Q29" s="13">
        <f>Bruttowertschöpfung!Q30/Erwerbstätige!Q30*1000</f>
        <v>24698.051948051947</v>
      </c>
      <c r="R29" s="13">
        <f>Bruttowertschöpfung!R30/Erwerbstätige!R30*1000</f>
        <v>26665.662650602408</v>
      </c>
      <c r="S29" s="13">
        <f>Bruttowertschöpfung!S30/Erwerbstätige!S30*1000</f>
        <v>18265.822784810127</v>
      </c>
      <c r="T29" s="13">
        <f>Bruttowertschöpfung!T30/Erwerbstätige!T30*1000</f>
        <v>25965.517241379308</v>
      </c>
      <c r="U29" s="13">
        <f>Bruttowertschöpfung!U30/Erwerbstätige!U30*1000</f>
        <v>27329.073482428113</v>
      </c>
      <c r="V29" s="13">
        <f>Bruttowertschöpfung!V30/Erwerbstätige!V30*1000</f>
        <v>26821.428571428569</v>
      </c>
      <c r="W29" s="13">
        <f>Bruttowertschöpfung!W30/Erwerbstätige!W30*1000</f>
        <v>32762.96296296296</v>
      </c>
      <c r="X29" s="13">
        <f>Bruttowertschöpfung!X30/Erwerbstätige!X30*1000</f>
        <v>38243.346007604559</v>
      </c>
      <c r="Y29" s="13">
        <f>Bruttowertschöpfung!Y30/Erwerbstätige!Y30*1000</f>
        <v>27685.185185185182</v>
      </c>
      <c r="Z29" s="13">
        <f>Bruttowertschöpfung!Z30/Erwerbstätige!Z30*1000</f>
        <v>20420.07434944238</v>
      </c>
      <c r="AA29" s="13">
        <f>Bruttowertschöpfung!AA30/Erwerbstätige!AA30*1000</f>
        <v>32811.111111111109</v>
      </c>
      <c r="AB29" s="13">
        <f>Bruttowertschöpfung!AB30/Erwerbstätige!AB30*1000</f>
        <v>32926.640926640932</v>
      </c>
    </row>
    <row r="30" spans="1:28">
      <c r="A30" s="230" t="s">
        <v>2719</v>
      </c>
      <c r="B30" s="105" t="s">
        <v>2288</v>
      </c>
      <c r="C30" s="13"/>
      <c r="D30" s="13"/>
      <c r="E30" s="13"/>
      <c r="F30" s="13">
        <f>Bruttowertschöpfung!F31/Erwerbstätige!F31*1000</f>
        <v>5016.304347826087</v>
      </c>
      <c r="G30" s="13">
        <f>Bruttowertschöpfung!G31/Erwerbstätige!G31*1000</f>
        <v>3264.492753623188</v>
      </c>
      <c r="H30" s="13">
        <f>Bruttowertschöpfung!H31/Erwerbstätige!H31*1000</f>
        <v>2996.3235294117644</v>
      </c>
      <c r="I30" s="13">
        <f>Bruttowertschöpfung!I31/Erwerbstätige!I31*1000</f>
        <v>9888.8888888888869</v>
      </c>
      <c r="J30" s="13">
        <f>Bruttowertschöpfung!J31/Erwerbstätige!J31*1000</f>
        <v>13281.385281385281</v>
      </c>
      <c r="K30" s="13">
        <f>Bruttowertschöpfung!K31/Erwerbstätige!K31*1000</f>
        <v>14247.826086956522</v>
      </c>
      <c r="L30" s="13">
        <f>Bruttowertschöpfung!L31/Erwerbstätige!L31*1000</f>
        <v>13920.930232558138</v>
      </c>
      <c r="M30" s="13">
        <f>Bruttowertschöpfung!M31/Erwerbstätige!M31*1000</f>
        <v>13787.735849056604</v>
      </c>
      <c r="N30" s="13">
        <f>Bruttowertschöpfung!N31/Erwerbstätige!N31*1000</f>
        <v>14416.267942583732</v>
      </c>
      <c r="O30" s="13">
        <f>Bruttowertschöpfung!O31/Erwerbstätige!O31*1000</f>
        <v>13832.512315270935</v>
      </c>
      <c r="P30" s="13">
        <f>Bruttowertschöpfung!P31/Erwerbstätige!P31*1000</f>
        <v>9622.6415094339627</v>
      </c>
      <c r="Q30" s="13">
        <f>Bruttowertschöpfung!Q31/Erwerbstätige!Q31*1000</f>
        <v>8745.3703703703704</v>
      </c>
      <c r="R30" s="13">
        <f>Bruttowertschöpfung!R31/Erwerbstätige!R31*1000</f>
        <v>13258.741258741258</v>
      </c>
      <c r="S30" s="13">
        <f>Bruttowertschöpfung!S31/Erwerbstätige!S31*1000</f>
        <v>25072.289156626506</v>
      </c>
      <c r="T30" s="13">
        <f>Bruttowertschöpfung!T31/Erwerbstätige!T31*1000</f>
        <v>13432.098765432098</v>
      </c>
      <c r="U30" s="13">
        <f>Bruttowertschöpfung!U31/Erwerbstätige!U31*1000</f>
        <v>20191.011235955055</v>
      </c>
      <c r="V30" s="13">
        <f>Bruttowertschöpfung!V31/Erwerbstätige!V31*1000</f>
        <v>22842.222222222223</v>
      </c>
      <c r="W30" s="13">
        <f>Bruttowertschöpfung!W31/Erwerbstätige!W31*1000</f>
        <v>31442.982456140347</v>
      </c>
      <c r="X30" s="13">
        <f>Bruttowertschöpfung!X31/Erwerbstätige!X31*1000</f>
        <v>58446.120689655167</v>
      </c>
      <c r="Y30" s="13">
        <f>Bruttowertschöpfung!Y31/Erwerbstätige!Y31*1000</f>
        <v>31037.280701754386</v>
      </c>
      <c r="Z30" s="13">
        <f>Bruttowertschöpfung!Z31/Erwerbstätige!Z31*1000</f>
        <v>31389.521640091116</v>
      </c>
      <c r="AA30" s="13">
        <f>Bruttowertschöpfung!AA31/Erwerbstätige!AA31*1000</f>
        <v>33751.152073732716</v>
      </c>
      <c r="AB30" s="257">
        <f>Bruttowertschöpfung!AB31/Erwerbstätige!AB31*1000</f>
        <v>35966.666666666672</v>
      </c>
    </row>
    <row r="31" spans="1:28" customFormat="1" hidden="1">
      <c r="A31" s="7" t="s">
        <v>2720</v>
      </c>
      <c r="B31" s="254" t="s">
        <v>2285</v>
      </c>
      <c r="C31" s="13"/>
      <c r="D31" s="13"/>
      <c r="E31" s="13"/>
      <c r="F31" s="13">
        <f>Bruttowertschöpfung!F32/Erwerbstätige!F32*1000</f>
        <v>41490.559999999998</v>
      </c>
      <c r="G31" s="13">
        <f>Bruttowertschöpfung!G32/Erwerbstätige!G32*1000</f>
        <v>43592.56844850065</v>
      </c>
      <c r="H31" s="13">
        <f>Bruttowertschöpfung!H32/Erwerbstätige!H32*1000</f>
        <v>42221.602101116216</v>
      </c>
      <c r="I31" s="13">
        <f>Bruttowertschöpfung!I32/Erwerbstätige!I32*1000</f>
        <v>42026.732673267325</v>
      </c>
      <c r="J31" s="13">
        <f>Bruttowertschöpfung!J32/Erwerbstätige!J32*1000</f>
        <v>43731.866088034723</v>
      </c>
      <c r="K31" s="13">
        <f>Bruttowertschöpfung!K32/Erwerbstätige!K32*1000</f>
        <v>49111.215538847122</v>
      </c>
      <c r="L31" s="13">
        <f>Bruttowertschöpfung!L32/Erwerbstätige!L32*1000</f>
        <v>38571.428571428572</v>
      </c>
      <c r="M31" s="13">
        <f>Bruttowertschöpfung!M32/Erwerbstätige!M32*1000</f>
        <v>39453.916325888647</v>
      </c>
      <c r="N31" s="13">
        <f>Bruttowertschöpfung!N32/Erwerbstätige!N32*1000</f>
        <v>42601.010101010106</v>
      </c>
      <c r="O31" s="13">
        <f>Bruttowertschöpfung!O32/Erwerbstätige!O32*1000</f>
        <v>31013.681196309259</v>
      </c>
      <c r="P31" s="13">
        <f>Bruttowertschöpfung!P32/Erwerbstätige!P32*1000</f>
        <v>34751.957406827431</v>
      </c>
      <c r="Q31" s="13">
        <f>Bruttowertschöpfung!Q32/Erwerbstätige!Q32*1000</f>
        <v>37727.706531464355</v>
      </c>
      <c r="R31" s="13">
        <f>Bruttowertschöpfung!R32/Erwerbstätige!R32*1000</f>
        <v>43945.217391304337</v>
      </c>
      <c r="S31" s="13">
        <f>Bruttowertschöpfung!S32/Erwerbstätige!S32*1000</f>
        <v>30591.689250225834</v>
      </c>
      <c r="T31" s="13">
        <f>Bruttowertschöpfung!T32/Erwerbstätige!T32*1000</f>
        <v>32530.474040632049</v>
      </c>
      <c r="U31" s="13">
        <f>Bruttowertschöpfung!U32/Erwerbstätige!U32*1000</f>
        <v>38159.273670557726</v>
      </c>
      <c r="V31" s="13">
        <f>Bruttowertschöpfung!V32/Erwerbstätige!V32*1000</f>
        <v>35253.399581589962</v>
      </c>
      <c r="W31" s="13">
        <f>Bruttowertschöpfung!W32/Erwerbstätige!W32*1000</f>
        <v>41679.878887971376</v>
      </c>
      <c r="X31" s="13">
        <f>Bruttowertschöpfung!X32/Erwerbstätige!X32*1000</f>
        <v>43933.277027027027</v>
      </c>
      <c r="Y31" s="13">
        <f>Bruttowertschöpfung!Y32/Erwerbstätige!Y32*1000</f>
        <v>33377.500724847785</v>
      </c>
      <c r="Z31" s="13">
        <f>Bruttowertschöpfung!Z32/Erwerbstätige!Z32*1000</f>
        <v>37600.643651258048</v>
      </c>
      <c r="AA31" s="13">
        <f>Bruttowertschöpfung!AA32/Erwerbstätige!AA32*1000</f>
        <v>47072.988505747126</v>
      </c>
      <c r="AB31" s="13">
        <f>Bruttowertschöpfung!AB32/Erwerbstätige!AB32*1000</f>
        <v>40402.585953570378</v>
      </c>
    </row>
    <row r="32" spans="1:28" customFormat="1" hidden="1">
      <c r="A32" s="7" t="s">
        <v>2721</v>
      </c>
      <c r="B32" s="1" t="s">
        <v>2291</v>
      </c>
      <c r="C32" s="13"/>
      <c r="D32" s="13"/>
      <c r="E32" s="13"/>
      <c r="F32" s="13">
        <f>Bruttowertschöpfung!F33/Erwerbstätige!F33*1000</f>
        <v>26844.223279965383</v>
      </c>
      <c r="G32" s="13">
        <f>Bruttowertschöpfung!G33/Erwerbstätige!G33*1000</f>
        <v>27940.069991251094</v>
      </c>
      <c r="H32" s="13">
        <f>Bruttowertschöpfung!H33/Erwerbstätige!H33*1000</f>
        <v>27039.70004411116</v>
      </c>
      <c r="I32" s="13">
        <f>Bruttowertschöpfung!I33/Erwerbstätige!I33*1000</f>
        <v>26756.637168141595</v>
      </c>
      <c r="J32" s="13">
        <f>Bruttowertschöpfung!J33/Erwerbstätige!J33*1000</f>
        <v>28011.087420042644</v>
      </c>
      <c r="K32" s="13">
        <f>Bruttowertschöpfung!K33/Erwerbstätige!K33*1000</f>
        <v>32304.967602591794</v>
      </c>
      <c r="L32" s="13">
        <f>Bruttowertschöpfung!L33/Erwerbstätige!L33*1000</f>
        <v>25533.641715727503</v>
      </c>
      <c r="M32" s="13">
        <f>Bruttowertschöpfung!M33/Erwerbstätige!M33*1000</f>
        <v>25880.628717077314</v>
      </c>
      <c r="N32" s="13">
        <f>Bruttowertschöpfung!N33/Erwerbstätige!N33*1000</f>
        <v>28589.361702127662</v>
      </c>
      <c r="O32" s="13">
        <f>Bruttowertschöpfung!O33/Erwerbstätige!O33*1000</f>
        <v>21550.179211469534</v>
      </c>
      <c r="P32" s="13">
        <f>Bruttowertschöpfung!P33/Erwerbstätige!P33*1000</f>
        <v>27591.923990498814</v>
      </c>
      <c r="Q32" s="13">
        <f>Bruttowertschöpfung!Q33/Erwerbstätige!Q33*1000</f>
        <v>25510.366122629028</v>
      </c>
      <c r="R32" s="13">
        <f>Bruttowertschöpfung!R33/Erwerbstätige!R33*1000</f>
        <v>31598.678414096918</v>
      </c>
      <c r="S32" s="13">
        <f>Bruttowertschöpfung!S33/Erwerbstätige!S33*1000</f>
        <v>29473.972602739726</v>
      </c>
      <c r="T32" s="13">
        <f>Bruttowertschöpfung!T33/Erwerbstätige!T33*1000</f>
        <v>23371.900826446283</v>
      </c>
      <c r="U32" s="13">
        <f>Bruttowertschöpfung!U33/Erwerbstätige!U33*1000</f>
        <v>26667.220606564191</v>
      </c>
      <c r="V32" s="13">
        <f>Bruttowertschöpfung!V33/Erwerbstätige!V33*1000</f>
        <v>25059.739167017251</v>
      </c>
      <c r="W32" s="13">
        <f>Bruttowertschöpfung!W33/Erwerbstätige!W33*1000</f>
        <v>30533.771929824568</v>
      </c>
      <c r="X32" s="13">
        <f>Bruttowertschöpfung!X33/Erwerbstätige!X33*1000</f>
        <v>34691.655510932622</v>
      </c>
      <c r="Y32" s="13">
        <f>Bruttowertschöpfung!Y33/Erwerbstätige!Y33*1000</f>
        <v>24254.703992657185</v>
      </c>
      <c r="Z32" s="13">
        <f>Bruttowertschöpfung!Z33/Erwerbstätige!Z33*1000</f>
        <v>26286.585365853658</v>
      </c>
      <c r="AA32" s="13">
        <f>Bruttowertschöpfung!AA33/Erwerbstätige!AA33*1000</f>
        <v>35751.459143968867</v>
      </c>
      <c r="AB32" s="13">
        <f>Bruttowertschöpfung!AB33/Erwerbstätige!AB33*1000</f>
        <v>30918.91891891892</v>
      </c>
    </row>
    <row r="33" spans="1:28" customFormat="1" hidden="1">
      <c r="A33" s="7" t="s">
        <v>2722</v>
      </c>
      <c r="B33" s="1" t="s">
        <v>2285</v>
      </c>
      <c r="C33" s="13"/>
      <c r="D33" s="13"/>
      <c r="E33" s="13"/>
      <c r="F33" s="13">
        <f>Bruttowertschöpfung!F34/Erwerbstätige!F34*1000</f>
        <v>38202.030456852786</v>
      </c>
      <c r="G33" s="13">
        <f>Bruttowertschöpfung!G34/Erwerbstätige!G34*1000</f>
        <v>39398.445595854922</v>
      </c>
      <c r="H33" s="13">
        <f>Bruttowertschöpfung!H34/Erwerbstätige!H34*1000</f>
        <v>38051.329787234048</v>
      </c>
      <c r="I33" s="13">
        <f>Bruttowertschöpfung!I34/Erwerbstätige!I34*1000</f>
        <v>35851.256802280383</v>
      </c>
      <c r="J33" s="13">
        <f>Bruttowertschöpfung!J34/Erwerbstätige!J34*1000</f>
        <v>40239.67154221196</v>
      </c>
      <c r="K33" s="13">
        <f>Bruttowertschöpfung!K34/Erwerbstätige!K34*1000</f>
        <v>45046.721734641193</v>
      </c>
      <c r="L33" s="13">
        <f>Bruttowertschöpfung!L34/Erwerbstätige!L34*1000</f>
        <v>35812.56517205423</v>
      </c>
      <c r="M33" s="13">
        <f>Bruttowertschöpfung!M34/Erwerbstätige!M34*1000</f>
        <v>37403.725078698852</v>
      </c>
      <c r="N33" s="13">
        <f>Bruttowertschöpfung!N34/Erwerbstätige!N34*1000</f>
        <v>40512.98190401258</v>
      </c>
      <c r="O33" s="13">
        <f>Bruttowertschöpfung!O34/Erwerbstätige!O34*1000</f>
        <v>28763.9653815893</v>
      </c>
      <c r="P33" s="13">
        <f>Bruttowertschöpfung!P34/Erwerbstätige!P34*1000</f>
        <v>32750.065427898455</v>
      </c>
      <c r="Q33" s="13">
        <f>Bruttowertschöpfung!Q34/Erwerbstätige!Q34*1000</f>
        <v>33566.504978299716</v>
      </c>
      <c r="R33" s="13">
        <f>Bruttowertschöpfung!R34/Erwerbstätige!R34*1000</f>
        <v>39633.506557782726</v>
      </c>
      <c r="S33" s="13">
        <f>Bruttowertschöpfung!S34/Erwerbstätige!S34*1000</f>
        <v>27366.555355766759</v>
      </c>
      <c r="T33" s="13">
        <f>Bruttowertschöpfung!T34/Erwerbstätige!T34*1000</f>
        <v>37339.980778471887</v>
      </c>
      <c r="U33" s="13">
        <f>Bruttowertschöpfung!U34/Erwerbstätige!U34*1000</f>
        <v>36741.310160427805</v>
      </c>
      <c r="V33" s="13">
        <f>Bruttowertschöpfung!V34/Erwerbstätige!V34*1000</f>
        <v>32944.444444444445</v>
      </c>
      <c r="W33" s="13">
        <f>Bruttowertschöpfung!W34/Erwerbstätige!W34*1000</f>
        <v>40940.42757626711</v>
      </c>
      <c r="X33" s="13">
        <f>Bruttowertschöpfung!X34/Erwerbstätige!X34*1000</f>
        <v>42899.677978697058</v>
      </c>
      <c r="Y33" s="13">
        <f>Bruttowertschöpfung!Y34/Erwerbstätige!Y34*1000</f>
        <v>32204.621309370985</v>
      </c>
      <c r="Z33" s="13">
        <f>Bruttowertschöpfung!Z34/Erwerbstätige!Z34*1000</f>
        <v>33510.593774522626</v>
      </c>
      <c r="AA33" s="13">
        <f>Bruttowertschöpfung!AA34/Erwerbstätige!AA34*1000</f>
        <v>45583.712831502809</v>
      </c>
      <c r="AB33" s="13">
        <f>Bruttowertschöpfung!AB34/Erwerbstätige!AB34*1000</f>
        <v>37539.427012278305</v>
      </c>
    </row>
    <row r="34" spans="1:28" customFormat="1" hidden="1">
      <c r="A34" s="7" t="s">
        <v>2723</v>
      </c>
      <c r="B34" s="11" t="s">
        <v>2291</v>
      </c>
      <c r="C34" s="13"/>
      <c r="D34" s="13"/>
      <c r="E34" s="13"/>
      <c r="F34" s="13">
        <f>Bruttowertschöpfung!F35/Erwerbstätige!F35*1000</f>
        <v>32985.050505050509</v>
      </c>
      <c r="G34" s="13">
        <f>Bruttowertschöpfung!G35/Erwerbstätige!G35*1000</f>
        <v>35382.256745707273</v>
      </c>
      <c r="H34" s="13">
        <f>Bruttowertschöpfung!H35/Erwerbstätige!H35*1000</f>
        <v>34945.261437908499</v>
      </c>
      <c r="I34" s="13">
        <f>Bruttowertschöpfung!I35/Erwerbstätige!I35*1000</f>
        <v>33006.036217303823</v>
      </c>
      <c r="J34" s="13">
        <f>Bruttowertschöpfung!J35/Erwerbstätige!J35*1000</f>
        <v>36066.093077825579</v>
      </c>
      <c r="K34" s="13">
        <f>Bruttowertschöpfung!K35/Erwerbstätige!K35*1000</f>
        <v>40262.366442421844</v>
      </c>
      <c r="L34" s="13">
        <f>Bruttowertschöpfung!L35/Erwerbstätige!L35*1000</f>
        <v>31674.278846153848</v>
      </c>
      <c r="M34" s="13">
        <f>Bruttowertschöpfung!M35/Erwerbstätige!M35*1000</f>
        <v>32081.16883116883</v>
      </c>
      <c r="N34" s="13">
        <f>Bruttowertschöpfung!N35/Erwerbstätige!N35*1000</f>
        <v>34161.735700197234</v>
      </c>
      <c r="O34" s="13">
        <f>Bruttowertschöpfung!O35/Erwerbstätige!O35*1000</f>
        <v>25155.103668261563</v>
      </c>
      <c r="P34" s="13">
        <f>Bruttowertschöpfung!P35/Erwerbstätige!P35*1000</f>
        <v>29964.74358974359</v>
      </c>
      <c r="Q34" s="13">
        <f>Bruttowertschöpfung!Q35/Erwerbstätige!Q35*1000</f>
        <v>29110.845295055824</v>
      </c>
      <c r="R34" s="13">
        <f>Bruttowertschöpfung!R35/Erwerbstätige!R35*1000</f>
        <v>33544.015444015451</v>
      </c>
      <c r="S34" s="13">
        <f>Bruttowertschöpfung!S35/Erwerbstätige!S35*1000</f>
        <v>22172.106824925817</v>
      </c>
      <c r="T34" s="13">
        <f>Bruttowertschöpfung!T35/Erwerbstätige!T35*1000</f>
        <v>22754.472115047352</v>
      </c>
      <c r="U34" s="13">
        <f>Bruttowertschöpfung!U35/Erwerbstätige!U35*1000</f>
        <v>25439.06567366283</v>
      </c>
      <c r="V34" s="13">
        <f>Bruttowertschöpfung!V35/Erwerbstätige!V35*1000</f>
        <v>22905.622489959835</v>
      </c>
      <c r="W34" s="13">
        <f>Bruttowertschöpfung!W35/Erwerbstätige!W35*1000</f>
        <v>27494.669509594885</v>
      </c>
      <c r="X34" s="13">
        <f>Bruttowertschöpfung!X35/Erwerbstätige!X35*1000</f>
        <v>28717.153284671531</v>
      </c>
      <c r="Y34" s="13">
        <f>Bruttowertschöpfung!Y35/Erwerbstätige!Y35*1000</f>
        <v>21124.44608567208</v>
      </c>
      <c r="Z34" s="13">
        <f>Bruttowertschöpfung!Z35/Erwerbstätige!Z35*1000</f>
        <v>23506.681939671631</v>
      </c>
      <c r="AA34" s="13">
        <f>Bruttowertschöpfung!AA35/Erwerbstätige!AA35*1000</f>
        <v>33039.869812855977</v>
      </c>
      <c r="AB34" s="13">
        <f>Bruttowertschöpfung!AB35/Erwerbstätige!AB35*1000</f>
        <v>27988.485385296724</v>
      </c>
    </row>
    <row r="35" spans="1:28">
      <c r="A35" s="230" t="s">
        <v>2724</v>
      </c>
      <c r="B35" s="105" t="s">
        <v>2288</v>
      </c>
      <c r="C35" s="13"/>
      <c r="D35" s="13"/>
      <c r="E35" s="13"/>
      <c r="F35" s="13">
        <f>Bruttowertschöpfung!F36/Erwerbstätige!F36*1000</f>
        <v>36231.438672831115</v>
      </c>
      <c r="G35" s="13">
        <f>Bruttowertschöpfung!G36/Erwerbstätige!G36*1000</f>
        <v>35867.888402625824</v>
      </c>
      <c r="H35" s="13">
        <f>Bruttowertschöpfung!H36/Erwerbstätige!H36*1000</f>
        <v>32460.455037919823</v>
      </c>
      <c r="I35" s="13">
        <f>Bruttowertschöpfung!I36/Erwerbstätige!I36*1000</f>
        <v>33168.008886420437</v>
      </c>
      <c r="J35" s="13">
        <f>Bruttowertschöpfung!J36/Erwerbstätige!J36*1000</f>
        <v>37983.164983164992</v>
      </c>
      <c r="K35" s="13">
        <f>Bruttowertschöpfung!K36/Erwerbstätige!K36*1000</f>
        <v>43412.707498568969</v>
      </c>
      <c r="L35" s="13">
        <f>Bruttowertschöpfung!L36/Erwerbstätige!L36*1000</f>
        <v>34614.182344428365</v>
      </c>
      <c r="M35" s="13">
        <f>Bruttowertschöpfung!M36/Erwerbstätige!M36*1000</f>
        <v>27519.703703703704</v>
      </c>
      <c r="N35" s="13">
        <f>Bruttowertschöpfung!N36/Erwerbstätige!N36*1000</f>
        <v>30221.194029850747</v>
      </c>
      <c r="O35" s="13">
        <f>Bruttowertschöpfung!O36/Erwerbstätige!O36*1000</f>
        <v>22279.73300970874</v>
      </c>
      <c r="P35" s="13">
        <f>Bruttowertschöpfung!P36/Erwerbstätige!P36*1000</f>
        <v>27371.055825242722</v>
      </c>
      <c r="Q35" s="13">
        <f>Bruttowertschöpfung!Q36/Erwerbstätige!Q36*1000</f>
        <v>25853.686971728359</v>
      </c>
      <c r="R35" s="13">
        <f>Bruttowertschöpfung!R36/Erwerbstätige!R36*1000</f>
        <v>30737.704918032789</v>
      </c>
      <c r="S35" s="13">
        <f>Bruttowertschöpfung!S36/Erwerbstätige!S36*1000</f>
        <v>22603.473227206945</v>
      </c>
      <c r="T35" s="13">
        <f>Bruttowertschöpfung!T36/Erwerbstätige!T36*1000</f>
        <v>25228.760045924224</v>
      </c>
      <c r="U35" s="13">
        <f>Bruttowertschöpfung!U36/Erwerbstätige!U36*1000</f>
        <v>27941.816204458944</v>
      </c>
      <c r="V35" s="13">
        <f>Bruttowertschöpfung!V36/Erwerbstätige!V36*1000</f>
        <v>25338.640043173233</v>
      </c>
      <c r="W35" s="13">
        <f>Bruttowertschöpfung!W36/Erwerbstätige!W36*1000</f>
        <v>30653.325817361892</v>
      </c>
      <c r="X35" s="13">
        <f>Bruttowertschöpfung!X36/Erwerbstätige!X36*1000</f>
        <v>31799.655568312286</v>
      </c>
      <c r="Y35" s="13">
        <f>Bruttowertschöpfung!Y36/Erwerbstätige!Y36*1000</f>
        <v>23439.929328621911</v>
      </c>
      <c r="Z35" s="13">
        <f>Bruttowertschöpfung!Z36/Erwerbstätige!Z36*1000</f>
        <v>20463.228562709799</v>
      </c>
      <c r="AA35" s="13">
        <f>Bruttowertschöpfung!AA36/Erwerbstätige!AA36*1000</f>
        <v>28588.790931989923</v>
      </c>
      <c r="AB35" s="257">
        <f>Bruttowertschöpfung!AB36/Erwerbstätige!AB36*1000</f>
        <v>23636.60744217231</v>
      </c>
    </row>
    <row r="36" spans="1:28">
      <c r="A36" s="230" t="s">
        <v>2725</v>
      </c>
      <c r="B36" s="105" t="s">
        <v>2288</v>
      </c>
      <c r="C36" s="13"/>
      <c r="D36" s="13"/>
      <c r="E36" s="13"/>
      <c r="F36" s="13">
        <f>Bruttowertschöpfung!F37/Erwerbstätige!F37*1000</f>
        <v>32257.435897435898</v>
      </c>
      <c r="G36" s="13">
        <f>Bruttowertschöpfung!G37/Erwerbstätige!G37*1000</f>
        <v>34129.297075423296</v>
      </c>
      <c r="H36" s="13">
        <f>Bruttowertschöpfung!H37/Erwerbstätige!H37*1000</f>
        <v>34684.822845055525</v>
      </c>
      <c r="I36" s="13">
        <f>Bruttowertschöpfung!I37/Erwerbstätige!I37*1000</f>
        <v>34203.733333333337</v>
      </c>
      <c r="J36" s="13">
        <f>Bruttowertschöpfung!J37/Erwerbstätige!J37*1000</f>
        <v>38121.614445034516</v>
      </c>
      <c r="K36" s="13">
        <f>Bruttowertschöpfung!K37/Erwerbstätige!K37*1000</f>
        <v>43686.825053995679</v>
      </c>
      <c r="L36" s="13">
        <f>Bruttowertschöpfung!L37/Erwerbstätige!L37*1000</f>
        <v>34802.530253025303</v>
      </c>
      <c r="M36" s="13">
        <f>Bruttowertschöpfung!M37/Erwerbstätige!M37*1000</f>
        <v>33577.56307031669</v>
      </c>
      <c r="N36" s="13">
        <f>Bruttowertschöpfung!N37/Erwerbstätige!N37*1000</f>
        <v>36725.677830940986</v>
      </c>
      <c r="O36" s="13">
        <f>Bruttowertschöpfung!O37/Erwerbstätige!O37*1000</f>
        <v>26738.648947951271</v>
      </c>
      <c r="P36" s="13">
        <f>Bruttowertschöpfung!P37/Erwerbstätige!P37*1000</f>
        <v>32435.385468663342</v>
      </c>
      <c r="Q36" s="13">
        <f>Bruttowertschöpfung!Q37/Erwerbstätige!Q37*1000</f>
        <v>31529.956427015251</v>
      </c>
      <c r="R36" s="13">
        <f>Bruttowertschöpfung!R37/Erwerbstätige!R37*1000</f>
        <v>37635.588705380927</v>
      </c>
      <c r="S36" s="13">
        <f>Bruttowertschöpfung!S37/Erwerbstätige!S37*1000</f>
        <v>29301.158301158299</v>
      </c>
      <c r="T36" s="13">
        <f>Bruttowertschöpfung!T37/Erwerbstätige!T37*1000</f>
        <v>30295.336787564767</v>
      </c>
      <c r="U36" s="13">
        <f>Bruttowertschöpfung!U37/Erwerbstätige!U37*1000</f>
        <v>34116.756228627259</v>
      </c>
      <c r="V36" s="13">
        <f>Bruttowertschöpfung!V37/Erwerbstätige!V37*1000</f>
        <v>32021.109474717727</v>
      </c>
      <c r="W36" s="13">
        <f>Bruttowertschöpfung!W37/Erwerbstätige!W37*1000</f>
        <v>39361.082206035382</v>
      </c>
      <c r="X36" s="13">
        <f>Bruttowertschöpfung!X37/Erwerbstätige!X37*1000</f>
        <v>44837.566137566137</v>
      </c>
      <c r="Y36" s="13">
        <f>Bruttowertschöpfung!Y37/Erwerbstätige!Y37*1000</f>
        <v>31319.068255687969</v>
      </c>
      <c r="Z36" s="13">
        <f>Bruttowertschöpfung!Z37/Erwerbstätige!Z37*1000</f>
        <v>31784.905660377357</v>
      </c>
      <c r="AA36" s="13">
        <f>Bruttowertschöpfung!AA37/Erwerbstätige!AA37*1000</f>
        <v>42163.987138263663</v>
      </c>
      <c r="AB36" s="257">
        <f>Bruttowertschöpfung!AB37/Erwerbstätige!AB37*1000</f>
        <v>32977.451494493973</v>
      </c>
    </row>
    <row r="37" spans="1:28">
      <c r="A37" s="230" t="s">
        <v>2726</v>
      </c>
      <c r="B37" s="105" t="s">
        <v>2288</v>
      </c>
      <c r="C37" s="13"/>
      <c r="D37" s="13"/>
      <c r="E37" s="13"/>
      <c r="F37" s="13">
        <f>Bruttowertschöpfung!F38/Erwerbstätige!F38*1000</f>
        <v>31591.100287801637</v>
      </c>
      <c r="G37" s="13">
        <f>Bruttowertschöpfung!G38/Erwerbstätige!G38*1000</f>
        <v>32052.560646900267</v>
      </c>
      <c r="H37" s="13">
        <f>Bruttowertschöpfung!H38/Erwerbstätige!H38*1000</f>
        <v>29677.1741560474</v>
      </c>
      <c r="I37" s="13">
        <f>Bruttowertschöpfung!I38/Erwerbstätige!I38*1000</f>
        <v>29252.46116823452</v>
      </c>
      <c r="J37" s="13">
        <f>Bruttowertschöpfung!J38/Erwerbstätige!J38*1000</f>
        <v>33985.86088939567</v>
      </c>
      <c r="K37" s="13">
        <f>Bruttowertschöpfung!K38/Erwerbstätige!K38*1000</f>
        <v>39475.452196382437</v>
      </c>
      <c r="L37" s="13">
        <f>Bruttowertschöpfung!L38/Erwerbstätige!L38*1000</f>
        <v>30940.051923530795</v>
      </c>
      <c r="M37" s="13">
        <f>Bruttowertschöpfung!M38/Erwerbstätige!M38*1000</f>
        <v>29968.45794392523</v>
      </c>
      <c r="N37" s="13">
        <f>Bruttowertschöpfung!N38/Erwerbstätige!N38*1000</f>
        <v>32803.980560055548</v>
      </c>
      <c r="O37" s="13">
        <f>Bruttowertschöpfung!O38/Erwerbstätige!O38*1000</f>
        <v>23806.194274988273</v>
      </c>
      <c r="P37" s="13">
        <f>Bruttowertschöpfung!P38/Erwerbstätige!P38*1000</f>
        <v>28276.163477439168</v>
      </c>
      <c r="Q37" s="13">
        <f>Bruttowertschöpfung!Q38/Erwerbstätige!Q38*1000</f>
        <v>28067.169294037012</v>
      </c>
      <c r="R37" s="13">
        <f>Bruttowertschöpfung!R38/Erwerbstätige!R38*1000</f>
        <v>33350.987432675043</v>
      </c>
      <c r="S37" s="13">
        <f>Bruttowertschöpfung!S38/Erwerbstätige!S38*1000</f>
        <v>25019.524817689955</v>
      </c>
      <c r="T37" s="13">
        <f>Bruttowertschöpfung!T38/Erwerbstätige!T38*1000</f>
        <v>28539.531802120146</v>
      </c>
      <c r="U37" s="13">
        <f>Bruttowertschöpfung!U38/Erwerbstätige!U38*1000</f>
        <v>30860.901488884359</v>
      </c>
      <c r="V37" s="13">
        <f>Bruttowertschöpfung!V38/Erwerbstätige!V38*1000</f>
        <v>28075.892857142859</v>
      </c>
      <c r="W37" s="13">
        <f>Bruttowertschöpfung!W38/Erwerbstätige!W38*1000</f>
        <v>34233.592400690846</v>
      </c>
      <c r="X37" s="13">
        <f>Bruttowertschöpfung!X38/Erwerbstätige!X38*1000</f>
        <v>35403.474054529463</v>
      </c>
      <c r="Y37" s="13">
        <f>Bruttowertschöpfung!Y38/Erwerbstätige!Y38*1000</f>
        <v>25915.635545556805</v>
      </c>
      <c r="Z37" s="13">
        <f>Bruttowertschöpfung!Z38/Erwerbstätige!Z38*1000</f>
        <v>27105.993982874334</v>
      </c>
      <c r="AA37" s="13">
        <f>Bruttowertschöpfung!AA38/Erwerbstätige!AA38*1000</f>
        <v>36749.233309742864</v>
      </c>
      <c r="AB37" s="257">
        <f>Bruttowertschöpfung!AB38/Erwerbstätige!AB38*1000</f>
        <v>28869.679579148731</v>
      </c>
    </row>
    <row r="38" spans="1:28" customFormat="1" hidden="1">
      <c r="A38" s="7" t="s">
        <v>2727</v>
      </c>
      <c r="B38" s="254" t="s">
        <v>2285</v>
      </c>
      <c r="C38" s="13"/>
      <c r="D38" s="13"/>
      <c r="E38" s="13"/>
      <c r="F38" s="13">
        <f>Bruttowertschöpfung!F39/Erwerbstätige!F39*1000</f>
        <v>38109.331476323117</v>
      </c>
      <c r="G38" s="13">
        <f>Bruttowertschöpfung!G39/Erwerbstätige!G39*1000</f>
        <v>39309.923298178335</v>
      </c>
      <c r="H38" s="13">
        <f>Bruttowertschöpfung!H39/Erwerbstätige!H39*1000</f>
        <v>37085.908980287175</v>
      </c>
      <c r="I38" s="13">
        <f>Bruttowertschöpfung!I39/Erwerbstätige!I39*1000</f>
        <v>35045.497856121961</v>
      </c>
      <c r="J38" s="13">
        <f>Bruttowertschöpfung!J39/Erwerbstätige!J39*1000</f>
        <v>35492.101276779911</v>
      </c>
      <c r="K38" s="13">
        <f>Bruttowertschöpfung!K39/Erwerbstätige!K39*1000</f>
        <v>40971.921291178427</v>
      </c>
      <c r="L38" s="13">
        <f>Bruttowertschöpfung!L39/Erwerbstätige!L39*1000</f>
        <v>31969.832402234639</v>
      </c>
      <c r="M38" s="13">
        <f>Bruttowertschöpfung!M39/Erwerbstätige!M39*1000</f>
        <v>32234.975146859462</v>
      </c>
      <c r="N38" s="13">
        <f>Bruttowertschöpfung!N39/Erwerbstätige!N39*1000</f>
        <v>35329.680161037802</v>
      </c>
      <c r="O38" s="13">
        <f>Bruttowertschöpfung!O39/Erwerbstätige!O39*1000</f>
        <v>25565.167508031209</v>
      </c>
      <c r="P38" s="13">
        <f>Bruttowertschöpfung!P39/Erwerbstätige!P39*1000</f>
        <v>29332.795946568403</v>
      </c>
      <c r="Q38" s="13">
        <f>Bruttowertschöpfung!Q39/Erwerbstätige!Q39*1000</f>
        <v>29823.699421965317</v>
      </c>
      <c r="R38" s="13">
        <f>Bruttowertschöpfung!R39/Erwerbstätige!R39*1000</f>
        <v>35694.78962284718</v>
      </c>
      <c r="S38" s="13">
        <f>Bruttowertschöpfung!S39/Erwerbstätige!S39*1000</f>
        <v>26792</v>
      </c>
      <c r="T38" s="13">
        <f>Bruttowertschöpfung!T39/Erwerbstätige!T39*1000</f>
        <v>32243.432203389828</v>
      </c>
      <c r="U38" s="13">
        <f>Bruttowertschöpfung!U39/Erwerbstätige!U39*1000</f>
        <v>35009.060468780779</v>
      </c>
      <c r="V38" s="13">
        <f>Bruttowertschöpfung!V39/Erwerbstätige!V39*1000</f>
        <v>32169.261083743841</v>
      </c>
      <c r="W38" s="13">
        <f>Bruttowertschöpfung!W39/Erwerbstätige!W39*1000</f>
        <v>39633.503401360547</v>
      </c>
      <c r="X38" s="13">
        <f>Bruttowertschöpfung!X39/Erwerbstätige!X39*1000</f>
        <v>41045.6942003515</v>
      </c>
      <c r="Y38" s="13">
        <f>Bruttowertschöpfung!Y39/Erwerbstätige!Y39*1000</f>
        <v>30794.661190965093</v>
      </c>
      <c r="Z38" s="13">
        <f>Bruttowertschöpfung!Z39/Erwerbstätige!Z39*1000</f>
        <v>29830.650804758574</v>
      </c>
      <c r="AA38" s="13">
        <f>Bruttowertschöpfung!AA39/Erwerbstätige!AA39*1000</f>
        <v>41193.687230989948</v>
      </c>
      <c r="AB38" s="13">
        <f>Bruttowertschöpfung!AB39/Erwerbstätige!AB39*1000</f>
        <v>32843.641761504201</v>
      </c>
    </row>
    <row r="39" spans="1:28" customFormat="1" hidden="1">
      <c r="A39" s="7" t="s">
        <v>2728</v>
      </c>
      <c r="B39" s="11" t="s">
        <v>2291</v>
      </c>
      <c r="C39" s="13"/>
      <c r="D39" s="13"/>
      <c r="E39" s="13"/>
      <c r="F39" s="13">
        <f>Bruttowertschöpfung!F40/Erwerbstätige!F40*1000</f>
        <v>26181.019332161686</v>
      </c>
      <c r="G39" s="13">
        <f>Bruttowertschöpfung!G40/Erwerbstätige!G40*1000</f>
        <v>26464.88764044944</v>
      </c>
      <c r="H39" s="13">
        <f>Bruttowertschöpfung!H40/Erwerbstätige!H40*1000</f>
        <v>24756.012547926108</v>
      </c>
      <c r="I39" s="13">
        <f>Bruttowertschöpfung!I40/Erwerbstätige!I40*1000</f>
        <v>25623.441396508726</v>
      </c>
      <c r="J39" s="13">
        <f>Bruttowertschöpfung!J40/Erwerbstätige!J40*1000</f>
        <v>30016.448598130843</v>
      </c>
      <c r="K39" s="13">
        <f>Bruttowertschöpfung!K40/Erwerbstätige!K40*1000</f>
        <v>33157.837047862624</v>
      </c>
      <c r="L39" s="13">
        <f>Bruttowertschöpfung!L40/Erwerbstätige!L40*1000</f>
        <v>26396.62137348513</v>
      </c>
      <c r="M39" s="13">
        <f>Bruttowertschöpfung!M40/Erwerbstätige!M40*1000</f>
        <v>26451.827242524916</v>
      </c>
      <c r="N39" s="13">
        <f>Bruttowertschöpfung!N40/Erwerbstätige!N40*1000</f>
        <v>28216.714905933433</v>
      </c>
      <c r="O39" s="13">
        <f>Bruttowertschöpfung!O40/Erwerbstätige!O40*1000</f>
        <v>20873.857404021939</v>
      </c>
      <c r="P39" s="13">
        <f>Bruttowertschöpfung!P40/Erwerbstätige!P40*1000</f>
        <v>25522.349464351682</v>
      </c>
      <c r="Q39" s="13">
        <f>Bruttowertschöpfung!Q40/Erwerbstätige!Q40*1000</f>
        <v>24906.38450502152</v>
      </c>
      <c r="R39" s="13">
        <f>Bruttowertschöpfung!R40/Erwerbstätige!R40*1000</f>
        <v>30803.143979992856</v>
      </c>
      <c r="S39" s="13">
        <f>Bruttowertschöpfung!S40/Erwerbstätige!S40*1000</f>
        <v>23802.864681492651</v>
      </c>
      <c r="T39" s="13">
        <f>Bruttowertschöpfung!T40/Erwerbstätige!T40*1000</f>
        <v>26398.371104815869</v>
      </c>
      <c r="U39" s="13">
        <f>Bruttowertschöpfung!U40/Erwerbstätige!U40*1000</f>
        <v>28790.751065923254</v>
      </c>
      <c r="V39" s="13">
        <f>Bruttowertschöpfung!V40/Erwerbstätige!V40*1000</f>
        <v>26839.09574468085</v>
      </c>
      <c r="W39" s="13">
        <f>Bruttowertschöpfung!W40/Erwerbstätige!W40*1000</f>
        <v>33354.545454545449</v>
      </c>
      <c r="X39" s="13">
        <f>Bruttowertschöpfung!X40/Erwerbstätige!X40*1000</f>
        <v>34370.493009565856</v>
      </c>
      <c r="Y39" s="13">
        <f>Bruttowertschöpfung!Y40/Erwerbstätige!Y40*1000</f>
        <v>24519.13171449595</v>
      </c>
      <c r="Z39" s="13">
        <f>Bruttowertschöpfung!Z40/Erwerbstätige!Z40*1000</f>
        <v>26180.309317238778</v>
      </c>
      <c r="AA39" s="13">
        <f>Bruttowertschöpfung!AA40/Erwerbstätige!AA40*1000</f>
        <v>34476.082004555814</v>
      </c>
      <c r="AB39" s="13">
        <f>Bruttowertschöpfung!AB40/Erwerbstätige!AB40*1000</f>
        <v>27233.178654292344</v>
      </c>
    </row>
    <row r="40" spans="1:28">
      <c r="A40" s="230" t="s">
        <v>2729</v>
      </c>
      <c r="B40" s="105" t="s">
        <v>2288</v>
      </c>
      <c r="C40" s="13"/>
      <c r="D40" s="13"/>
      <c r="E40" s="13"/>
      <c r="F40" s="13">
        <f>Bruttowertschöpfung!F41/Erwerbstätige!F41*1000</f>
        <v>38874.620390455522</v>
      </c>
      <c r="G40" s="13">
        <f>Bruttowertschöpfung!G41/Erwerbstätige!G41*1000</f>
        <v>39427.184466019418</v>
      </c>
      <c r="H40" s="13">
        <f>Bruttowertschöpfung!H41/Erwerbstätige!H41*1000</f>
        <v>36655.309734513277</v>
      </c>
      <c r="I40" s="13">
        <f>Bruttowertschöpfung!I41/Erwerbstätige!I41*1000</f>
        <v>34348.464619492661</v>
      </c>
      <c r="J40" s="13">
        <f>Bruttowertschöpfung!J41/Erwerbstätige!J41*1000</f>
        <v>31947.739065974794</v>
      </c>
      <c r="K40" s="13">
        <f>Bruttowertschöpfung!K41/Erwerbstätige!K41*1000</f>
        <v>36970.877458396368</v>
      </c>
      <c r="L40" s="13">
        <f>Bruttowertschöpfung!L41/Erwerbstätige!L41*1000</f>
        <v>28734.042553191488</v>
      </c>
      <c r="M40" s="13">
        <f>Bruttowertschöpfung!M41/Erwerbstätige!M41*1000</f>
        <v>29311.55015197568</v>
      </c>
      <c r="N40" s="13">
        <f>Bruttowertschöpfung!N41/Erwerbstätige!N41*1000</f>
        <v>32832.058148431519</v>
      </c>
      <c r="O40" s="13">
        <f>Bruttowertschöpfung!O41/Erwerbstätige!O41*1000</f>
        <v>23315.015479876161</v>
      </c>
      <c r="P40" s="13">
        <f>Bruttowertschöpfung!P41/Erwerbstätige!P41*1000</f>
        <v>25906.392694063925</v>
      </c>
      <c r="Q40" s="13">
        <f>Bruttowertschöpfung!Q41/Erwerbstätige!Q41*1000</f>
        <v>27337.020648967551</v>
      </c>
      <c r="R40" s="13">
        <f>Bruttowertschöpfung!R41/Erwerbstätige!R41*1000</f>
        <v>33075.587703435798</v>
      </c>
      <c r="S40" s="13">
        <f>Bruttowertschöpfung!S41/Erwerbstätige!S41*1000</f>
        <v>24347.907324364722</v>
      </c>
      <c r="T40" s="13">
        <f>Bruttowertschöpfung!T41/Erwerbstätige!T41*1000</f>
        <v>27679.958027282268</v>
      </c>
      <c r="U40" s="13">
        <f>Bruttowertschöpfung!U41/Erwerbstätige!U41*1000</f>
        <v>30078.277886497064</v>
      </c>
      <c r="V40" s="13">
        <f>Bruttowertschöpfung!V41/Erwerbstätige!V41*1000</f>
        <v>27605.901639344262</v>
      </c>
      <c r="W40" s="13">
        <f>Bruttowertschöpfung!W41/Erwerbstätige!W41*1000</f>
        <v>34267.495559502662</v>
      </c>
      <c r="X40" s="13">
        <f>Bruttowertschöpfung!X41/Erwerbstätige!X41*1000</f>
        <v>35237.785016286645</v>
      </c>
      <c r="Y40" s="13">
        <f>Bruttowertschöpfung!Y41/Erwerbstätige!Y41*1000</f>
        <v>26372.637944066515</v>
      </c>
      <c r="Z40" s="13">
        <f>Bruttowertschöpfung!Z41/Erwerbstätige!Z41*1000</f>
        <v>26489.477786438034</v>
      </c>
      <c r="AA40" s="13">
        <f>Bruttowertschöpfung!AA41/Erwerbstätige!AA41*1000</f>
        <v>36415.739268680445</v>
      </c>
      <c r="AB40" s="257">
        <f>Bruttowertschöpfung!AB41/Erwerbstätige!AB41*1000</f>
        <v>28695.474928658787</v>
      </c>
    </row>
    <row r="41" spans="1:28" customFormat="1" hidden="1">
      <c r="A41" s="7" t="s">
        <v>2730</v>
      </c>
      <c r="B41" s="252" t="s">
        <v>2291</v>
      </c>
      <c r="C41" s="13"/>
      <c r="D41" s="13"/>
      <c r="E41" s="13"/>
      <c r="F41" s="13">
        <f>Bruttowertschöpfung!F42/Erwerbstätige!F42*1000</f>
        <v>20236.98481561822</v>
      </c>
      <c r="G41" s="13">
        <f>Bruttowertschöpfung!G42/Erwerbstätige!G42*1000</f>
        <v>20151.53143471252</v>
      </c>
      <c r="H41" s="13">
        <f>Bruttowertschöpfung!H42/Erwerbstätige!H42*1000</f>
        <v>18786.823781467596</v>
      </c>
      <c r="I41" s="13">
        <f>Bruttowertschöpfung!I42/Erwerbstätige!I42*1000</f>
        <v>20850.518276050192</v>
      </c>
      <c r="J41" s="13">
        <f>Bruttowertschöpfung!J42/Erwerbstätige!J42*1000</f>
        <v>25093.54254677127</v>
      </c>
      <c r="K41" s="13">
        <f>Bruttowertschöpfung!K42/Erwerbstätige!K42*1000</f>
        <v>28278.307508939215</v>
      </c>
      <c r="L41" s="13">
        <f>Bruttowertschöpfung!L42/Erwerbstätige!L42*1000</f>
        <v>22701.421800947868</v>
      </c>
      <c r="M41" s="13">
        <f>Bruttowertschöpfung!M42/Erwerbstätige!M42*1000</f>
        <v>23575.884823035394</v>
      </c>
      <c r="N41" s="13">
        <f>Bruttowertschöpfung!N42/Erwerbstätige!N42*1000</f>
        <v>25502.958579881655</v>
      </c>
      <c r="O41" s="13">
        <f>Bruttowertschöpfung!O42/Erwerbstätige!O42*1000</f>
        <v>19255.470136014192</v>
      </c>
      <c r="P41" s="13">
        <f>Bruttowertschöpfung!P42/Erwerbstätige!P42*1000</f>
        <v>24154.68277945619</v>
      </c>
      <c r="Q41" s="13">
        <f>Bruttowertschöpfung!Q42/Erwerbstätige!Q42*1000</f>
        <v>22883.489461358316</v>
      </c>
      <c r="R41" s="13">
        <f>Bruttowertschöpfung!R42/Erwerbstätige!R42*1000</f>
        <v>27968.179139658223</v>
      </c>
      <c r="S41" s="13">
        <f>Bruttowertschöpfung!S42/Erwerbstätige!S42*1000</f>
        <v>20364.520048602673</v>
      </c>
      <c r="T41" s="13">
        <f>Bruttowertschöpfung!T42/Erwerbstätige!T42*1000</f>
        <v>23273.739742086753</v>
      </c>
      <c r="U41" s="13">
        <f>Bruttowertschöpfung!U42/Erwerbstätige!U42*1000</f>
        <v>25678.828081813157</v>
      </c>
      <c r="V41" s="13">
        <f>Bruttowertschöpfung!V42/Erwerbstätige!V42*1000</f>
        <v>23324.753559693316</v>
      </c>
      <c r="W41" s="13">
        <f>Bruttowertschöpfung!W42/Erwerbstätige!W42*1000</f>
        <v>27827.645051194537</v>
      </c>
      <c r="X41" s="13">
        <f>Bruttowertschöpfung!X42/Erwerbstätige!X42*1000</f>
        <v>27972.285067873301</v>
      </c>
      <c r="Y41" s="13">
        <f>Bruttowertschöpfung!Y42/Erwerbstätige!Y42*1000</f>
        <v>19661.666666666664</v>
      </c>
      <c r="Z41" s="13">
        <f>Bruttowertschöpfung!Z42/Erwerbstätige!Z42*1000</f>
        <v>21425.702811244977</v>
      </c>
      <c r="AA41" s="13">
        <f>Bruttowertschöpfung!AA42/Erwerbstätige!AA42*1000</f>
        <v>30126.498800959234</v>
      </c>
      <c r="AB41" s="13">
        <f>Bruttowertschöpfung!AB42/Erwerbstätige!AB42*1000</f>
        <v>25404.560260586324</v>
      </c>
    </row>
    <row r="42" spans="1:28">
      <c r="A42" s="219"/>
      <c r="B42" s="97"/>
    </row>
    <row r="43" spans="1:28">
      <c r="A43" s="97"/>
      <c r="B43" s="97"/>
    </row>
    <row r="44" spans="1:28">
      <c r="A44" s="109" t="s">
        <v>2397</v>
      </c>
      <c r="B44" s="109"/>
      <c r="AB44" s="149"/>
    </row>
    <row r="45" spans="1:28" ht="13">
      <c r="A45" s="137" t="s">
        <v>2715</v>
      </c>
      <c r="B45" s="242" t="s">
        <v>2272</v>
      </c>
      <c r="C45" s="249">
        <v>1992</v>
      </c>
      <c r="D45" s="9">
        <v>1994</v>
      </c>
      <c r="E45" s="9">
        <v>1995</v>
      </c>
      <c r="F45" s="9">
        <v>1996</v>
      </c>
      <c r="G45" s="9">
        <v>1997</v>
      </c>
      <c r="H45" s="9">
        <v>1998</v>
      </c>
      <c r="I45" s="9">
        <v>1999</v>
      </c>
      <c r="J45" s="9">
        <v>2000</v>
      </c>
      <c r="K45" s="9">
        <v>2001</v>
      </c>
      <c r="L45" s="9">
        <v>2002</v>
      </c>
      <c r="M45" s="9">
        <v>2003</v>
      </c>
      <c r="N45" s="9">
        <v>2004</v>
      </c>
      <c r="O45" s="9">
        <v>2005</v>
      </c>
      <c r="P45" s="9">
        <v>2006</v>
      </c>
      <c r="Q45" s="9">
        <v>2007</v>
      </c>
      <c r="R45" s="9">
        <v>2008</v>
      </c>
      <c r="S45" s="9">
        <v>2009</v>
      </c>
      <c r="T45" s="9">
        <v>2010</v>
      </c>
      <c r="U45" s="9">
        <v>2011</v>
      </c>
      <c r="V45" s="9">
        <v>2012</v>
      </c>
      <c r="W45" s="9">
        <v>2013</v>
      </c>
      <c r="X45" s="9">
        <v>2014</v>
      </c>
      <c r="Y45" s="9">
        <v>2015</v>
      </c>
      <c r="Z45" s="9">
        <v>2016</v>
      </c>
      <c r="AA45" s="9">
        <v>2017</v>
      </c>
      <c r="AB45" s="243">
        <v>2018</v>
      </c>
    </row>
    <row r="46" spans="1:28">
      <c r="A46" s="103" t="s">
        <v>2266</v>
      </c>
      <c r="B46" s="102"/>
      <c r="C46" s="13">
        <f>Bruttowertschöpfung!C48/Erwerbstätige!C47*1000</f>
        <v>43992.30997763983</v>
      </c>
      <c r="D46" s="13">
        <f>Bruttowertschöpfung!D48/Erwerbstätige!D47*1000</f>
        <v>45863.327641077391</v>
      </c>
      <c r="E46" s="13">
        <f>Bruttowertschöpfung!E48/Erwerbstätige!E47*1000</f>
        <v>47094.942940616274</v>
      </c>
      <c r="F46" s="13">
        <f>Bruttowertschöpfung!F48/Erwerbstätige!F47*1000</f>
        <v>46805.108370381626</v>
      </c>
      <c r="G46" s="13">
        <f>Bruttowertschöpfung!G48/Erwerbstätige!G47*1000</f>
        <v>47578.96112004669</v>
      </c>
      <c r="H46" s="13">
        <f>Bruttowertschöpfung!H48/Erwerbstätige!H47*1000</f>
        <v>49608.29935570059</v>
      </c>
      <c r="I46" s="13">
        <f>Bruttowertschöpfung!I48/Erwerbstätige!I47*1000</f>
        <v>49337.103227899548</v>
      </c>
      <c r="J46" s="13">
        <f>Bruttowertschöpfung!J48/Erwerbstätige!J47*1000</f>
        <v>49211.739303329872</v>
      </c>
      <c r="K46" s="13">
        <f>Bruttowertschöpfung!K48/Erwerbstätige!K47*1000</f>
        <v>50048.606040844097</v>
      </c>
      <c r="L46" s="13">
        <f>Bruttowertschöpfung!L48/Erwerbstätige!L47*1000</f>
        <v>49871.494439329501</v>
      </c>
      <c r="M46" s="13">
        <f>Bruttowertschöpfung!M48/Erwerbstätige!M47*1000</f>
        <v>53208.858026094465</v>
      </c>
      <c r="N46" s="13">
        <f>Bruttowertschöpfung!N48/Erwerbstätige!N47*1000</f>
        <v>55846.690098678839</v>
      </c>
      <c r="O46" s="13">
        <f>Bruttowertschöpfung!O48/Erwerbstätige!O47*1000</f>
        <v>57561.328946529859</v>
      </c>
      <c r="P46" s="13">
        <f>Bruttowertschöpfung!P48/Erwerbstätige!P47*1000</f>
        <v>62996.733406550084</v>
      </c>
      <c r="Q46" s="13">
        <f>Bruttowertschöpfung!Q48/Erwerbstätige!Q47*1000</f>
        <v>62438.400975826124</v>
      </c>
      <c r="R46" s="13">
        <f>Bruttowertschöpfung!R48/Erwerbstätige!R47*1000</f>
        <v>62749.473134741165</v>
      </c>
      <c r="S46" s="13">
        <f>Bruttowertschöpfung!S48/Erwerbstätige!S47*1000</f>
        <v>56978.171810743959</v>
      </c>
      <c r="T46" s="13">
        <f>Bruttowertschöpfung!T48/Erwerbstätige!T47*1000</f>
        <v>59999.91282467854</v>
      </c>
      <c r="U46" s="13">
        <f>Bruttowertschöpfung!U48/Erwerbstätige!U47*1000</f>
        <v>62542.170882325416</v>
      </c>
      <c r="V46" s="13">
        <f>Bruttowertschöpfung!V48/Erwerbstätige!V47*1000</f>
        <v>65900.58600482592</v>
      </c>
      <c r="W46" s="13">
        <f>Bruttowertschöpfung!W48/Erwerbstätige!W47*1000</f>
        <v>66608.584858226808</v>
      </c>
      <c r="X46" s="13">
        <f>Bruttowertschöpfung!X48/Erwerbstätige!X47*1000</f>
        <v>69412.15768952627</v>
      </c>
      <c r="Y46" s="13">
        <f>Bruttowertschöpfung!Y48/Erwerbstätige!Y47*1000</f>
        <v>70275.974013588318</v>
      </c>
      <c r="Z46" s="13">
        <f>Bruttowertschöpfung!Z48/Erwerbstätige!Z47*1000</f>
        <v>73966.552844237216</v>
      </c>
      <c r="AA46" s="13">
        <f>Bruttowertschöpfung!AA48/Erwerbstätige!AA47*1000</f>
        <v>76196.41633320805</v>
      </c>
      <c r="AB46" s="257">
        <f>Bruttowertschöpfung!AB48/Erwerbstätige!AB47*1000</f>
        <v>77072.728704817549</v>
      </c>
    </row>
    <row r="47" spans="1:28" customFormat="1" hidden="1">
      <c r="A47" s="251" t="s">
        <v>2716</v>
      </c>
      <c r="B47" s="252" t="s">
        <v>2285</v>
      </c>
      <c r="C47" s="13"/>
      <c r="D47" s="13"/>
      <c r="E47" s="13"/>
      <c r="F47" s="13">
        <f>Bruttowertschöpfung!F49/Erwerbstätige!F48*1000</f>
        <v>44169.345959039863</v>
      </c>
      <c r="G47" s="13">
        <f>Bruttowertschöpfung!G49/Erwerbstätige!G48*1000</f>
        <v>52715.961921629401</v>
      </c>
      <c r="H47" s="13">
        <f>Bruttowertschöpfung!H49/Erwerbstätige!H48*1000</f>
        <v>64060.115081768628</v>
      </c>
      <c r="I47" s="13">
        <f>Bruttowertschöpfung!I49/Erwerbstätige!I48*1000</f>
        <v>55938.280166435507</v>
      </c>
      <c r="J47" s="13">
        <f>Bruttowertschöpfung!J49/Erwerbstätige!J48*1000</f>
        <v>43947.872254846756</v>
      </c>
      <c r="K47" s="13">
        <f>Bruttowertschöpfung!K49/Erwerbstätige!K48*1000</f>
        <v>40485.967503692758</v>
      </c>
      <c r="L47" s="13">
        <f>Bruttowertschöpfung!L49/Erwerbstätige!L48*1000</f>
        <v>53517.565055762083</v>
      </c>
      <c r="M47" s="13">
        <f>Bruttowertschöpfung!M49/Erwerbstätige!M48*1000</f>
        <v>59467.573827446438</v>
      </c>
      <c r="N47" s="13">
        <f>Bruttowertschöpfung!N49/Erwerbstätige!N48*1000</f>
        <v>73258.39298316362</v>
      </c>
      <c r="O47" s="13">
        <f>Bruttowertschöpfung!O49/Erwerbstätige!O48*1000</f>
        <v>69795.246990452477</v>
      </c>
      <c r="P47" s="13">
        <f>Bruttowertschöpfung!P49/Erwerbstätige!P48*1000</f>
        <v>75115.470732487476</v>
      </c>
      <c r="Q47" s="13">
        <f>Bruttowertschöpfung!Q49/Erwerbstätige!Q48*1000</f>
        <v>75666.124308493338</v>
      </c>
      <c r="R47" s="13">
        <f>Bruttowertschöpfung!R49/Erwerbstätige!R48*1000</f>
        <v>74296.558820166902</v>
      </c>
      <c r="S47" s="13">
        <f>Bruttowertschöpfung!S49/Erwerbstätige!S48*1000</f>
        <v>63536.165907941322</v>
      </c>
      <c r="T47" s="13">
        <f>Bruttowertschöpfung!T49/Erwerbstätige!T48*1000</f>
        <v>70726.441726038451</v>
      </c>
      <c r="U47" s="13">
        <f>Bruttowertschöpfung!U49/Erwerbstätige!U48*1000</f>
        <v>76321.974965229485</v>
      </c>
      <c r="V47" s="13">
        <f>Bruttowertschöpfung!V49/Erwerbstätige!V48*1000</f>
        <v>77340.92140921409</v>
      </c>
      <c r="W47" s="13">
        <f>Bruttowertschöpfung!W49/Erwerbstätige!W48*1000</f>
        <v>75149.467117234206</v>
      </c>
      <c r="X47" s="13">
        <f>Bruttowertschöpfung!X49/Erwerbstätige!X48*1000</f>
        <v>70807.712350182381</v>
      </c>
      <c r="Y47" s="13">
        <f>Bruttowertschöpfung!Y49/Erwerbstätige!Y48*1000</f>
        <v>81877.299818605854</v>
      </c>
      <c r="Z47" s="13">
        <f>Bruttowertschöpfung!Z49/Erwerbstätige!Z48*1000</f>
        <v>83816.906795868927</v>
      </c>
      <c r="AA47" s="13">
        <f>Bruttowertschöpfung!AA49/Erwerbstätige!AA48*1000</f>
        <v>88829.071671495156</v>
      </c>
      <c r="AB47" s="13">
        <f>Bruttowertschöpfung!AB49/Erwerbstätige!AB48*1000</f>
        <v>84690.105359596899</v>
      </c>
    </row>
    <row r="48" spans="1:28">
      <c r="A48" s="102" t="s">
        <v>2717</v>
      </c>
      <c r="B48" s="105" t="s">
        <v>2288</v>
      </c>
      <c r="C48" s="13"/>
      <c r="D48" s="13"/>
      <c r="E48" s="13"/>
      <c r="F48" s="13">
        <f>Bruttowertschöpfung!F50/Erwerbstätige!F49*1000</f>
        <v>46178.900908071351</v>
      </c>
      <c r="G48" s="13">
        <f>Bruttowertschöpfung!G50/Erwerbstätige!G49*1000</f>
        <v>47739.343571674763</v>
      </c>
      <c r="H48" s="13">
        <f>Bruttowertschöpfung!H50/Erwerbstätige!H49*1000</f>
        <v>50605.357792234034</v>
      </c>
      <c r="I48" s="13">
        <f>Bruttowertschöpfung!I50/Erwerbstätige!I49*1000</f>
        <v>52688.92051229925</v>
      </c>
      <c r="J48" s="13">
        <f>Bruttowertschöpfung!J50/Erwerbstätige!J49*1000</f>
        <v>53087.066533930643</v>
      </c>
      <c r="K48" s="13">
        <f>Bruttowertschöpfung!K50/Erwerbstätige!K49*1000</f>
        <v>60622.008357604151</v>
      </c>
      <c r="L48" s="13">
        <f>Bruttowertschöpfung!L50/Erwerbstätige!L49*1000</f>
        <v>48701.003256182346</v>
      </c>
      <c r="M48" s="13">
        <f>Bruttowertschöpfung!M50/Erwerbstätige!M49*1000</f>
        <v>62675.009167583426</v>
      </c>
      <c r="N48" s="13">
        <f>Bruttowertschöpfung!N50/Erwerbstätige!N49*1000</f>
        <v>55824.63495054168</v>
      </c>
      <c r="O48" s="13">
        <f>Bruttowertschöpfung!O50/Erwerbstätige!O49*1000</f>
        <v>57708.285643194817</v>
      </c>
      <c r="P48" s="13">
        <f>Bruttowertschöpfung!P50/Erwerbstätige!P49*1000</f>
        <v>67151.069449479503</v>
      </c>
      <c r="Q48" s="13">
        <f>Bruttowertschöpfung!Q50/Erwerbstätige!Q49*1000</f>
        <v>59406.323246002386</v>
      </c>
      <c r="R48" s="13">
        <f>Bruttowertschöpfung!R50/Erwerbstätige!R49*1000</f>
        <v>72682.013346438369</v>
      </c>
      <c r="S48" s="13">
        <f>Bruttowertschöpfung!S50/Erwerbstätige!S49*1000</f>
        <v>70578.371685068618</v>
      </c>
      <c r="T48" s="13">
        <f>Bruttowertschöpfung!T50/Erwerbstätige!T49*1000</f>
        <v>64859.841623104388</v>
      </c>
      <c r="U48" s="13">
        <f>Bruttowertschöpfung!U50/Erwerbstätige!U49*1000</f>
        <v>70989.468817425251</v>
      </c>
      <c r="V48" s="13">
        <f>Bruttowertschöpfung!V50/Erwerbstätige!V49*1000</f>
        <v>73358.942327711862</v>
      </c>
      <c r="W48" s="13">
        <f>Bruttowertschöpfung!W50/Erwerbstätige!W49*1000</f>
        <v>76023.416255413438</v>
      </c>
      <c r="X48" s="13">
        <f>Bruttowertschöpfung!X50/Erwerbstätige!X49*1000</f>
        <v>75829.031776816351</v>
      </c>
      <c r="Y48" s="13">
        <f>Bruttowertschöpfung!Y50/Erwerbstätige!Y49*1000</f>
        <v>68428.676941257567</v>
      </c>
      <c r="Z48" s="13">
        <f>Bruttowertschöpfung!Z50/Erwerbstätige!Z49*1000</f>
        <v>81740.285996055216</v>
      </c>
      <c r="AA48" s="13">
        <f>Bruttowertschöpfung!AA50/Erwerbstätige!AA49*1000</f>
        <v>84681.720744421706</v>
      </c>
      <c r="AB48" s="257">
        <f>Bruttowertschöpfung!AB50/Erwerbstätige!AB49*1000</f>
        <v>85199.128602891884</v>
      </c>
    </row>
    <row r="49" spans="1:28" customFormat="1" hidden="1">
      <c r="A49" s="251" t="s">
        <v>2718</v>
      </c>
      <c r="B49" s="252" t="s">
        <v>2291</v>
      </c>
      <c r="C49" s="13"/>
      <c r="D49" s="13"/>
      <c r="E49" s="13"/>
      <c r="F49" s="13">
        <f>Bruttowertschöpfung!F51/Erwerbstätige!F50*1000</f>
        <v>47663.959313799904</v>
      </c>
      <c r="G49" s="13">
        <f>Bruttowertschöpfung!G51/Erwerbstätige!G50*1000</f>
        <v>49402.2330718745</v>
      </c>
      <c r="H49" s="13">
        <f>Bruttowertschöpfung!H51/Erwerbstätige!H50*1000</f>
        <v>51053.373656463271</v>
      </c>
      <c r="I49" s="13">
        <f>Bruttowertschöpfung!I51/Erwerbstätige!I50*1000</f>
        <v>50236.387011155806</v>
      </c>
      <c r="J49" s="13">
        <f>Bruttowertschöpfung!J51/Erwerbstätige!J50*1000</f>
        <v>50091.871889753733</v>
      </c>
      <c r="K49" s="13">
        <f>Bruttowertschöpfung!K51/Erwerbstätige!K50*1000</f>
        <v>47997.977189584672</v>
      </c>
      <c r="L49" s="13">
        <f>Bruttowertschöpfung!L51/Erwerbstätige!L50*1000</f>
        <v>54977.735091242474</v>
      </c>
      <c r="M49" s="13">
        <f>Bruttowertschöpfung!M51/Erwerbstätige!M50*1000</f>
        <v>65213.066509711593</v>
      </c>
      <c r="N49" s="13">
        <f>Bruttowertschöpfung!N51/Erwerbstätige!N50*1000</f>
        <v>58120.904218130971</v>
      </c>
      <c r="O49" s="13">
        <f>Bruttowertschöpfung!O51/Erwerbstätige!O50*1000</f>
        <v>59916.8837433671</v>
      </c>
      <c r="P49" s="13">
        <f>Bruttowertschöpfung!P51/Erwerbstätige!P50*1000</f>
        <v>67113.969868910193</v>
      </c>
      <c r="Q49" s="13">
        <f>Bruttowertschöpfung!Q51/Erwerbstätige!Q50*1000</f>
        <v>70299.018673780491</v>
      </c>
      <c r="R49" s="13">
        <f>Bruttowertschöpfung!R51/Erwerbstätige!R50*1000</f>
        <v>61248.362420411344</v>
      </c>
      <c r="S49" s="13">
        <f>Bruttowertschöpfung!S51/Erwerbstätige!S50*1000</f>
        <v>54133.718511670901</v>
      </c>
      <c r="T49" s="13">
        <f>Bruttowertschöpfung!T51/Erwerbstätige!T50*1000</f>
        <v>63087.48775824278</v>
      </c>
      <c r="U49" s="13">
        <f>Bruttowertschöpfung!U51/Erwerbstätige!U50*1000</f>
        <v>65437.621651682261</v>
      </c>
      <c r="V49" s="13">
        <f>Bruttowertschöpfung!V51/Erwerbstätige!V50*1000</f>
        <v>72370.472134450712</v>
      </c>
      <c r="W49" s="13">
        <f>Bruttowertschöpfung!W51/Erwerbstätige!W50*1000</f>
        <v>76755.304101838759</v>
      </c>
      <c r="X49" s="13">
        <f>Bruttowertschöpfung!X51/Erwerbstätige!X50*1000</f>
        <v>72786.422857142854</v>
      </c>
      <c r="Y49" s="13">
        <f>Bruttowertschöpfung!Y51/Erwerbstätige!Y50*1000</f>
        <v>72367.201107587869</v>
      </c>
      <c r="Z49" s="13">
        <f>Bruttowertschöpfung!Z51/Erwerbstätige!Z50*1000</f>
        <v>74817.816944420207</v>
      </c>
      <c r="AA49" s="13">
        <f>Bruttowertschöpfung!AA51/Erwerbstätige!AA50*1000</f>
        <v>82681.877335124474</v>
      </c>
      <c r="AB49" s="13">
        <f>Bruttowertschöpfung!AB51/Erwerbstätige!AB50*1000</f>
        <v>81848.385418750753</v>
      </c>
    </row>
    <row r="50" spans="1:28">
      <c r="A50" s="102" t="s">
        <v>2719</v>
      </c>
      <c r="B50" s="105" t="s">
        <v>2288</v>
      </c>
      <c r="C50" s="13"/>
      <c r="D50" s="13"/>
      <c r="E50" s="13"/>
      <c r="F50" s="13">
        <f>Bruttowertschöpfung!F52/Erwerbstätige!F51*1000</f>
        <v>39127.067254685775</v>
      </c>
      <c r="G50" s="13">
        <f>Bruttowertschöpfung!G52/Erwerbstätige!G51*1000</f>
        <v>41786.246038180878</v>
      </c>
      <c r="H50" s="13">
        <f>Bruttowertschöpfung!H52/Erwerbstätige!H51*1000</f>
        <v>44736.526485738454</v>
      </c>
      <c r="I50" s="13">
        <f>Bruttowertschöpfung!I52/Erwerbstätige!I51*1000</f>
        <v>41204.083222940862</v>
      </c>
      <c r="J50" s="13">
        <f>Bruttowertschöpfung!J52/Erwerbstätige!J51*1000</f>
        <v>43119.037945884455</v>
      </c>
      <c r="K50" s="13">
        <f>Bruttowertschöpfung!K52/Erwerbstätige!K51*1000</f>
        <v>39121.963648717516</v>
      </c>
      <c r="L50" s="13">
        <f>Bruttowertschöpfung!L52/Erwerbstätige!L51*1000</f>
        <v>41387.574498826085</v>
      </c>
      <c r="M50" s="13">
        <f>Bruttowertschöpfung!M52/Erwerbstätige!M51*1000</f>
        <v>53773.211713874225</v>
      </c>
      <c r="N50" s="13">
        <f>Bruttowertschöpfung!N52/Erwerbstätige!N51*1000</f>
        <v>47877.358490566039</v>
      </c>
      <c r="O50" s="13">
        <f>Bruttowertschöpfung!O52/Erwerbstätige!O51*1000</f>
        <v>50394.939608496468</v>
      </c>
      <c r="P50" s="13">
        <f>Bruttowertschöpfung!P52/Erwerbstätige!P51*1000</f>
        <v>60758.190161135419</v>
      </c>
      <c r="Q50" s="13">
        <f>Bruttowertschöpfung!Q52/Erwerbstätige!Q51*1000</f>
        <v>62861.888111888118</v>
      </c>
      <c r="R50" s="13">
        <f>Bruttowertschöpfung!R52/Erwerbstätige!R51*1000</f>
        <v>54751.156038283691</v>
      </c>
      <c r="S50" s="13">
        <f>Bruttowertschöpfung!S52/Erwerbstätige!S51*1000</f>
        <v>47098.373353989155</v>
      </c>
      <c r="T50" s="13">
        <f>Bruttowertschöpfung!T52/Erwerbstätige!T51*1000</f>
        <v>56093.443177970876</v>
      </c>
      <c r="U50" s="13">
        <f>Bruttowertschöpfung!U52/Erwerbstätige!U51*1000</f>
        <v>64020.155038759694</v>
      </c>
      <c r="V50" s="13">
        <f>Bruttowertschöpfung!V52/Erwerbstätige!V51*1000</f>
        <v>64137.660327288817</v>
      </c>
      <c r="W50" s="13">
        <f>Bruttowertschöpfung!W52/Erwerbstätige!W51*1000</f>
        <v>67826.553419758609</v>
      </c>
      <c r="X50" s="13">
        <f>Bruttowertschöpfung!X52/Erwerbstätige!X51*1000</f>
        <v>72072.26261291033</v>
      </c>
      <c r="Y50" s="13">
        <f>Bruttowertschöpfung!Y52/Erwerbstätige!Y51*1000</f>
        <v>74384.801762114541</v>
      </c>
      <c r="Z50" s="13">
        <f>Bruttowertschöpfung!Z52/Erwerbstätige!Z51*1000</f>
        <v>68268.999453253156</v>
      </c>
      <c r="AA50" s="13">
        <f>Bruttowertschöpfung!AA52/Erwerbstätige!AA51*1000</f>
        <v>72564.392324093817</v>
      </c>
      <c r="AB50" s="257">
        <f>Bruttowertschöpfung!AB52/Erwerbstätige!AB51*1000</f>
        <v>74924.67372315281</v>
      </c>
    </row>
    <row r="51" spans="1:28" customFormat="1" hidden="1">
      <c r="A51" s="253" t="s">
        <v>2720</v>
      </c>
      <c r="B51" s="254" t="s">
        <v>2285</v>
      </c>
      <c r="C51" s="13"/>
      <c r="D51" s="13"/>
      <c r="E51" s="13"/>
      <c r="F51" s="13">
        <f>Bruttowertschöpfung!F53/Erwerbstätige!F52*1000</f>
        <v>67315.635847270431</v>
      </c>
      <c r="G51" s="13">
        <f>Bruttowertschöpfung!G53/Erwerbstätige!G52*1000</f>
        <v>55281.39172815271</v>
      </c>
      <c r="H51" s="13">
        <f>Bruttowertschöpfung!H53/Erwerbstätige!H52*1000</f>
        <v>54628.427570252432</v>
      </c>
      <c r="I51" s="13">
        <f>Bruttowertschöpfung!I53/Erwerbstätige!I52*1000</f>
        <v>45598.300809770342</v>
      </c>
      <c r="J51" s="13">
        <f>Bruttowertschöpfung!J53/Erwerbstätige!J52*1000</f>
        <v>58546.239630082957</v>
      </c>
      <c r="K51" s="13">
        <f>Bruttowertschöpfung!K53/Erwerbstätige!K52*1000</f>
        <v>62232.048107534487</v>
      </c>
      <c r="L51" s="13">
        <f>Bruttowertschöpfung!L53/Erwerbstätige!L52*1000</f>
        <v>62726.082130965595</v>
      </c>
      <c r="M51" s="13">
        <f>Bruttowertschöpfung!M53/Erwerbstätige!M52*1000</f>
        <v>60070.505836575874</v>
      </c>
      <c r="N51" s="13">
        <f>Bruttowertschöpfung!N53/Erwerbstätige!N52*1000</f>
        <v>149712.96844598599</v>
      </c>
      <c r="O51" s="13">
        <f>Bruttowertschöpfung!O53/Erwerbstätige!O52*1000</f>
        <v>63061.804589707928</v>
      </c>
      <c r="P51" s="13">
        <f>Bruttowertschöpfung!P53/Erwerbstätige!P52*1000</f>
        <v>80880.563047875927</v>
      </c>
      <c r="Q51" s="13">
        <f>Bruttowertschöpfung!Q53/Erwerbstätige!Q52*1000</f>
        <v>56478.289473684206</v>
      </c>
      <c r="R51" s="13">
        <f>Bruttowertschöpfung!R53/Erwerbstätige!R52*1000</f>
        <v>72721.033797216704</v>
      </c>
      <c r="S51" s="13">
        <f>Bruttowertschöpfung!S53/Erwerbstätige!S52*1000</f>
        <v>63105.135266483077</v>
      </c>
      <c r="T51" s="13">
        <f>Bruttowertschöpfung!T53/Erwerbstätige!T52*1000</f>
        <v>80071.812565192973</v>
      </c>
      <c r="U51" s="13">
        <f>Bruttowertschöpfung!U53/Erwerbstätige!U52*1000</f>
        <v>78359.253990832935</v>
      </c>
      <c r="V51" s="13">
        <f>Bruttowertschöpfung!V53/Erwerbstätige!V52*1000</f>
        <v>85608.346833294767</v>
      </c>
      <c r="W51" s="13">
        <f>Bruttowertschöpfung!W53/Erwerbstätige!W52*1000</f>
        <v>83773.56312995308</v>
      </c>
      <c r="X51" s="13">
        <f>Bruttowertschöpfung!X53/Erwerbstätige!X52*1000</f>
        <v>84749.361009991495</v>
      </c>
      <c r="Y51" s="13">
        <f>Bruttowertschöpfung!Y53/Erwerbstätige!Y52*1000</f>
        <v>100662.86517731604</v>
      </c>
      <c r="Z51" s="13">
        <f>Bruttowertschöpfung!Z53/Erwerbstätige!Z52*1000</f>
        <v>101671.01381773019</v>
      </c>
      <c r="AA51" s="13">
        <f>Bruttowertschöpfung!AA53/Erwerbstätige!AA52*1000</f>
        <v>114333.96844752686</v>
      </c>
      <c r="AB51" s="13">
        <f>Bruttowertschöpfung!AB53/Erwerbstätige!AB52*1000</f>
        <v>121786.28765004787</v>
      </c>
    </row>
    <row r="52" spans="1:28" customFormat="1" hidden="1">
      <c r="A52" s="10" t="s">
        <v>2721</v>
      </c>
      <c r="B52" s="1" t="s">
        <v>2291</v>
      </c>
      <c r="C52" s="13"/>
      <c r="D52" s="13"/>
      <c r="E52" s="13"/>
      <c r="F52" s="13">
        <f>Bruttowertschöpfung!F54/Erwerbstätige!F53*1000</f>
        <v>47612.667341658227</v>
      </c>
      <c r="G52" s="13">
        <f>Bruttowertschöpfung!G54/Erwerbstätige!G53*1000</f>
        <v>46849.825174825171</v>
      </c>
      <c r="H52" s="13">
        <f>Bruttowertschöpfung!H54/Erwerbstätige!H53*1000</f>
        <v>47223.486216443962</v>
      </c>
      <c r="I52" s="13">
        <f>Bruttowertschöpfung!I54/Erwerbstätige!I53*1000</f>
        <v>59701.640322099614</v>
      </c>
      <c r="J52" s="13">
        <f>Bruttowertschöpfung!J54/Erwerbstätige!J53*1000</f>
        <v>61620.693837942745</v>
      </c>
      <c r="K52" s="13">
        <f>Bruttowertschöpfung!K54/Erwerbstätige!K53*1000</f>
        <v>46385.213293347217</v>
      </c>
      <c r="L52" s="13">
        <f>Bruttowertschöpfung!L54/Erwerbstätige!L53*1000</f>
        <v>56888.367142499374</v>
      </c>
      <c r="M52" s="13">
        <f>Bruttowertschöpfung!M54/Erwerbstätige!M53*1000</f>
        <v>51485.045091805616</v>
      </c>
      <c r="N52" s="13">
        <f>Bruttowertschöpfung!N54/Erwerbstätige!N53*1000</f>
        <v>51280.051937401768</v>
      </c>
      <c r="O52" s="13">
        <f>Bruttowertschöpfung!O54/Erwerbstätige!O53*1000</f>
        <v>77257.124762507912</v>
      </c>
      <c r="P52" s="13">
        <f>Bruttowertschöpfung!P54/Erwerbstätige!P53*1000</f>
        <v>111157.07853926963</v>
      </c>
      <c r="Q52" s="13">
        <f>Bruttowertschöpfung!Q54/Erwerbstätige!Q53*1000</f>
        <v>112101.87946459532</v>
      </c>
      <c r="R52" s="13">
        <f>Bruttowertschöpfung!R54/Erwerbstätige!R53*1000</f>
        <v>56720.760133980453</v>
      </c>
      <c r="S52" s="13">
        <f>Bruttowertschöpfung!S54/Erwerbstätige!S53*1000</f>
        <v>51093.527617756692</v>
      </c>
      <c r="T52" s="13">
        <f>Bruttowertschöpfung!T54/Erwerbstätige!T53*1000</f>
        <v>53457.275774782785</v>
      </c>
      <c r="U52" s="13">
        <f>Bruttowertschöpfung!U54/Erwerbstätige!U53*1000</f>
        <v>56089.758342922905</v>
      </c>
      <c r="V52" s="13">
        <f>Bruttowertschöpfung!V54/Erwerbstätige!V53*1000</f>
        <v>56215.590259396507</v>
      </c>
      <c r="W52" s="13">
        <f>Bruttowertschöpfung!W54/Erwerbstätige!W53*1000</f>
        <v>58194.310949473962</v>
      </c>
      <c r="X52" s="13">
        <f>Bruttowertschöpfung!X54/Erwerbstätige!X53*1000</f>
        <v>60775.401425811178</v>
      </c>
      <c r="Y52" s="13">
        <f>Bruttowertschöpfung!Y54/Erwerbstätige!Y53*1000</f>
        <v>61897.903311965805</v>
      </c>
      <c r="Z52" s="13">
        <f>Bruttowertschöpfung!Z54/Erwerbstätige!Z53*1000</f>
        <v>64946.891450656367</v>
      </c>
      <c r="AA52" s="13">
        <f>Bruttowertschöpfung!AA54/Erwerbstätige!AA53*1000</f>
        <v>69945.084087968949</v>
      </c>
      <c r="AB52" s="13">
        <f>Bruttowertschöpfung!AB54/Erwerbstätige!AB53*1000</f>
        <v>73957.565896518063</v>
      </c>
    </row>
    <row r="53" spans="1:28" customFormat="1" hidden="1">
      <c r="A53" s="10" t="s">
        <v>2722</v>
      </c>
      <c r="B53" s="1" t="s">
        <v>2285</v>
      </c>
      <c r="C53" s="13"/>
      <c r="D53" s="13"/>
      <c r="E53" s="13"/>
      <c r="F53" s="13">
        <f>Bruttowertschöpfung!F55/Erwerbstätige!F54*1000</f>
        <v>25404.886561954627</v>
      </c>
      <c r="G53" s="13">
        <f>Bruttowertschöpfung!G55/Erwerbstätige!G54*1000</f>
        <v>29413.891338262223</v>
      </c>
      <c r="H53" s="13">
        <f>Bruttowertschöpfung!H55/Erwerbstätige!H54*1000</f>
        <v>34354.028338695323</v>
      </c>
      <c r="I53" s="13">
        <f>Bruttowertschöpfung!I55/Erwerbstätige!I54*1000</f>
        <v>36175.003416700834</v>
      </c>
      <c r="J53" s="13">
        <f>Bruttowertschöpfung!J55/Erwerbstätige!J54*1000</f>
        <v>35091.281103557521</v>
      </c>
      <c r="K53" s="13">
        <f>Bruttowertschöpfung!K55/Erwerbstätige!K54*1000</f>
        <v>36459.9220247142</v>
      </c>
      <c r="L53" s="13">
        <f>Bruttowertschöpfung!L55/Erwerbstätige!L54*1000</f>
        <v>38464.037279665019</v>
      </c>
      <c r="M53" s="13">
        <f>Bruttowertschöpfung!M55/Erwerbstätige!M54*1000</f>
        <v>42844.055944055937</v>
      </c>
      <c r="N53" s="13">
        <f>Bruttowertschöpfung!N55/Erwerbstätige!N54*1000</f>
        <v>42579.092841956066</v>
      </c>
      <c r="O53" s="13">
        <f>Bruttowertschöpfung!O55/Erwerbstätige!O54*1000</f>
        <v>44224.543639475196</v>
      </c>
      <c r="P53" s="13">
        <f>Bruttowertschöpfung!P55/Erwerbstätige!P54*1000</f>
        <v>52499.280057595395</v>
      </c>
      <c r="Q53" s="13">
        <f>Bruttowertschöpfung!Q55/Erwerbstätige!Q54*1000</f>
        <v>59193.935609214532</v>
      </c>
      <c r="R53" s="13">
        <f>Bruttowertschöpfung!R55/Erwerbstätige!R54*1000</f>
        <v>65530.948915228393</v>
      </c>
      <c r="S53" s="13">
        <f>Bruttowertschöpfung!S55/Erwerbstätige!S54*1000</f>
        <v>62716.781823013553</v>
      </c>
      <c r="T53" s="13">
        <f>Bruttowertschöpfung!T55/Erwerbstätige!T54*1000</f>
        <v>61127.674796747968</v>
      </c>
      <c r="U53" s="13">
        <f>Bruttowertschöpfung!U55/Erwerbstätige!U54*1000</f>
        <v>58061.809590703022</v>
      </c>
      <c r="V53" s="13">
        <f>Bruttowertschöpfung!V55/Erwerbstätige!V54*1000</f>
        <v>69114.505235764314</v>
      </c>
      <c r="W53" s="13">
        <f>Bruttowertschöpfung!W55/Erwerbstätige!W54*1000</f>
        <v>63384.363613907241</v>
      </c>
      <c r="X53" s="13">
        <f>Bruttowertschöpfung!X55/Erwerbstätige!X54*1000</f>
        <v>71349.543482483976</v>
      </c>
      <c r="Y53" s="13">
        <f>Bruttowertschöpfung!Y55/Erwerbstätige!Y54*1000</f>
        <v>75231.196172248805</v>
      </c>
      <c r="Z53" s="13">
        <f>Bruttowertschöpfung!Z55/Erwerbstätige!Z54*1000</f>
        <v>72011.439346323066</v>
      </c>
      <c r="AA53" s="13">
        <f>Bruttowertschöpfung!AA55/Erwerbstätige!AA54*1000</f>
        <v>75527.110940400729</v>
      </c>
      <c r="AB53" s="13">
        <f>Bruttowertschöpfung!AB55/Erwerbstätige!AB54*1000</f>
        <v>67022.110867522715</v>
      </c>
    </row>
    <row r="54" spans="1:28" customFormat="1" hidden="1">
      <c r="A54" s="250" t="s">
        <v>2723</v>
      </c>
      <c r="B54" s="11" t="s">
        <v>2291</v>
      </c>
      <c r="C54" s="13"/>
      <c r="D54" s="13"/>
      <c r="E54" s="13"/>
      <c r="F54" s="13">
        <f>Bruttowertschöpfung!F56/Erwerbstätige!F55*1000</f>
        <v>43623.161071293849</v>
      </c>
      <c r="G54" s="13">
        <f>Bruttowertschöpfung!G56/Erwerbstätige!G55*1000</f>
        <v>44289.914330218067</v>
      </c>
      <c r="H54" s="13">
        <f>Bruttowertschöpfung!H56/Erwerbstätige!H55*1000</f>
        <v>45483.802442910252</v>
      </c>
      <c r="I54" s="13">
        <f>Bruttowertschöpfung!I56/Erwerbstätige!I55*1000</f>
        <v>46222.506897910927</v>
      </c>
      <c r="J54" s="13">
        <f>Bruttowertschöpfung!J56/Erwerbstätige!J55*1000</f>
        <v>46460.909690177985</v>
      </c>
      <c r="K54" s="13">
        <f>Bruttowertschöpfung!K56/Erwerbstätige!K55*1000</f>
        <v>51127.6066191309</v>
      </c>
      <c r="L54" s="13">
        <f>Bruttowertschöpfung!L56/Erwerbstätige!L55*1000</f>
        <v>51047.338508455774</v>
      </c>
      <c r="M54" s="13">
        <f>Bruttowertschöpfung!M56/Erwerbstätige!M55*1000</f>
        <v>46236.14882219123</v>
      </c>
      <c r="N54" s="13">
        <f>Bruttowertschöpfung!N56/Erwerbstätige!N55*1000</f>
        <v>41237.648295539868</v>
      </c>
      <c r="O54" s="13">
        <f>Bruttowertschöpfung!O56/Erwerbstätige!O55*1000</f>
        <v>46261.548964575588</v>
      </c>
      <c r="P54" s="13">
        <f>Bruttowertschöpfung!P56/Erwerbstätige!P55*1000</f>
        <v>43301.435045317223</v>
      </c>
      <c r="Q54" s="13">
        <f>Bruttowertschöpfung!Q56/Erwerbstätige!Q55*1000</f>
        <v>44161.490683229815</v>
      </c>
      <c r="R54" s="13">
        <f>Bruttowertschöpfung!R56/Erwerbstätige!R55*1000</f>
        <v>42057.756634207981</v>
      </c>
      <c r="S54" s="13">
        <f>Bruttowertschöpfung!S56/Erwerbstätige!S55*1000</f>
        <v>41505.125327347552</v>
      </c>
      <c r="T54" s="13">
        <f>Bruttowertschöpfung!T56/Erwerbstätige!T55*1000</f>
        <v>44979.264416527927</v>
      </c>
      <c r="U54" s="13">
        <f>Bruttowertschöpfung!U56/Erwerbstätige!U55*1000</f>
        <v>44030.51297169811</v>
      </c>
      <c r="V54" s="13">
        <f>Bruttowertschöpfung!V56/Erwerbstätige!V55*1000</f>
        <v>48414.390830621196</v>
      </c>
      <c r="W54" s="13">
        <f>Bruttowertschöpfung!W56/Erwerbstätige!W55*1000</f>
        <v>49337.846414216212</v>
      </c>
      <c r="X54" s="13">
        <f>Bruttowertschöpfung!X56/Erwerbstätige!X55*1000</f>
        <v>52093.544781332967</v>
      </c>
      <c r="Y54" s="13">
        <f>Bruttowertschöpfung!Y56/Erwerbstätige!Y55*1000</f>
        <v>54280.333263320033</v>
      </c>
      <c r="Z54" s="13">
        <f>Bruttowertschöpfung!Z56/Erwerbstätige!Z55*1000</f>
        <v>54807.334390294345</v>
      </c>
      <c r="AA54" s="13">
        <f>Bruttowertschöpfung!AA56/Erwerbstätige!AA55*1000</f>
        <v>57624.639721160929</v>
      </c>
      <c r="AB54" s="13">
        <f>Bruttowertschöpfung!AB56/Erwerbstätige!AB55*1000</f>
        <v>59894.911211237741</v>
      </c>
    </row>
    <row r="55" spans="1:28">
      <c r="A55" s="102" t="s">
        <v>2724</v>
      </c>
      <c r="B55" s="105" t="s">
        <v>2288</v>
      </c>
      <c r="C55" s="13"/>
      <c r="D55" s="13"/>
      <c r="E55" s="13"/>
      <c r="F55" s="13">
        <f>Bruttowertschöpfung!F57/Erwerbstätige!F56*1000</f>
        <v>49049.730302746859</v>
      </c>
      <c r="G55" s="13">
        <f>Bruttowertschöpfung!G57/Erwerbstätige!G56*1000</f>
        <v>49897.424296286721</v>
      </c>
      <c r="H55" s="13">
        <f>Bruttowertschöpfung!H57/Erwerbstätige!H56*1000</f>
        <v>50115.477454861444</v>
      </c>
      <c r="I55" s="13">
        <f>Bruttowertschöpfung!I57/Erwerbstätige!I56*1000</f>
        <v>47834.986181108761</v>
      </c>
      <c r="J55" s="13">
        <f>Bruttowertschöpfung!J57/Erwerbstätige!J56*1000</f>
        <v>45540.974101275599</v>
      </c>
      <c r="K55" s="13">
        <f>Bruttowertschöpfung!K57/Erwerbstätige!K56*1000</f>
        <v>51976.133037408727</v>
      </c>
      <c r="L55" s="13">
        <f>Bruttowertschöpfung!L57/Erwerbstätige!L56*1000</f>
        <v>52819.582896117528</v>
      </c>
      <c r="M55" s="13">
        <f>Bruttowertschöpfung!M57/Erwerbstätige!M56*1000</f>
        <v>52427.734180987376</v>
      </c>
      <c r="N55" s="13">
        <f>Bruttowertschöpfung!N57/Erwerbstätige!N56*1000</f>
        <v>51312.976092333061</v>
      </c>
      <c r="O55" s="13">
        <f>Bruttowertschöpfung!O57/Erwerbstätige!O56*1000</f>
        <v>66656.544397674879</v>
      </c>
      <c r="P55" s="13">
        <f>Bruttowertschöpfung!P57/Erwerbstätige!P56*1000</f>
        <v>66789.984774149882</v>
      </c>
      <c r="Q55" s="13">
        <f>Bruttowertschöpfung!Q57/Erwerbstätige!Q56*1000</f>
        <v>73391.385518069073</v>
      </c>
      <c r="R55" s="13">
        <f>Bruttowertschöpfung!R57/Erwerbstätige!R56*1000</f>
        <v>67758.860657064244</v>
      </c>
      <c r="S55" s="13">
        <f>Bruttowertschöpfung!S57/Erwerbstätige!S56*1000</f>
        <v>63843.086650751655</v>
      </c>
      <c r="T55" s="13">
        <f>Bruttowertschöpfung!T57/Erwerbstätige!T56*1000</f>
        <v>65969.655664816804</v>
      </c>
      <c r="U55" s="13">
        <f>Bruttowertschöpfung!U57/Erwerbstätige!U56*1000</f>
        <v>68369.972851821454</v>
      </c>
      <c r="V55" s="13">
        <f>Bruttowertschöpfung!V57/Erwerbstätige!V56*1000</f>
        <v>67915.240649955289</v>
      </c>
      <c r="W55" s="13">
        <f>Bruttowertschöpfung!W57/Erwerbstätige!W56*1000</f>
        <v>67943.754291778518</v>
      </c>
      <c r="X55" s="13">
        <f>Bruttowertschöpfung!X57/Erwerbstätige!X56*1000</f>
        <v>70093.235889648189</v>
      </c>
      <c r="Y55" s="13">
        <f>Bruttowertschöpfung!Y57/Erwerbstätige!Y56*1000</f>
        <v>72761.251769146082</v>
      </c>
      <c r="Z55" s="13">
        <f>Bruttowertschöpfung!Z57/Erwerbstätige!Z56*1000</f>
        <v>79223.861693369632</v>
      </c>
      <c r="AA55" s="13">
        <f>Bruttowertschöpfung!AA57/Erwerbstätige!AA56*1000</f>
        <v>77560.682292305806</v>
      </c>
      <c r="AB55" s="257">
        <f>Bruttowertschöpfung!AB57/Erwerbstätige!AB56*1000</f>
        <v>81075.243158339887</v>
      </c>
    </row>
    <row r="56" spans="1:28">
      <c r="A56" s="102" t="s">
        <v>2725</v>
      </c>
      <c r="B56" s="105" t="s">
        <v>2288</v>
      </c>
      <c r="C56" s="13"/>
      <c r="D56" s="13"/>
      <c r="E56" s="13"/>
      <c r="F56" s="13">
        <f>Bruttowertschöpfung!F58/Erwerbstätige!F57*1000</f>
        <v>31104.879416713407</v>
      </c>
      <c r="G56" s="13">
        <f>Bruttowertschöpfung!G58/Erwerbstätige!G57*1000</f>
        <v>30712.15823152996</v>
      </c>
      <c r="H56" s="13">
        <f>Bruttowertschöpfung!H58/Erwerbstätige!H57*1000</f>
        <v>30312.705495537808</v>
      </c>
      <c r="I56" s="13">
        <f>Bruttowertschöpfung!I58/Erwerbstätige!I57*1000</f>
        <v>31729.855612482534</v>
      </c>
      <c r="J56" s="13">
        <f>Bruttowertschöpfung!J58/Erwerbstätige!J57*1000</f>
        <v>31535.033310360672</v>
      </c>
      <c r="K56" s="13">
        <f>Bruttowertschöpfung!K58/Erwerbstätige!K57*1000</f>
        <v>34623.269025920221</v>
      </c>
      <c r="L56" s="13">
        <f>Bruttowertschöpfung!L58/Erwerbstätige!L57*1000</f>
        <v>36237.021434766444</v>
      </c>
      <c r="M56" s="13">
        <f>Bruttowertschöpfung!M58/Erwerbstätige!M57*1000</f>
        <v>40459.850245287889</v>
      </c>
      <c r="N56" s="13">
        <f>Bruttowertschöpfung!N58/Erwerbstätige!N57*1000</f>
        <v>44694.763902043022</v>
      </c>
      <c r="O56" s="13">
        <f>Bruttowertschöpfung!O58/Erwerbstätige!O57*1000</f>
        <v>43446.612615088634</v>
      </c>
      <c r="P56" s="13">
        <f>Bruttowertschöpfung!P58/Erwerbstätige!P57*1000</f>
        <v>46551.911087015447</v>
      </c>
      <c r="Q56" s="13">
        <f>Bruttowertschöpfung!Q58/Erwerbstätige!Q57*1000</f>
        <v>50369.797859690851</v>
      </c>
      <c r="R56" s="13">
        <f>Bruttowertschöpfung!R58/Erwerbstätige!R57*1000</f>
        <v>47558.827327909079</v>
      </c>
      <c r="S56" s="13">
        <f>Bruttowertschöpfung!S58/Erwerbstätige!S57*1000</f>
        <v>49383.955272396306</v>
      </c>
      <c r="T56" s="13">
        <f>Bruttowertschöpfung!T58/Erwerbstätige!T57*1000</f>
        <v>52458.495966692695</v>
      </c>
      <c r="U56" s="13">
        <f>Bruttowertschöpfung!U58/Erwerbstätige!U57*1000</f>
        <v>68674.403855910699</v>
      </c>
      <c r="V56" s="13">
        <f>Bruttowertschöpfung!V58/Erwerbstätige!V57*1000</f>
        <v>56083.406386975585</v>
      </c>
      <c r="W56" s="13">
        <f>Bruttowertschöpfung!W58/Erwerbstätige!W57*1000</f>
        <v>64734.435193239719</v>
      </c>
      <c r="X56" s="13">
        <f>Bruttowertschöpfung!X58/Erwerbstätige!X57*1000</f>
        <v>63133.852335509793</v>
      </c>
      <c r="Y56" s="13">
        <f>Bruttowertschöpfung!Y58/Erwerbstätige!Y57*1000</f>
        <v>53572.60133401744</v>
      </c>
      <c r="Z56" s="13">
        <f>Bruttowertschöpfung!Z58/Erwerbstätige!Z57*1000</f>
        <v>55913.682623445158</v>
      </c>
      <c r="AA56" s="13">
        <f>Bruttowertschöpfung!AA58/Erwerbstätige!AA57*1000</f>
        <v>59442.512077294698</v>
      </c>
      <c r="AB56" s="257">
        <f>Bruttowertschöpfung!AB58/Erwerbstätige!AB57*1000</f>
        <v>59475.753295668546</v>
      </c>
    </row>
    <row r="57" spans="1:28">
      <c r="A57" s="102" t="s">
        <v>2726</v>
      </c>
      <c r="B57" s="105" t="s">
        <v>2288</v>
      </c>
      <c r="C57" s="13"/>
      <c r="D57" s="13"/>
      <c r="E57" s="13"/>
      <c r="F57" s="13">
        <f>Bruttowertschöpfung!F59/Erwerbstätige!F58*1000</f>
        <v>46685.229132569562</v>
      </c>
      <c r="G57" s="13">
        <f>Bruttowertschöpfung!G59/Erwerbstätige!G58*1000</f>
        <v>47594.054417198524</v>
      </c>
      <c r="H57" s="13">
        <f>Bruttowertschöpfung!H59/Erwerbstätige!H58*1000</f>
        <v>50553.663887670024</v>
      </c>
      <c r="I57" s="13">
        <f>Bruttowertschöpfung!I59/Erwerbstätige!I58*1000</f>
        <v>54163.001869491673</v>
      </c>
      <c r="J57" s="13">
        <f>Bruttowertschöpfung!J59/Erwerbstätige!J58*1000</f>
        <v>54905.721262864121</v>
      </c>
      <c r="K57" s="13">
        <f>Bruttowertschöpfung!K59/Erwerbstätige!K58*1000</f>
        <v>55956.962025316454</v>
      </c>
      <c r="L57" s="13">
        <f>Bruttowertschöpfung!L59/Erwerbstätige!L58*1000</f>
        <v>54605.658545605838</v>
      </c>
      <c r="M57" s="13">
        <f>Bruttowertschöpfung!M59/Erwerbstätige!M58*1000</f>
        <v>64083.608788644764</v>
      </c>
      <c r="N57" s="13">
        <f>Bruttowertschöpfung!N59/Erwerbstätige!N58*1000</f>
        <v>47418.816236752646</v>
      </c>
      <c r="O57" s="13">
        <f>Bruttowertschöpfung!O59/Erwerbstätige!O58*1000</f>
        <v>48082.713370531099</v>
      </c>
      <c r="P57" s="13">
        <f>Bruttowertschöpfung!P59/Erwerbstätige!P58*1000</f>
        <v>47547.064015367847</v>
      </c>
      <c r="Q57" s="13">
        <f>Bruttowertschöpfung!Q59/Erwerbstätige!Q58*1000</f>
        <v>48303.904752295428</v>
      </c>
      <c r="R57" s="13">
        <f>Bruttowertschöpfung!R59/Erwerbstätige!R58*1000</f>
        <v>52423.840733257777</v>
      </c>
      <c r="S57" s="13">
        <f>Bruttowertschöpfung!S59/Erwerbstätige!S58*1000</f>
        <v>44221.707641523375</v>
      </c>
      <c r="T57" s="13">
        <f>Bruttowertschöpfung!T59/Erwerbstätige!T58*1000</f>
        <v>47792.52003561888</v>
      </c>
      <c r="U57" s="13">
        <f>Bruttowertschöpfung!U59/Erwerbstätige!U58*1000</f>
        <v>50272.626719245927</v>
      </c>
      <c r="V57" s="13">
        <f>Bruttowertschöpfung!V59/Erwerbstätige!V58*1000</f>
        <v>56361.699183616991</v>
      </c>
      <c r="W57" s="13">
        <f>Bruttowertschöpfung!W59/Erwerbstätige!W58*1000</f>
        <v>57045.47348923362</v>
      </c>
      <c r="X57" s="13">
        <f>Bruttowertschöpfung!X59/Erwerbstätige!X58*1000</f>
        <v>55180.131904369337</v>
      </c>
      <c r="Y57" s="13">
        <f>Bruttowertschöpfung!Y59/Erwerbstätige!Y58*1000</f>
        <v>54903.437981060779</v>
      </c>
      <c r="Z57" s="13">
        <f>Bruttowertschöpfung!Z59/Erwerbstätige!Z58*1000</f>
        <v>60349.687282835301</v>
      </c>
      <c r="AA57" s="13">
        <f>Bruttowertschöpfung!AA59/Erwerbstätige!AA58*1000</f>
        <v>62225.454072564913</v>
      </c>
      <c r="AB57" s="257">
        <f>Bruttowertschöpfung!AB59/Erwerbstätige!AB58*1000</f>
        <v>63082.552225631538</v>
      </c>
    </row>
    <row r="58" spans="1:28" customFormat="1" hidden="1">
      <c r="A58" s="253" t="s">
        <v>2727</v>
      </c>
      <c r="B58" s="254" t="s">
        <v>2285</v>
      </c>
      <c r="C58" s="13"/>
      <c r="D58" s="13"/>
      <c r="E58" s="13"/>
      <c r="F58" s="13">
        <f>Bruttowertschöpfung!F60/Erwerbstätige!F59*1000</f>
        <v>33598.603957712112</v>
      </c>
      <c r="G58" s="13">
        <f>Bruttowertschöpfung!G60/Erwerbstätige!G59*1000</f>
        <v>36724.133080115353</v>
      </c>
      <c r="H58" s="13">
        <f>Bruttowertschöpfung!H60/Erwerbstätige!H59*1000</f>
        <v>40288.398342620378</v>
      </c>
      <c r="I58" s="13">
        <f>Bruttowertschöpfung!I60/Erwerbstätige!I59*1000</f>
        <v>38694.224880723494</v>
      </c>
      <c r="J58" s="13">
        <f>Bruttowertschöpfung!J60/Erwerbstätige!J59*1000</f>
        <v>35445.870307167243</v>
      </c>
      <c r="K58" s="13">
        <f>Bruttowertschöpfung!K60/Erwerbstätige!K59*1000</f>
        <v>38414.294750158129</v>
      </c>
      <c r="L58" s="13">
        <f>Bruttowertschöpfung!L60/Erwerbstätige!L59*1000</f>
        <v>34434.327502150845</v>
      </c>
      <c r="M58" s="13">
        <f>Bruttowertschöpfung!M60/Erwerbstätige!M59*1000</f>
        <v>35800.044385264089</v>
      </c>
      <c r="N58" s="13">
        <f>Bruttowertschöpfung!N60/Erwerbstätige!N59*1000</f>
        <v>34375.104809817822</v>
      </c>
      <c r="O58" s="13">
        <f>Bruttowertschöpfung!O60/Erwerbstätige!O59*1000</f>
        <v>33723.133810954474</v>
      </c>
      <c r="P58" s="13">
        <f>Bruttowertschöpfung!P60/Erwerbstätige!P59*1000</f>
        <v>37000.074321813452</v>
      </c>
      <c r="Q58" s="13">
        <f>Bruttowertschöpfung!Q60/Erwerbstätige!Q59*1000</f>
        <v>38533.620380337285</v>
      </c>
      <c r="R58" s="13">
        <f>Bruttowertschöpfung!R60/Erwerbstätige!R59*1000</f>
        <v>39117.424512813188</v>
      </c>
      <c r="S58" s="13">
        <f>Bruttowertschöpfung!S60/Erwerbstätige!S59*1000</f>
        <v>39717.668097281829</v>
      </c>
      <c r="T58" s="13">
        <f>Bruttowertschöpfung!T60/Erwerbstätige!T59*1000</f>
        <v>43698.501070663806</v>
      </c>
      <c r="U58" s="13">
        <f>Bruttowertschöpfung!U60/Erwerbstätige!U59*1000</f>
        <v>45307.655305112705</v>
      </c>
      <c r="V58" s="13">
        <f>Bruttowertschöpfung!V60/Erwerbstätige!V59*1000</f>
        <v>50506.789751822864</v>
      </c>
      <c r="W58" s="13">
        <f>Bruttowertschöpfung!W60/Erwerbstätige!W59*1000</f>
        <v>51545.454545454537</v>
      </c>
      <c r="X58" s="13">
        <f>Bruttowertschöpfung!X60/Erwerbstätige!X59*1000</f>
        <v>59409.136245761016</v>
      </c>
      <c r="Y58" s="13">
        <f>Bruttowertschöpfung!Y60/Erwerbstätige!Y59*1000</f>
        <v>56301.856551355675</v>
      </c>
      <c r="Z58" s="13">
        <f>Bruttowertschöpfung!Z60/Erwerbstätige!Z59*1000</f>
        <v>57515.47937170045</v>
      </c>
      <c r="AA58" s="13">
        <f>Bruttowertschöpfung!AA60/Erwerbstätige!AA59*1000</f>
        <v>61758.9536965976</v>
      </c>
      <c r="AB58" s="13">
        <f>Bruttowertschöpfung!AB60/Erwerbstätige!AB59*1000</f>
        <v>61885.641523162747</v>
      </c>
    </row>
    <row r="59" spans="1:28" customFormat="1" hidden="1">
      <c r="A59" s="250" t="s">
        <v>2728</v>
      </c>
      <c r="B59" s="11" t="s">
        <v>2291</v>
      </c>
      <c r="C59" s="13"/>
      <c r="D59" s="13"/>
      <c r="E59" s="13"/>
      <c r="F59" s="13">
        <f>Bruttowertschöpfung!F61/Erwerbstätige!F60*1000</f>
        <v>49792.897753751517</v>
      </c>
      <c r="G59" s="13">
        <f>Bruttowertschöpfung!G61/Erwerbstätige!G60*1000</f>
        <v>48928.372514733506</v>
      </c>
      <c r="H59" s="13">
        <f>Bruttowertschöpfung!H61/Erwerbstätige!H60*1000</f>
        <v>50435.520011031062</v>
      </c>
      <c r="I59" s="13">
        <f>Bruttowertschöpfung!I61/Erwerbstätige!I60*1000</f>
        <v>50591.96035242291</v>
      </c>
      <c r="J59" s="13">
        <f>Bruttowertschöpfung!J61/Erwerbstätige!J60*1000</f>
        <v>51803.075974515312</v>
      </c>
      <c r="K59" s="13">
        <f>Bruttowertschöpfung!K61/Erwerbstätige!K60*1000</f>
        <v>54251.699286129042</v>
      </c>
      <c r="L59" s="13">
        <f>Bruttowertschöpfung!L61/Erwerbstätige!L60*1000</f>
        <v>52691.776281357947</v>
      </c>
      <c r="M59" s="13">
        <f>Bruttowertschöpfung!M61/Erwerbstätige!M60*1000</f>
        <v>52644.434074020894</v>
      </c>
      <c r="N59" s="13">
        <f>Bruttowertschöpfung!N61/Erwerbstätige!N60*1000</f>
        <v>54586.560445841671</v>
      </c>
      <c r="O59" s="13">
        <f>Bruttowertschöpfung!O61/Erwerbstätige!O60*1000</f>
        <v>56056.991240504489</v>
      </c>
      <c r="P59" s="13">
        <f>Bruttowertschöpfung!P61/Erwerbstätige!P60*1000</f>
        <v>60889.225092250919</v>
      </c>
      <c r="Q59" s="13">
        <f>Bruttowertschöpfung!Q61/Erwerbstätige!Q60*1000</f>
        <v>53948.202226683708</v>
      </c>
      <c r="R59" s="13">
        <f>Bruttowertschöpfung!R61/Erwerbstätige!R60*1000</f>
        <v>62157.791489817027</v>
      </c>
      <c r="S59" s="13">
        <f>Bruttowertschöpfung!S61/Erwerbstätige!S60*1000</f>
        <v>57299.702519622952</v>
      </c>
      <c r="T59" s="13">
        <f>Bruttowertschöpfung!T61/Erwerbstätige!T60*1000</f>
        <v>55650.416560555903</v>
      </c>
      <c r="U59" s="13">
        <f>Bruttowertschöpfung!U61/Erwerbstätige!U60*1000</f>
        <v>58776.461238349832</v>
      </c>
      <c r="V59" s="13">
        <f>Bruttowertschöpfung!V61/Erwerbstätige!V60*1000</f>
        <v>62147.437980717143</v>
      </c>
      <c r="W59" s="13">
        <f>Bruttowertschöpfung!W61/Erwerbstätige!W60*1000</f>
        <v>62205.718170757893</v>
      </c>
      <c r="X59" s="13">
        <f>Bruttowertschöpfung!X61/Erwerbstätige!X60*1000</f>
        <v>69743.080047023614</v>
      </c>
      <c r="Y59" s="13">
        <f>Bruttowertschöpfung!Y61/Erwerbstätige!Y60*1000</f>
        <v>72107.886722441981</v>
      </c>
      <c r="Z59" s="13">
        <f>Bruttowertschöpfung!Z61/Erwerbstätige!Z60*1000</f>
        <v>73698.60991934099</v>
      </c>
      <c r="AA59" s="13">
        <f>Bruttowertschöpfung!AA61/Erwerbstätige!AA60*1000</f>
        <v>74607.195745826597</v>
      </c>
      <c r="AB59" s="13">
        <f>Bruttowertschöpfung!AB61/Erwerbstätige!AB60*1000</f>
        <v>73692.921333680642</v>
      </c>
    </row>
    <row r="60" spans="1:28">
      <c r="A60" s="102" t="s">
        <v>2729</v>
      </c>
      <c r="B60" s="105" t="s">
        <v>2288</v>
      </c>
      <c r="C60" s="13"/>
      <c r="D60" s="13"/>
      <c r="E60" s="13"/>
      <c r="F60" s="13">
        <f>Bruttowertschöpfung!F62/Erwerbstätige!F61*1000</f>
        <v>62997.373604727516</v>
      </c>
      <c r="G60" s="13">
        <f>Bruttowertschöpfung!G62/Erwerbstätige!G61*1000</f>
        <v>61871.547241169712</v>
      </c>
      <c r="H60" s="13">
        <f>Bruttowertschöpfung!H62/Erwerbstätige!H61*1000</f>
        <v>60673.587703923426</v>
      </c>
      <c r="I60" s="13">
        <f>Bruttowertschöpfung!I62/Erwerbstätige!I61*1000</f>
        <v>53153.45733926406</v>
      </c>
      <c r="J60" s="13">
        <f>Bruttowertschöpfung!J62/Erwerbstätige!J61*1000</f>
        <v>51062.451361867708</v>
      </c>
      <c r="K60" s="13">
        <f>Bruttowertschöpfung!K62/Erwerbstätige!K61*1000</f>
        <v>50734.954007884364</v>
      </c>
      <c r="L60" s="13">
        <f>Bruttowertschöpfung!L62/Erwerbstätige!L61*1000</f>
        <v>40974.535772801748</v>
      </c>
      <c r="M60" s="13">
        <f>Bruttowertschöpfung!M62/Erwerbstätige!M61*1000</f>
        <v>43696.980667583812</v>
      </c>
      <c r="N60" s="13">
        <f>Bruttowertschöpfung!N62/Erwerbstätige!N61*1000</f>
        <v>45355.788992920759</v>
      </c>
      <c r="O60" s="13">
        <f>Bruttowertschöpfung!O62/Erwerbstätige!O61*1000</f>
        <v>70642.019979548495</v>
      </c>
      <c r="P60" s="13">
        <f>Bruttowertschöpfung!P62/Erwerbstätige!P61*1000</f>
        <v>64048.232282834746</v>
      </c>
      <c r="Q60" s="13">
        <f>Bruttowertschöpfung!Q62/Erwerbstätige!Q61*1000</f>
        <v>61641.18726561877</v>
      </c>
      <c r="R60" s="13">
        <f>Bruttowertschöpfung!R62/Erwerbstätige!R61*1000</f>
        <v>95795.309671834417</v>
      </c>
      <c r="S60" s="13">
        <f>Bruttowertschöpfung!S62/Erwerbstätige!S61*1000</f>
        <v>79224.060505790592</v>
      </c>
      <c r="T60" s="13">
        <f>Bruttowertschöpfung!T62/Erwerbstätige!T61*1000</f>
        <v>84363.920099875162</v>
      </c>
      <c r="U60" s="13">
        <f>Bruttowertschöpfung!U62/Erwerbstätige!U61*1000</f>
        <v>84274.153405234189</v>
      </c>
      <c r="V60" s="13">
        <f>Bruttowertschöpfung!V62/Erwerbstätige!V61*1000</f>
        <v>87394.717588527958</v>
      </c>
      <c r="W60" s="13">
        <f>Bruttowertschöpfung!W62/Erwerbstätige!W61*1000</f>
        <v>86050.207378301682</v>
      </c>
      <c r="X60" s="13">
        <f>Bruttowertschöpfung!X62/Erwerbstätige!X61*1000</f>
        <v>95014.330264330274</v>
      </c>
      <c r="Y60" s="13">
        <f>Bruttowertschöpfung!Y62/Erwerbstätige!Y61*1000</f>
        <v>90933.045022781691</v>
      </c>
      <c r="Z60" s="13">
        <f>Bruttowertschöpfung!Z62/Erwerbstätige!Z61*1000</f>
        <v>97688.214702450394</v>
      </c>
      <c r="AA60" s="13">
        <f>Bruttowertschöpfung!AA62/Erwerbstätige!AA61*1000</f>
        <v>85349.438116351957</v>
      </c>
      <c r="AB60" s="257">
        <f>Bruttowertschöpfung!AB62/Erwerbstätige!AB61*1000</f>
        <v>95259.525793500492</v>
      </c>
    </row>
    <row r="61" spans="1:28" customFormat="1" hidden="1">
      <c r="A61" s="253" t="s">
        <v>2730</v>
      </c>
      <c r="B61" s="254" t="s">
        <v>2291</v>
      </c>
      <c r="C61" s="13"/>
      <c r="D61" s="13"/>
      <c r="E61" s="13"/>
      <c r="F61" s="13">
        <f>Bruttowertschöpfung!F63/Erwerbstätige!F62*1000</f>
        <v>51842.050604229611</v>
      </c>
      <c r="G61" s="13">
        <f>Bruttowertschöpfung!G63/Erwerbstätige!G62*1000</f>
        <v>52409.775522656484</v>
      </c>
      <c r="H61" s="13">
        <f>Bruttowertschöpfung!H63/Erwerbstätige!H62*1000</f>
        <v>53912.59047680872</v>
      </c>
      <c r="I61" s="13">
        <f>Bruttowertschöpfung!I63/Erwerbstätige!I62*1000</f>
        <v>55281.810780003259</v>
      </c>
      <c r="J61" s="13">
        <f>Bruttowertschöpfung!J63/Erwerbstätige!J62*1000</f>
        <v>54877.57615035645</v>
      </c>
      <c r="K61" s="13">
        <f>Bruttowertschöpfung!K63/Erwerbstätige!K62*1000</f>
        <v>52739.603702255248</v>
      </c>
      <c r="L61" s="13">
        <f>Bruttowertschöpfung!L63/Erwerbstätige!L62*1000</f>
        <v>50306.81213411389</v>
      </c>
      <c r="M61" s="13">
        <f>Bruttowertschöpfung!M63/Erwerbstätige!M62*1000</f>
        <v>50496.954642893608</v>
      </c>
      <c r="N61" s="13">
        <f>Bruttowertschöpfung!N63/Erwerbstätige!N62*1000</f>
        <v>57259.2425295344</v>
      </c>
      <c r="O61" s="13">
        <f>Bruttowertschöpfung!O63/Erwerbstätige!O62*1000</f>
        <v>60755.654509471307</v>
      </c>
      <c r="P61" s="13">
        <f>Bruttowertschöpfung!P63/Erwerbstätige!P62*1000</f>
        <v>61702.29199597644</v>
      </c>
      <c r="Q61" s="13">
        <f>Bruttowertschöpfung!Q63/Erwerbstätige!Q62*1000</f>
        <v>63728.963338893431</v>
      </c>
      <c r="R61" s="13">
        <f>Bruttowertschöpfung!R63/Erwerbstätige!R62*1000</f>
        <v>66762.869374543166</v>
      </c>
      <c r="S61" s="13">
        <f>Bruttowertschöpfung!S63/Erwerbstätige!S62*1000</f>
        <v>57743.358413864429</v>
      </c>
      <c r="T61" s="13">
        <f>Bruttowertschöpfung!T63/Erwerbstätige!T62*1000</f>
        <v>59165.601743967527</v>
      </c>
      <c r="U61" s="13">
        <f>Bruttowertschöpfung!U63/Erwerbstätige!U62*1000</f>
        <v>61279.296801945013</v>
      </c>
      <c r="V61" s="13">
        <f>Bruttowertschöpfung!V63/Erwerbstätige!V62*1000</f>
        <v>65649.180938198071</v>
      </c>
      <c r="W61" s="13">
        <f>Bruttowertschöpfung!W63/Erwerbstätige!W62*1000</f>
        <v>65839.892964656043</v>
      </c>
      <c r="X61" s="13">
        <f>Bruttowertschöpfung!X63/Erwerbstätige!X62*1000</f>
        <v>71172.133580705005</v>
      </c>
      <c r="Y61" s="13">
        <f>Bruttowertschöpfung!Y63/Erwerbstätige!Y62*1000</f>
        <v>71052.437465765921</v>
      </c>
      <c r="Z61" s="13">
        <f>Bruttowertschöpfung!Z63/Erwerbstätige!Z62*1000</f>
        <v>78041.975847519279</v>
      </c>
      <c r="AA61" s="13">
        <f>Bruttowertschöpfung!AA63/Erwerbstätige!AA62*1000</f>
        <v>78274.17926833588</v>
      </c>
      <c r="AB61" s="13">
        <f>Bruttowertschöpfung!AB63/Erwerbstätige!AB62*1000</f>
        <v>76720.872039214344</v>
      </c>
    </row>
    <row r="62" spans="1:28">
      <c r="A62" s="97"/>
      <c r="B62" s="97"/>
    </row>
    <row r="63" spans="1:28">
      <c r="A63" s="97"/>
      <c r="B63" s="97"/>
    </row>
    <row r="64" spans="1:28">
      <c r="A64" s="109" t="s">
        <v>2738</v>
      </c>
      <c r="B64" s="109"/>
      <c r="AB64" s="149"/>
    </row>
    <row r="65" spans="1:28" ht="13">
      <c r="A65" s="137" t="s">
        <v>2715</v>
      </c>
      <c r="B65" s="242" t="s">
        <v>2272</v>
      </c>
      <c r="C65" s="249">
        <v>1992</v>
      </c>
      <c r="D65" s="9">
        <v>1994</v>
      </c>
      <c r="E65" s="9">
        <v>1995</v>
      </c>
      <c r="F65" s="9">
        <v>1996</v>
      </c>
      <c r="G65" s="9">
        <v>1997</v>
      </c>
      <c r="H65" s="9">
        <v>1998</v>
      </c>
      <c r="I65" s="9">
        <v>1999</v>
      </c>
      <c r="J65" s="9">
        <v>2000</v>
      </c>
      <c r="K65" s="9">
        <v>2001</v>
      </c>
      <c r="L65" s="9">
        <v>2002</v>
      </c>
      <c r="M65" s="9">
        <v>2003</v>
      </c>
      <c r="N65" s="9">
        <v>2004</v>
      </c>
      <c r="O65" s="9">
        <v>2005</v>
      </c>
      <c r="P65" s="9">
        <v>2006</v>
      </c>
      <c r="Q65" s="9">
        <v>2007</v>
      </c>
      <c r="R65" s="9">
        <v>2008</v>
      </c>
      <c r="S65" s="9">
        <v>2009</v>
      </c>
      <c r="T65" s="9">
        <v>2010</v>
      </c>
      <c r="U65" s="9">
        <v>2011</v>
      </c>
      <c r="V65" s="9">
        <v>2012</v>
      </c>
      <c r="W65" s="9">
        <v>2013</v>
      </c>
      <c r="X65" s="9">
        <v>2014</v>
      </c>
      <c r="Y65" s="9">
        <v>2015</v>
      </c>
      <c r="Z65" s="9">
        <v>2016</v>
      </c>
      <c r="AA65" s="9">
        <v>2017</v>
      </c>
      <c r="AB65" s="243">
        <v>2018</v>
      </c>
    </row>
    <row r="66" spans="1:28">
      <c r="A66" s="103" t="s">
        <v>2266</v>
      </c>
      <c r="B66" s="102"/>
      <c r="C66" s="13">
        <f>Bruttowertschöpfung!C48/Erwerbstätige!C67*1000</f>
        <v>16253.058597753236</v>
      </c>
      <c r="D66" s="13">
        <f>Bruttowertschöpfung!D48/Erwerbstätige!D67*1000</f>
        <v>16324.07150528784</v>
      </c>
      <c r="E66" s="13">
        <f>Bruttowertschöpfung!E48/Erwerbstätige!E67*1000</f>
        <v>16618.08076677287</v>
      </c>
      <c r="F66" s="13">
        <f>Bruttowertschöpfung!F48/Erwerbstätige!F67*1000</f>
        <v>15877.446498599438</v>
      </c>
      <c r="G66" s="13">
        <f>Bruttowertschöpfung!G48/Erwerbstätige!G67*1000</f>
        <v>15595.982661756314</v>
      </c>
      <c r="H66" s="13">
        <f>Bruttowertschöpfung!H48/Erwerbstätige!H67*1000</f>
        <v>15657.441771601494</v>
      </c>
      <c r="I66" s="13">
        <f>Bruttowertschöpfung!I48/Erwerbstätige!I67*1000</f>
        <v>15154.673221664065</v>
      </c>
      <c r="J66" s="13">
        <f>Bruttowertschöpfung!J48/Erwerbstätige!J67*1000</f>
        <v>14696.503259020514</v>
      </c>
      <c r="K66" s="13">
        <f>Bruttowertschöpfung!K48/Erwerbstätige!K67*1000</f>
        <v>14610.207580415034</v>
      </c>
      <c r="L66" s="13">
        <f>Bruttowertschöpfung!L48/Erwerbstätige!L67*1000</f>
        <v>14138.177935073183</v>
      </c>
      <c r="M66" s="13">
        <f>Bruttowertschöpfung!M48/Erwerbstätige!M67*1000</f>
        <v>14692.393551140643</v>
      </c>
      <c r="N66" s="13">
        <f>Bruttowertschöpfung!N48/Erwerbstätige!N67*1000</f>
        <v>14916.693408105513</v>
      </c>
      <c r="O66" s="13">
        <f>Bruttowertschöpfung!O48/Erwerbstätige!O67*1000</f>
        <v>14933.329130968092</v>
      </c>
      <c r="P66" s="13">
        <f>Bruttowertschöpfung!P48/Erwerbstätige!P67*1000</f>
        <v>15976.235924736044</v>
      </c>
      <c r="Q66" s="13">
        <f>Bruttowertschöpfung!Q48/Erwerbstätige!Q67*1000</f>
        <v>15830.391523893772</v>
      </c>
      <c r="R66" s="13">
        <f>Bruttowertschöpfung!R48/Erwerbstätige!R67*1000</f>
        <v>15983.44623524147</v>
      </c>
      <c r="S66" s="13">
        <f>Bruttowertschöpfung!S48/Erwerbstätige!S67*1000</f>
        <v>14324.213009913696</v>
      </c>
      <c r="T66" s="13">
        <f>Bruttowertschöpfung!T48/Erwerbstätige!T67*1000</f>
        <v>14895.462366077974</v>
      </c>
      <c r="U66" s="13">
        <f>Bruttowertschöpfung!U48/Erwerbstätige!U67*1000</f>
        <v>15635.725591713093</v>
      </c>
      <c r="V66" s="13">
        <f>Bruttowertschöpfung!V48/Erwerbstätige!V67*1000</f>
        <v>16710.289958666126</v>
      </c>
      <c r="W66" s="13">
        <f>Bruttowertschöpfung!W48/Erwerbstätige!W67*1000</f>
        <v>16923.698172224704</v>
      </c>
      <c r="X66" s="13">
        <f>Bruttowertschöpfung!X48/Erwerbstätige!X67*1000</f>
        <v>17385.78549337903</v>
      </c>
      <c r="Y66" s="13">
        <f>Bruttowertschöpfung!Y48/Erwerbstätige!Y67*1000</f>
        <v>17408.08606743272</v>
      </c>
      <c r="Z66" s="13">
        <f>Bruttowertschöpfung!Z48/Erwerbstätige!Z67*1000</f>
        <v>18110.589013040208</v>
      </c>
      <c r="AA66" s="13">
        <f>Bruttowertschöpfung!AA48/Erwerbstätige!AA67*1000</f>
        <v>18861.891136818238</v>
      </c>
      <c r="AB66" s="257">
        <f>Bruttowertschöpfung!AB48/Erwerbstätige!AB67*1000</f>
        <v>19470.247898753045</v>
      </c>
    </row>
    <row r="67" spans="1:28" customFormat="1" hidden="1">
      <c r="A67" s="12" t="s">
        <v>2716</v>
      </c>
      <c r="B67" s="252" t="s">
        <v>2285</v>
      </c>
      <c r="C67" s="13"/>
      <c r="D67" s="13"/>
      <c r="E67" s="13"/>
      <c r="F67" s="13">
        <f>Bruttowertschöpfung!F49/Erwerbstätige!F68*1000</f>
        <v>13398.926694575577</v>
      </c>
      <c r="G67" s="13">
        <f>Bruttowertschöpfung!G49/Erwerbstätige!G68*1000</f>
        <v>16216.5217588704</v>
      </c>
      <c r="H67" s="13">
        <f>Bruttowertschöpfung!H49/Erwerbstätige!H68*1000</f>
        <v>19211.343717360702</v>
      </c>
      <c r="I67" s="13">
        <f>Bruttowertschöpfung!I49/Erwerbstätige!I68*1000</f>
        <v>16224.176462700576</v>
      </c>
      <c r="J67" s="13">
        <f>Bruttowertschöpfung!J49/Erwerbstätige!J68*1000</f>
        <v>12130.651034727773</v>
      </c>
      <c r="K67" s="13">
        <f>Bruttowertschöpfung!K49/Erwerbstätige!K68*1000</f>
        <v>10285.25704699468</v>
      </c>
      <c r="L67" s="13">
        <f>Bruttowertschöpfung!L49/Erwerbstätige!L68*1000</f>
        <v>12952.651941157948</v>
      </c>
      <c r="M67" s="13">
        <f>Bruttowertschöpfung!M49/Erwerbstätige!M68*1000</f>
        <v>14065.029330533427</v>
      </c>
      <c r="N67" s="13">
        <f>Bruttowertschöpfung!N49/Erwerbstätige!N68*1000</f>
        <v>16572.399480010034</v>
      </c>
      <c r="O67" s="13">
        <f>Bruttowertschöpfung!O49/Erwerbstätige!O68*1000</f>
        <v>14963.777950828791</v>
      </c>
      <c r="P67" s="13">
        <f>Bruttowertschöpfung!P49/Erwerbstätige!P68*1000</f>
        <v>14964.061172472389</v>
      </c>
      <c r="Q67" s="13">
        <f>Bruttowertschöpfung!Q49/Erwerbstätige!Q68*1000</f>
        <v>14515.690028300318</v>
      </c>
      <c r="R67" s="13">
        <f>Bruttowertschöpfung!R49/Erwerbstätige!R68*1000</f>
        <v>13401.633259094284</v>
      </c>
      <c r="S67" s="13">
        <f>Bruttowertschöpfung!S49/Erwerbstätige!S68*1000</f>
        <v>10281.235932064663</v>
      </c>
      <c r="T67" s="13">
        <f>Bruttowertschöpfung!T49/Erwerbstätige!T68*1000</f>
        <v>10771.72221767259</v>
      </c>
      <c r="U67" s="13">
        <f>Bruttowertschöpfung!U49/Erwerbstätige!U68*1000</f>
        <v>11238.991520910989</v>
      </c>
      <c r="V67" s="13">
        <f>Bruttowertschöpfung!V49/Erwerbstätige!V68*1000</f>
        <v>11623.108721770826</v>
      </c>
      <c r="W67" s="13">
        <f>Bruttowertschöpfung!W49/Erwerbstätige!W68*1000</f>
        <v>11636.612461761391</v>
      </c>
      <c r="X67" s="13">
        <f>Bruttowertschöpfung!X49/Erwerbstätige!X68*1000</f>
        <v>10809.434787796827</v>
      </c>
      <c r="Y67" s="13">
        <f>Bruttowertschöpfung!Y49/Erwerbstätige!Y68*1000</f>
        <v>12311.344464143076</v>
      </c>
      <c r="Z67" s="13">
        <f>Bruttowertschöpfung!Z49/Erwerbstätige!Z68*1000</f>
        <v>12649.143736771213</v>
      </c>
      <c r="AA67" s="13">
        <f>Bruttowertschöpfung!AA49/Erwerbstätige!AA68*1000</f>
        <v>13551.643959338189</v>
      </c>
      <c r="AB67" s="13">
        <f>Bruttowertschöpfung!AB49/Erwerbstätige!AB68*1000</f>
        <v>14162.322615240248</v>
      </c>
    </row>
    <row r="68" spans="1:28">
      <c r="A68" s="102" t="s">
        <v>2717</v>
      </c>
      <c r="B68" s="105" t="s">
        <v>2288</v>
      </c>
      <c r="C68" s="13"/>
      <c r="D68" s="13"/>
      <c r="E68" s="13"/>
      <c r="F68" s="13">
        <f>Bruttowertschöpfung!F50/Erwerbstätige!F69*1000</f>
        <v>10405.404744436293</v>
      </c>
      <c r="G68" s="13">
        <f>Bruttowertschöpfung!G50/Erwerbstätige!G69*1000</f>
        <v>10217.812205418253</v>
      </c>
      <c r="H68" s="13">
        <f>Bruttowertschöpfung!H50/Erwerbstätige!H69*1000</f>
        <v>10285.64858538989</v>
      </c>
      <c r="I68" s="13">
        <f>Bruttowertschöpfung!I50/Erwerbstätige!I69*1000</f>
        <v>10488.656506220103</v>
      </c>
      <c r="J68" s="13">
        <f>Bruttowertschöpfung!J50/Erwerbstätige!J69*1000</f>
        <v>9803.0163763653363</v>
      </c>
      <c r="K68" s="13">
        <f>Bruttowertschöpfung!K50/Erwerbstätige!K69*1000</f>
        <v>10995.559502664297</v>
      </c>
      <c r="L68" s="13">
        <f>Bruttowertschöpfung!L50/Erwerbstätige!L69*1000</f>
        <v>8513.2262108963369</v>
      </c>
      <c r="M68" s="13">
        <f>Bruttowertschöpfung!M50/Erwerbstätige!M69*1000</f>
        <v>10599.446507337267</v>
      </c>
      <c r="N68" s="13">
        <f>Bruttowertschöpfung!N50/Erwerbstätige!N69*1000</f>
        <v>9099.0940499040298</v>
      </c>
      <c r="O68" s="13">
        <f>Bruttowertschöpfung!O50/Erwerbstätige!O69*1000</f>
        <v>8819.554933605099</v>
      </c>
      <c r="P68" s="13">
        <f>Bruttowertschöpfung!P50/Erwerbstätige!P69*1000</f>
        <v>9596.9150605441555</v>
      </c>
      <c r="Q68" s="13">
        <f>Bruttowertschöpfung!Q50/Erwerbstätige!Q69*1000</f>
        <v>8314.5033716056114</v>
      </c>
      <c r="R68" s="13">
        <f>Bruttowertschöpfung!R50/Erwerbstätige!R69*1000</f>
        <v>10119.021382941182</v>
      </c>
      <c r="S68" s="13">
        <f>Bruttowertschöpfung!S50/Erwerbstätige!S69*1000</f>
        <v>9791.1432722796035</v>
      </c>
      <c r="T68" s="13">
        <f>Bruttowertschöpfung!T50/Erwerbstätige!T69*1000</f>
        <v>9016.1017619845879</v>
      </c>
      <c r="U68" s="13">
        <f>Bruttowertschöpfung!U50/Erwerbstätige!U69*1000</f>
        <v>9854.8811535910663</v>
      </c>
      <c r="V68" s="13">
        <f>Bruttowertschöpfung!V50/Erwerbstätige!V69*1000</f>
        <v>9963.8173475952462</v>
      </c>
      <c r="W68" s="13">
        <f>Bruttowertschöpfung!W50/Erwerbstätige!W69*1000</f>
        <v>10622.896949653448</v>
      </c>
      <c r="X68" s="13">
        <f>Bruttowertschöpfung!X50/Erwerbstätige!X69*1000</f>
        <v>10434.359539336376</v>
      </c>
      <c r="Y68" s="13">
        <f>Bruttowertschöpfung!Y50/Erwerbstätige!Y69*1000</f>
        <v>9370.8648568461667</v>
      </c>
      <c r="Z68" s="13">
        <f>Bruttowertschöpfung!Z50/Erwerbstätige!Z69*1000</f>
        <v>11080.909631748875</v>
      </c>
      <c r="AA68" s="13">
        <f>Bruttowertschöpfung!AA50/Erwerbstätige!AA69*1000</f>
        <v>11368.807639479364</v>
      </c>
      <c r="AB68" s="257">
        <f>Bruttowertschöpfung!AB50/Erwerbstätige!AB69*1000</f>
        <v>11673.16535577699</v>
      </c>
    </row>
    <row r="69" spans="1:28" customFormat="1" hidden="1">
      <c r="A69" s="12" t="s">
        <v>2718</v>
      </c>
      <c r="B69" s="252" t="s">
        <v>2291</v>
      </c>
      <c r="C69" s="13"/>
      <c r="D69" s="13"/>
      <c r="E69" s="13"/>
      <c r="F69" s="13">
        <f>Bruttowertschöpfung!F51/Erwerbstätige!F70*1000</f>
        <v>13966.769353959762</v>
      </c>
      <c r="G69" s="13">
        <f>Bruttowertschöpfung!G51/Erwerbstätige!G70*1000</f>
        <v>13838.650733150982</v>
      </c>
      <c r="H69" s="13">
        <f>Bruttowertschöpfung!H51/Erwerbstätige!H70*1000</f>
        <v>13844.896375928181</v>
      </c>
      <c r="I69" s="13">
        <f>Bruttowertschöpfung!I51/Erwerbstätige!I70*1000</f>
        <v>13053.059201310316</v>
      </c>
      <c r="J69" s="13">
        <f>Bruttowertschöpfung!J51/Erwerbstätige!J70*1000</f>
        <v>12477.856416341752</v>
      </c>
      <c r="K69" s="13">
        <f>Bruttowertschöpfung!K51/Erwerbstätige!K70*1000</f>
        <v>11813.783752290761</v>
      </c>
      <c r="L69" s="13">
        <f>Bruttowertschöpfung!L51/Erwerbstätige!L70*1000</f>
        <v>13483.0835117773</v>
      </c>
      <c r="M69" s="13">
        <f>Bruttowertschöpfung!M51/Erwerbstätige!M70*1000</f>
        <v>15488.085765285276</v>
      </c>
      <c r="N69" s="13">
        <f>Bruttowertschöpfung!N51/Erwerbstätige!N70*1000</f>
        <v>13495.351781907122</v>
      </c>
      <c r="O69" s="13">
        <f>Bruttowertschöpfung!O51/Erwerbstätige!O70*1000</f>
        <v>13480.616032473028</v>
      </c>
      <c r="P69" s="13">
        <f>Bruttowertschöpfung!P51/Erwerbstätige!P70*1000</f>
        <v>14478.742151638264</v>
      </c>
      <c r="Q69" s="13">
        <f>Bruttowertschöpfung!Q51/Erwerbstätige!Q70*1000</f>
        <v>15305.568520074263</v>
      </c>
      <c r="R69" s="13">
        <f>Bruttowertschöpfung!R51/Erwerbstätige!R70*1000</f>
        <v>13525.045012239283</v>
      </c>
      <c r="S69" s="13">
        <f>Bruttowertschöpfung!S51/Erwerbstätige!S70*1000</f>
        <v>11814.855540311517</v>
      </c>
      <c r="T69" s="13">
        <f>Bruttowertschöpfung!T51/Erwerbstätige!T70*1000</f>
        <v>13382.648266310533</v>
      </c>
      <c r="U69" s="13">
        <f>Bruttowertschöpfung!U51/Erwerbstätige!U70*1000</f>
        <v>13729.525013369634</v>
      </c>
      <c r="V69" s="13">
        <f>Bruttowertschöpfung!V51/Erwerbstätige!V70*1000</f>
        <v>15225.577093529615</v>
      </c>
      <c r="W69" s="13">
        <f>Bruttowertschöpfung!W51/Erwerbstätige!W70*1000</f>
        <v>16573.362363673979</v>
      </c>
      <c r="X69" s="13">
        <f>Bruttowertschöpfung!X51/Erwerbstätige!X70*1000</f>
        <v>15851.648679861415</v>
      </c>
      <c r="Y69" s="13">
        <f>Bruttowertschöpfung!Y51/Erwerbstätige!Y70*1000</f>
        <v>16013.97440332065</v>
      </c>
      <c r="Z69" s="13">
        <f>Bruttowertschöpfung!Z51/Erwerbstätige!Z70*1000</f>
        <v>16645.707962883876</v>
      </c>
      <c r="AA69" s="13">
        <f>Bruttowertschöpfung!AA51/Erwerbstätige!AA70*1000</f>
        <v>18883.290828555542</v>
      </c>
      <c r="AB69" s="13">
        <f>Bruttowertschöpfung!AB51/Erwerbstätige!AB70*1000</f>
        <v>19367.99197053337</v>
      </c>
    </row>
    <row r="70" spans="1:28">
      <c r="A70" s="102" t="s">
        <v>2719</v>
      </c>
      <c r="B70" s="105" t="s">
        <v>2288</v>
      </c>
      <c r="C70" s="13"/>
      <c r="D70" s="13"/>
      <c r="E70" s="13"/>
      <c r="F70" s="13">
        <f>Bruttowertschöpfung!F52/Erwerbstätige!F71*1000</f>
        <v>16455.457021967195</v>
      </c>
      <c r="G70" s="13">
        <f>Bruttowertschöpfung!G52/Erwerbstätige!G71*1000</f>
        <v>16649.456681350955</v>
      </c>
      <c r="H70" s="13">
        <f>Bruttowertschöpfung!H52/Erwerbstätige!H71*1000</f>
        <v>17055.661400474841</v>
      </c>
      <c r="I70" s="13">
        <f>Bruttowertschöpfung!I52/Erwerbstätige!I71*1000</f>
        <v>15611.809861234135</v>
      </c>
      <c r="J70" s="13">
        <f>Bruttowertschöpfung!J52/Erwerbstätige!J71*1000</f>
        <v>15780.949831980255</v>
      </c>
      <c r="K70" s="13">
        <f>Bruttowertschöpfung!K52/Erwerbstätige!K71*1000</f>
        <v>13302.778259111652</v>
      </c>
      <c r="L70" s="13">
        <f>Bruttowertschöpfung!L52/Erwerbstätige!L71*1000</f>
        <v>13244.884984394868</v>
      </c>
      <c r="M70" s="13">
        <f>Bruttowertschöpfung!M52/Erwerbstätige!M71*1000</f>
        <v>16277.625995465907</v>
      </c>
      <c r="N70" s="13">
        <f>Bruttowertschöpfung!N52/Erwerbstätige!N71*1000</f>
        <v>13861.688217347088</v>
      </c>
      <c r="O70" s="13">
        <f>Bruttowertschöpfung!O52/Erwerbstätige!O71*1000</f>
        <v>14175.88307656259</v>
      </c>
      <c r="P70" s="13">
        <f>Bruttowertschöpfung!P52/Erwerbstätige!P71*1000</f>
        <v>16582.641619338865</v>
      </c>
      <c r="Q70" s="13">
        <f>Bruttowertschöpfung!Q52/Erwerbstätige!Q71*1000</f>
        <v>16281.186325560338</v>
      </c>
      <c r="R70" s="13">
        <f>Bruttowertschöpfung!R52/Erwerbstätige!R71*1000</f>
        <v>13888.673686507718</v>
      </c>
      <c r="S70" s="13">
        <f>Bruttowertschöpfung!S52/Erwerbstätige!S71*1000</f>
        <v>11314.777892973922</v>
      </c>
      <c r="T70" s="13">
        <f>Bruttowertschöpfung!T52/Erwerbstätige!T71*1000</f>
        <v>13146.529834955565</v>
      </c>
      <c r="U70" s="13">
        <f>Bruttowertschöpfung!U52/Erwerbstätige!U71*1000</f>
        <v>15036.726837642407</v>
      </c>
      <c r="V70" s="13">
        <f>Bruttowertschöpfung!V52/Erwerbstätige!V71*1000</f>
        <v>15088.073871764858</v>
      </c>
      <c r="W70" s="13">
        <f>Bruttowertschöpfung!W52/Erwerbstätige!W71*1000</f>
        <v>15661.840984748782</v>
      </c>
      <c r="X70" s="13">
        <f>Bruttowertschöpfung!X52/Erwerbstätige!X71*1000</f>
        <v>16788.258236682748</v>
      </c>
      <c r="Y70" s="13">
        <f>Bruttowertschöpfung!Y52/Erwerbstätige!Y71*1000</f>
        <v>17221.162672106067</v>
      </c>
      <c r="Z70" s="13">
        <f>Bruttowertschöpfung!Z52/Erwerbstätige!Z71*1000</f>
        <v>15186.203205954613</v>
      </c>
      <c r="AA70" s="13">
        <f>Bruttowertschöpfung!AA52/Erwerbstätige!AA71*1000</f>
        <v>16234.651528884226</v>
      </c>
      <c r="AB70" s="257">
        <f>Bruttowertschöpfung!AB52/Erwerbstätige!AB71*1000</f>
        <v>16878.301733916709</v>
      </c>
    </row>
    <row r="71" spans="1:28" customFormat="1" hidden="1">
      <c r="A71" s="12" t="s">
        <v>2720</v>
      </c>
      <c r="B71" s="254" t="s">
        <v>2285</v>
      </c>
      <c r="C71" s="13"/>
      <c r="D71" s="13"/>
      <c r="E71" s="13"/>
      <c r="F71" s="13">
        <f>Bruttowertschöpfung!F53/Erwerbstätige!F72*1000</f>
        <v>22525.619703809298</v>
      </c>
      <c r="G71" s="13">
        <f>Bruttowertschöpfung!G53/Erwerbstätige!G72*1000</f>
        <v>21160.594911126082</v>
      </c>
      <c r="H71" s="13">
        <f>Bruttowertschöpfung!H53/Erwerbstätige!H72*1000</f>
        <v>20605.00449121006</v>
      </c>
      <c r="I71" s="13">
        <f>Bruttowertschöpfung!I53/Erwerbstätige!I72*1000</f>
        <v>17481.843397714842</v>
      </c>
      <c r="J71" s="13">
        <f>Bruttowertschöpfung!J53/Erwerbstätige!J72*1000</f>
        <v>20753.531311767827</v>
      </c>
      <c r="K71" s="13">
        <f>Bruttowertschöpfung!K53/Erwerbstätige!K72*1000</f>
        <v>20859.615840645005</v>
      </c>
      <c r="L71" s="13">
        <f>Bruttowertschöpfung!L53/Erwerbstätige!L72*1000</f>
        <v>20380.887125856476</v>
      </c>
      <c r="M71" s="13">
        <f>Bruttowertschöpfung!M53/Erwerbstätige!M72*1000</f>
        <v>19415.599768594209</v>
      </c>
      <c r="N71" s="13">
        <f>Bruttowertschöpfung!N53/Erwerbstätige!N72*1000</f>
        <v>43629.835071370457</v>
      </c>
      <c r="O71" s="13">
        <f>Bruttowertschöpfung!O53/Erwerbstätige!O72*1000</f>
        <v>17751.80463454621</v>
      </c>
      <c r="P71" s="13">
        <f>Bruttowertschöpfung!P53/Erwerbstätige!P72*1000</f>
        <v>23860.922541340293</v>
      </c>
      <c r="Q71" s="13">
        <f>Bruttowertschöpfung!Q53/Erwerbstätige!Q72*1000</f>
        <v>17031.022938623682</v>
      </c>
      <c r="R71" s="13">
        <f>Bruttowertschöpfung!R53/Erwerbstätige!R72*1000</f>
        <v>22274.19315552308</v>
      </c>
      <c r="S71" s="13">
        <f>Bruttowertschöpfung!S53/Erwerbstätige!S72*1000</f>
        <v>19248.820259419394</v>
      </c>
      <c r="T71" s="13">
        <f>Bruttowertschöpfung!T53/Erwerbstätige!T72*1000</f>
        <v>24768.801191362621</v>
      </c>
      <c r="U71" s="13">
        <f>Bruttowertschöpfung!U53/Erwerbstätige!U72*1000</f>
        <v>24419.002117913606</v>
      </c>
      <c r="V71" s="13">
        <f>Bruttowertschöpfung!V53/Erwerbstätige!V72*1000</f>
        <v>27423.357303481851</v>
      </c>
      <c r="W71" s="13">
        <f>Bruttowertschöpfung!W53/Erwerbstätige!W72*1000</f>
        <v>26440.782923334707</v>
      </c>
      <c r="X71" s="13">
        <f>Bruttowertschöpfung!X53/Erwerbstätige!X72*1000</f>
        <v>26170.748624730928</v>
      </c>
      <c r="Y71" s="13">
        <f>Bruttowertschöpfung!Y53/Erwerbstätige!Y72*1000</f>
        <v>30526.009096077312</v>
      </c>
      <c r="Z71" s="13">
        <f>Bruttowertschöpfung!Z53/Erwerbstätige!Z72*1000</f>
        <v>30106.567363170361</v>
      </c>
      <c r="AA71" s="13">
        <f>Bruttowertschöpfung!AA53/Erwerbstätige!AA72*1000</f>
        <v>34041.525789103449</v>
      </c>
      <c r="AB71" s="13">
        <f>Bruttowertschöpfung!AB53/Erwerbstätige!AB72*1000</f>
        <v>37347.244805781396</v>
      </c>
    </row>
    <row r="72" spans="1:28" customFormat="1" hidden="1">
      <c r="A72" s="12" t="s">
        <v>2721</v>
      </c>
      <c r="B72" s="1" t="s">
        <v>2291</v>
      </c>
      <c r="C72" s="13"/>
      <c r="D72" s="13"/>
      <c r="E72" s="13"/>
      <c r="F72" s="13">
        <f>Bruttowertschöpfung!F54/Erwerbstätige!F73*1000</f>
        <v>21071.894448593477</v>
      </c>
      <c r="G72" s="13">
        <f>Bruttowertschöpfung!G54/Erwerbstätige!G73*1000</f>
        <v>19692.418860992038</v>
      </c>
      <c r="H72" s="13">
        <f>Bruttowertschöpfung!H54/Erwerbstätige!H73*1000</f>
        <v>18790.319490348233</v>
      </c>
      <c r="I72" s="13">
        <f>Bruttowertschöpfung!I54/Erwerbstätige!I73*1000</f>
        <v>23544.447319517301</v>
      </c>
      <c r="J72" s="13">
        <f>Bruttowertschöpfung!J54/Erwerbstätige!J73*1000</f>
        <v>22665.967651979918</v>
      </c>
      <c r="K72" s="13">
        <f>Bruttowertschöpfung!K54/Erwerbstätige!K73*1000</f>
        <v>16827.371833300029</v>
      </c>
      <c r="L72" s="13">
        <f>Bruttowertschöpfung!L54/Erwerbstätige!L73*1000</f>
        <v>19693.976634805036</v>
      </c>
      <c r="M72" s="13">
        <f>Bruttowertschöpfung!M54/Erwerbstätige!M73*1000</f>
        <v>17138.701107967427</v>
      </c>
      <c r="N72" s="13">
        <f>Bruttowertschöpfung!N54/Erwerbstätige!N73*1000</f>
        <v>15949.264580853596</v>
      </c>
      <c r="O72" s="13">
        <f>Bruttowertschöpfung!O54/Erwerbstätige!O73*1000</f>
        <v>23009.556743162528</v>
      </c>
      <c r="P72" s="13">
        <f>Bruttowertschöpfung!P54/Erwerbstätige!P73*1000</f>
        <v>32188.671826497248</v>
      </c>
      <c r="Q72" s="13">
        <f>Bruttowertschöpfung!Q54/Erwerbstätige!Q73*1000</f>
        <v>33036.912134404316</v>
      </c>
      <c r="R72" s="13">
        <f>Bruttowertschöpfung!R54/Erwerbstätige!R73*1000</f>
        <v>17117.088868718543</v>
      </c>
      <c r="S72" s="13">
        <f>Bruttowertschöpfung!S54/Erwerbstätige!S73*1000</f>
        <v>15546.585003711954</v>
      </c>
      <c r="T72" s="13">
        <f>Bruttowertschöpfung!T54/Erwerbstätige!T73*1000</f>
        <v>16013.628445537453</v>
      </c>
      <c r="U72" s="13">
        <f>Bruttowertschöpfung!U54/Erwerbstätige!U73*1000</f>
        <v>16627.149593659076</v>
      </c>
      <c r="V72" s="13">
        <f>Bruttowertschöpfung!V54/Erwerbstätige!V73*1000</f>
        <v>17028.74438742784</v>
      </c>
      <c r="W72" s="13">
        <f>Bruttowertschöpfung!W54/Erwerbstätige!W73*1000</f>
        <v>17810.029217100946</v>
      </c>
      <c r="X72" s="13">
        <f>Bruttowertschöpfung!X54/Erwerbstätige!X73*1000</f>
        <v>18065.43481274632</v>
      </c>
      <c r="Y72" s="13">
        <f>Bruttowertschöpfung!Y54/Erwerbstätige!Y73*1000</f>
        <v>18202.548796292656</v>
      </c>
      <c r="Z72" s="13">
        <f>Bruttowertschöpfung!Z54/Erwerbstätige!Z73*1000</f>
        <v>18748.470742122881</v>
      </c>
      <c r="AA72" s="13">
        <f>Bruttowertschöpfung!AA54/Erwerbstätige!AA73*1000</f>
        <v>20441.804192895899</v>
      </c>
      <c r="AB72" s="13">
        <f>Bruttowertschöpfung!AB54/Erwerbstätige!AB73*1000</f>
        <v>21216.146076436209</v>
      </c>
    </row>
    <row r="73" spans="1:28" customFormat="1" hidden="1">
      <c r="A73" s="12" t="s">
        <v>2722</v>
      </c>
      <c r="B73" s="1" t="s">
        <v>2285</v>
      </c>
      <c r="C73" s="13"/>
      <c r="D73" s="13"/>
      <c r="E73" s="13"/>
      <c r="F73" s="13">
        <f>Bruttowertschöpfung!F55/Erwerbstätige!F74*1000</f>
        <v>6098.1551599129953</v>
      </c>
      <c r="G73" s="13">
        <f>Bruttowertschöpfung!G55/Erwerbstätige!G74*1000</f>
        <v>6997.3859584012398</v>
      </c>
      <c r="H73" s="13">
        <f>Bruttowertschöpfung!H55/Erwerbstätige!H74*1000</f>
        <v>7953.5665044927973</v>
      </c>
      <c r="I73" s="13">
        <f>Bruttowertschöpfung!I55/Erwerbstätige!I74*1000</f>
        <v>8346.1035173185774</v>
      </c>
      <c r="J73" s="13">
        <f>Bruttowertschöpfung!J55/Erwerbstätige!J74*1000</f>
        <v>8582.2114608555294</v>
      </c>
      <c r="K73" s="13">
        <f>Bruttowertschöpfung!K55/Erwerbstätige!K74*1000</f>
        <v>8913.5379644588065</v>
      </c>
      <c r="L73" s="13">
        <f>Bruttowertschöpfung!L55/Erwerbstätige!L74*1000</f>
        <v>9168.4830728118613</v>
      </c>
      <c r="M73" s="13">
        <f>Bruttowertschöpfung!M55/Erwerbstätige!M74*1000</f>
        <v>9979.801599583001</v>
      </c>
      <c r="N73" s="13">
        <f>Bruttowertschöpfung!N55/Erwerbstätige!N74*1000</f>
        <v>9740.7665618210722</v>
      </c>
      <c r="O73" s="13">
        <f>Bruttowertschöpfung!O55/Erwerbstätige!O74*1000</f>
        <v>9988.6456974440734</v>
      </c>
      <c r="P73" s="13">
        <f>Bruttowertschöpfung!P55/Erwerbstätige!P74*1000</f>
        <v>11614.84796839909</v>
      </c>
      <c r="Q73" s="13">
        <f>Bruttowertschöpfung!Q55/Erwerbstätige!Q74*1000</f>
        <v>13454.82217490734</v>
      </c>
      <c r="R73" s="13">
        <f>Bruttowertschöpfung!R55/Erwerbstätige!R74*1000</f>
        <v>14678.53372251894</v>
      </c>
      <c r="S73" s="13">
        <f>Bruttowertschöpfung!S55/Erwerbstätige!S74*1000</f>
        <v>14356.083762945389</v>
      </c>
      <c r="T73" s="13">
        <f>Bruttowertschöpfung!T55/Erwerbstätige!T74*1000</f>
        <v>14151.629223634282</v>
      </c>
      <c r="U73" s="13">
        <f>Bruttowertschöpfung!U55/Erwerbstätige!U74*1000</f>
        <v>13589.986549095802</v>
      </c>
      <c r="V73" s="13">
        <f>Bruttowertschöpfung!V55/Erwerbstätige!V74*1000</f>
        <v>16549.294520852807</v>
      </c>
      <c r="W73" s="13">
        <f>Bruttowertschöpfung!W55/Erwerbstätige!W74*1000</f>
        <v>15227.782558381057</v>
      </c>
      <c r="X73" s="13">
        <f>Bruttowertschöpfung!X55/Erwerbstätige!X74*1000</f>
        <v>16057.520511811599</v>
      </c>
      <c r="Y73" s="13">
        <f>Bruttowertschöpfung!Y55/Erwerbstätige!Y74*1000</f>
        <v>17014.861413710016</v>
      </c>
      <c r="Z73" s="13">
        <f>Bruttowertschöpfung!Z55/Erwerbstätige!Z74*1000</f>
        <v>16128.697121137468</v>
      </c>
      <c r="AA73" s="13">
        <f>Bruttowertschöpfung!AA55/Erwerbstätige!AA74*1000</f>
        <v>16486.29878568534</v>
      </c>
      <c r="AB73" s="13">
        <f>Bruttowertschöpfung!AB55/Erwerbstätige!AB74*1000</f>
        <v>14903.863832632254</v>
      </c>
    </row>
    <row r="74" spans="1:28" customFormat="1" hidden="1">
      <c r="A74" s="12" t="s">
        <v>2723</v>
      </c>
      <c r="B74" s="11" t="s">
        <v>2291</v>
      </c>
      <c r="C74" s="13"/>
      <c r="D74" s="13"/>
      <c r="E74" s="13"/>
      <c r="F74" s="13">
        <f>Bruttowertschöpfung!F56/Erwerbstätige!F75*1000</f>
        <v>10733.378708659469</v>
      </c>
      <c r="G74" s="13">
        <f>Bruttowertschöpfung!G56/Erwerbstätige!G75*1000</f>
        <v>10528.070473163732</v>
      </c>
      <c r="H74" s="13">
        <f>Bruttowertschöpfung!H56/Erwerbstätige!H75*1000</f>
        <v>10414.786891226364</v>
      </c>
      <c r="I74" s="13">
        <f>Bruttowertschöpfung!I56/Erwerbstätige!I75*1000</f>
        <v>10538.125121691855</v>
      </c>
      <c r="J74" s="13">
        <f>Bruttowertschöpfung!J56/Erwerbstätige!J75*1000</f>
        <v>10614.158998840412</v>
      </c>
      <c r="K74" s="13">
        <f>Bruttowertschöpfung!K56/Erwerbstätige!K75*1000</f>
        <v>11443.457444405969</v>
      </c>
      <c r="L74" s="13">
        <f>Bruttowertschöpfung!L56/Erwerbstätige!L75*1000</f>
        <v>11069.693690443983</v>
      </c>
      <c r="M74" s="13">
        <f>Bruttowertschöpfung!M56/Erwerbstätige!M75*1000</f>
        <v>9553.3114992721985</v>
      </c>
      <c r="N74" s="13">
        <f>Bruttowertschöpfung!N56/Erwerbstätige!N75*1000</f>
        <v>8305.7786246842988</v>
      </c>
      <c r="O74" s="13">
        <f>Bruttowertschöpfung!O56/Erwerbstätige!O75*1000</f>
        <v>9200.2474052618873</v>
      </c>
      <c r="P74" s="13">
        <f>Bruttowertschöpfung!P56/Erwerbstätige!P75*1000</f>
        <v>8614.3524709629928</v>
      </c>
      <c r="Q74" s="13">
        <f>Bruttowertschöpfung!Q56/Erwerbstätige!Q75*1000</f>
        <v>8963.2608956657459</v>
      </c>
      <c r="R74" s="13">
        <f>Bruttowertschöpfung!R56/Erwerbstätige!R75*1000</f>
        <v>8394.9523724739611</v>
      </c>
      <c r="S74" s="13">
        <f>Bruttowertschöpfung!S56/Erwerbstätige!S75*1000</f>
        <v>8217.527850201468</v>
      </c>
      <c r="T74" s="13">
        <f>Bruttowertschöpfung!T56/Erwerbstätige!T75*1000</f>
        <v>8792.7688028877437</v>
      </c>
      <c r="U74" s="13">
        <f>Bruttowertschöpfung!U56/Erwerbstätige!U75*1000</f>
        <v>8736.4326347962142</v>
      </c>
      <c r="V74" s="13">
        <f>Bruttowertschöpfung!V56/Erwerbstätige!V75*1000</f>
        <v>9888.1406875424473</v>
      </c>
      <c r="W74" s="13">
        <f>Bruttowertschöpfung!W56/Erwerbstätige!W75*1000</f>
        <v>10037.299515106304</v>
      </c>
      <c r="X74" s="13">
        <f>Bruttowertschöpfung!X56/Erwerbstätige!X75*1000</f>
        <v>10530.532410676458</v>
      </c>
      <c r="Y74" s="13">
        <f>Bruttowertschöpfung!Y56/Erwerbstätige!Y75*1000</f>
        <v>10765.020341854231</v>
      </c>
      <c r="Z74" s="13">
        <f>Bruttowertschöpfung!Z56/Erwerbstätige!Z75*1000</f>
        <v>10839.968369962373</v>
      </c>
      <c r="AA74" s="13">
        <f>Bruttowertschöpfung!AA56/Erwerbstätige!AA75*1000</f>
        <v>11577.854391682602</v>
      </c>
      <c r="AB74" s="13">
        <f>Bruttowertschöpfung!AB56/Erwerbstätige!AB75*1000</f>
        <v>12102.314870600205</v>
      </c>
    </row>
    <row r="75" spans="1:28">
      <c r="A75" s="102" t="s">
        <v>2724</v>
      </c>
      <c r="B75" s="105" t="s">
        <v>2288</v>
      </c>
      <c r="C75" s="13"/>
      <c r="D75" s="13"/>
      <c r="E75" s="13"/>
      <c r="F75" s="13">
        <f>Bruttowertschöpfung!F57/Erwerbstätige!F76*1000</f>
        <v>21118.953967593403</v>
      </c>
      <c r="G75" s="13">
        <f>Bruttowertschöpfung!G57/Erwerbstätige!G76*1000</f>
        <v>20481.481481481485</v>
      </c>
      <c r="H75" s="13">
        <f>Bruttowertschöpfung!H57/Erwerbstätige!H76*1000</f>
        <v>20237.289457267623</v>
      </c>
      <c r="I75" s="13">
        <f>Bruttowertschöpfung!I57/Erwerbstätige!I76*1000</f>
        <v>18142.148943779212</v>
      </c>
      <c r="J75" s="13">
        <f>Bruttowertschöpfung!J57/Erwerbstätige!J76*1000</f>
        <v>16682.683344150097</v>
      </c>
      <c r="K75" s="13">
        <f>Bruttowertschöpfung!K57/Erwerbstätige!K76*1000</f>
        <v>18778.236162275862</v>
      </c>
      <c r="L75" s="13">
        <f>Bruttowertschöpfung!L57/Erwerbstätige!L76*1000</f>
        <v>18866.743970858664</v>
      </c>
      <c r="M75" s="13">
        <f>Bruttowertschöpfung!M57/Erwerbstätige!M76*1000</f>
        <v>18748.978697706363</v>
      </c>
      <c r="N75" s="13">
        <f>Bruttowertschöpfung!N57/Erwerbstätige!N76*1000</f>
        <v>18374.753498258251</v>
      </c>
      <c r="O75" s="13">
        <f>Bruttowertschöpfung!O57/Erwerbstätige!O76*1000</f>
        <v>23690.642698550277</v>
      </c>
      <c r="P75" s="13">
        <f>Bruttowertschöpfung!P57/Erwerbstätige!P76*1000</f>
        <v>23360.962851631382</v>
      </c>
      <c r="Q75" s="13">
        <f>Bruttowertschöpfung!Q57/Erwerbstätige!Q76*1000</f>
        <v>25691.138885971362</v>
      </c>
      <c r="R75" s="13">
        <f>Bruttowertschöpfung!R57/Erwerbstätige!R76*1000</f>
        <v>24196.236621281121</v>
      </c>
      <c r="S75" s="13">
        <f>Bruttowertschöpfung!S57/Erwerbstätige!S76*1000</f>
        <v>22928.007044048478</v>
      </c>
      <c r="T75" s="13">
        <f>Bruttowertschöpfung!T57/Erwerbstätige!T76*1000</f>
        <v>23602.282755097302</v>
      </c>
      <c r="U75" s="13">
        <f>Bruttowertschöpfung!U57/Erwerbstätige!U76*1000</f>
        <v>24769.258920402564</v>
      </c>
      <c r="V75" s="13">
        <f>Bruttowertschöpfung!V57/Erwerbstätige!V76*1000</f>
        <v>25124.556580853419</v>
      </c>
      <c r="W75" s="13">
        <f>Bruttowertschöpfung!W57/Erwerbstätige!W76*1000</f>
        <v>24664.967026990278</v>
      </c>
      <c r="X75" s="13">
        <f>Bruttowertschöpfung!X57/Erwerbstätige!X76*1000</f>
        <v>24983.164185836715</v>
      </c>
      <c r="Y75" s="13">
        <f>Bruttowertschöpfung!Y57/Erwerbstätige!Y76*1000</f>
        <v>25681.534601807245</v>
      </c>
      <c r="Z75" s="13">
        <f>Bruttowertschöpfung!Z57/Erwerbstätige!Z76*1000</f>
        <v>26804.306604531575</v>
      </c>
      <c r="AA75" s="13">
        <f>Bruttowertschöpfung!AA57/Erwerbstätige!AA76*1000</f>
        <v>26534.924483348554</v>
      </c>
      <c r="AB75" s="257">
        <f>Bruttowertschöpfung!AB57/Erwerbstätige!AB76*1000</f>
        <v>28128.787164251058</v>
      </c>
    </row>
    <row r="76" spans="1:28">
      <c r="A76" s="102" t="s">
        <v>2725</v>
      </c>
      <c r="B76" s="105" t="s">
        <v>2288</v>
      </c>
      <c r="C76" s="13"/>
      <c r="D76" s="13"/>
      <c r="E76" s="13"/>
      <c r="F76" s="13">
        <f>Bruttowertschöpfung!F58/Erwerbstätige!F77*1000</f>
        <v>9246.1071654829793</v>
      </c>
      <c r="G76" s="13">
        <f>Bruttowertschöpfung!G58/Erwerbstätige!G77*1000</f>
        <v>8619.7426854754449</v>
      </c>
      <c r="H76" s="13">
        <f>Bruttowertschöpfung!H58/Erwerbstätige!H77*1000</f>
        <v>8419.8114746077808</v>
      </c>
      <c r="I76" s="13">
        <f>Bruttowertschöpfung!I58/Erwerbstätige!I77*1000</f>
        <v>8448.7024462840673</v>
      </c>
      <c r="J76" s="13">
        <f>Bruttowertschöpfung!J58/Erwerbstätige!J77*1000</f>
        <v>8267.903390953441</v>
      </c>
      <c r="K76" s="13">
        <f>Bruttowertschöpfung!K58/Erwerbstätige!K77*1000</f>
        <v>8874.2871010799663</v>
      </c>
      <c r="L76" s="13">
        <f>Bruttowertschöpfung!L58/Erwerbstätige!L77*1000</f>
        <v>8956.3313428265192</v>
      </c>
      <c r="M76" s="13">
        <f>Bruttowertschöpfung!M58/Erwerbstätige!M77*1000</f>
        <v>9732.3768710018012</v>
      </c>
      <c r="N76" s="13">
        <f>Bruttowertschöpfung!N58/Erwerbstätige!N77*1000</f>
        <v>10134.341637010679</v>
      </c>
      <c r="O76" s="13">
        <f>Bruttowertschöpfung!O58/Erwerbstätige!O77*1000</f>
        <v>9675.6334924715393</v>
      </c>
      <c r="P76" s="13">
        <f>Bruttowertschöpfung!P58/Erwerbstätige!P77*1000</f>
        <v>10490.211050364986</v>
      </c>
      <c r="Q76" s="13">
        <f>Bruttowertschöpfung!Q58/Erwerbstätige!Q77*1000</f>
        <v>11483.057739224723</v>
      </c>
      <c r="R76" s="13">
        <f>Bruttowertschöpfung!R58/Erwerbstätige!R77*1000</f>
        <v>10995.103308252717</v>
      </c>
      <c r="S76" s="13">
        <f>Bruttowertschöpfung!S58/Erwerbstätige!S77*1000</f>
        <v>11200.259502816194</v>
      </c>
      <c r="T76" s="13">
        <f>Bruttowertschöpfung!T58/Erwerbstätige!T77*1000</f>
        <v>12046.129485226018</v>
      </c>
      <c r="U76" s="13">
        <f>Bruttowertschöpfung!U58/Erwerbstätige!U77*1000</f>
        <v>16481.856925418568</v>
      </c>
      <c r="V76" s="13">
        <f>Bruttowertschöpfung!V58/Erwerbstätige!V77*1000</f>
        <v>13858.575230550226</v>
      </c>
      <c r="W76" s="13">
        <f>Bruttowertschöpfung!W58/Erwerbstätige!W77*1000</f>
        <v>16080.693955670804</v>
      </c>
      <c r="X76" s="13">
        <f>Bruttowertschöpfung!X58/Erwerbstätige!X77*1000</f>
        <v>15433.666891767451</v>
      </c>
      <c r="Y76" s="13">
        <f>Bruttowertschöpfung!Y58/Erwerbstätige!Y77*1000</f>
        <v>12604.176726219217</v>
      </c>
      <c r="Z76" s="13">
        <f>Bruttowertschöpfung!Z58/Erwerbstätige!Z77*1000</f>
        <v>13210.740366918006</v>
      </c>
      <c r="AA76" s="13">
        <f>Bruttowertschöpfung!AA58/Erwerbstätige!AA77*1000</f>
        <v>14515.704721738875</v>
      </c>
      <c r="AB76" s="257">
        <f>Bruttowertschöpfung!AB58/Erwerbstätige!AB77*1000</f>
        <v>14844.041009371054</v>
      </c>
    </row>
    <row r="77" spans="1:28">
      <c r="A77" s="102" t="s">
        <v>2726</v>
      </c>
      <c r="B77" s="105" t="s">
        <v>2288</v>
      </c>
      <c r="C77" s="13"/>
      <c r="D77" s="13"/>
      <c r="E77" s="13"/>
      <c r="F77" s="13">
        <f>Bruttowertschöpfung!F59/Erwerbstätige!F78*1000</f>
        <v>15686.041875747536</v>
      </c>
      <c r="G77" s="13">
        <f>Bruttowertschöpfung!G59/Erwerbstätige!G78*1000</f>
        <v>15311.360259354316</v>
      </c>
      <c r="H77" s="13">
        <f>Bruttowertschöpfung!H59/Erwerbstätige!H78*1000</f>
        <v>15281.295593813829</v>
      </c>
      <c r="I77" s="13">
        <f>Bruttowertschöpfung!I59/Erwerbstätige!I78*1000</f>
        <v>15571.984336208443</v>
      </c>
      <c r="J77" s="13">
        <f>Bruttowertschöpfung!J59/Erwerbstätige!J78*1000</f>
        <v>15246.824330051706</v>
      </c>
      <c r="K77" s="13">
        <f>Bruttowertschöpfung!K59/Erwerbstätige!K78*1000</f>
        <v>14892.972397895859</v>
      </c>
      <c r="L77" s="13">
        <f>Bruttowertschöpfung!L59/Erwerbstätige!L78*1000</f>
        <v>13791.040070988231</v>
      </c>
      <c r="M77" s="13">
        <f>Bruttowertschöpfung!M59/Erwerbstätige!M78*1000</f>
        <v>15799.333668895761</v>
      </c>
      <c r="N77" s="13">
        <f>Bruttowertschöpfung!N59/Erwerbstätige!N78*1000</f>
        <v>11300.254937933338</v>
      </c>
      <c r="O77" s="13">
        <f>Bruttowertschöpfung!O59/Erwerbstätige!O78*1000</f>
        <v>10969.155882422268</v>
      </c>
      <c r="P77" s="13">
        <f>Bruttowertschöpfung!P59/Erwerbstätige!P78*1000</f>
        <v>10725.458506078279</v>
      </c>
      <c r="Q77" s="13">
        <f>Bruttowertschöpfung!Q59/Erwerbstätige!Q78*1000</f>
        <v>11106.110518257319</v>
      </c>
      <c r="R77" s="13">
        <f>Bruttowertschöpfung!R59/Erwerbstätige!R78*1000</f>
        <v>12142.733218431475</v>
      </c>
      <c r="S77" s="13">
        <f>Bruttowertschöpfung!S59/Erwerbstätige!S78*1000</f>
        <v>10288.491517652454</v>
      </c>
      <c r="T77" s="13">
        <f>Bruttowertschöpfung!T59/Erwerbstätige!T78*1000</f>
        <v>11190.395107203669</v>
      </c>
      <c r="U77" s="13">
        <f>Bruttowertschöpfung!U59/Erwerbstätige!U78*1000</f>
        <v>12165.355521936459</v>
      </c>
      <c r="V77" s="13">
        <f>Bruttowertschöpfung!V59/Erwerbstätige!V78*1000</f>
        <v>14224.925498230585</v>
      </c>
      <c r="W77" s="13">
        <f>Bruttowertschöpfung!W59/Erwerbstätige!W78*1000</f>
        <v>14272.107976597346</v>
      </c>
      <c r="X77" s="13">
        <f>Bruttowertschöpfung!X59/Erwerbstätige!X78*1000</f>
        <v>13992.903682884056</v>
      </c>
      <c r="Y77" s="13">
        <f>Bruttowertschöpfung!Y59/Erwerbstätige!Y78*1000</f>
        <v>13502.724717489817</v>
      </c>
      <c r="Z77" s="13">
        <f>Bruttowertschöpfung!Z59/Erwerbstätige!Z78*1000</f>
        <v>14725.00989091731</v>
      </c>
      <c r="AA77" s="13">
        <f>Bruttowertschöpfung!AA59/Erwerbstätige!AA78*1000</f>
        <v>15969.284681277117</v>
      </c>
      <c r="AB77" s="257">
        <f>Bruttowertschöpfung!AB59/Erwerbstätige!AB78*1000</f>
        <v>16290.169219246924</v>
      </c>
    </row>
    <row r="78" spans="1:28" customFormat="1" hidden="1">
      <c r="A78" s="12" t="s">
        <v>2727</v>
      </c>
      <c r="B78" s="254" t="s">
        <v>2285</v>
      </c>
      <c r="C78" s="13"/>
      <c r="D78" s="13"/>
      <c r="E78" s="13"/>
      <c r="F78" s="13">
        <f>Bruttowertschöpfung!F60/Erwerbstätige!F79*1000</f>
        <v>9448.4868120140272</v>
      </c>
      <c r="G78" s="13">
        <f>Bruttowertschöpfung!G60/Erwerbstätige!G79*1000</f>
        <v>9596.8494963605608</v>
      </c>
      <c r="H78" s="13">
        <f>Bruttowertschöpfung!H60/Erwerbstätige!H79*1000</f>
        <v>10266.830511560167</v>
      </c>
      <c r="I78" s="13">
        <f>Bruttowertschöpfung!I60/Erwerbstätige!I79*1000</f>
        <v>9623.1891757871999</v>
      </c>
      <c r="J78" s="13">
        <f>Bruttowertschöpfung!J60/Erwerbstätige!J79*1000</f>
        <v>8986.4497707017417</v>
      </c>
      <c r="K78" s="13">
        <f>Bruttowertschöpfung!K60/Erwerbstätige!K79*1000</f>
        <v>9501.57317433553</v>
      </c>
      <c r="L78" s="13">
        <f>Bruttowertschöpfung!L60/Erwerbstätige!L79*1000</f>
        <v>8393.3033919927311</v>
      </c>
      <c r="M78" s="13">
        <f>Bruttowertschöpfung!M60/Erwerbstätige!M79*1000</f>
        <v>8488.4761102925695</v>
      </c>
      <c r="N78" s="13">
        <f>Bruttowertschöpfung!N60/Erwerbstätige!N79*1000</f>
        <v>7857.3892741401532</v>
      </c>
      <c r="O78" s="13">
        <f>Bruttowertschöpfung!O60/Erwerbstätige!O79*1000</f>
        <v>7695.1202362536915</v>
      </c>
      <c r="P78" s="13">
        <f>Bruttowertschöpfung!P60/Erwerbstätige!P79*1000</f>
        <v>8788.546411044028</v>
      </c>
      <c r="Q78" s="13">
        <f>Bruttowertschöpfung!Q60/Erwerbstätige!Q79*1000</f>
        <v>9187.8582550519313</v>
      </c>
      <c r="R78" s="13">
        <f>Bruttowertschöpfung!R60/Erwerbstätige!R79*1000</f>
        <v>9185.7787015773501</v>
      </c>
      <c r="S78" s="13">
        <f>Bruttowertschöpfung!S60/Erwerbstätige!S79*1000</f>
        <v>9236.0524302205649</v>
      </c>
      <c r="T78" s="13">
        <f>Bruttowertschöpfung!T60/Erwerbstätige!T79*1000</f>
        <v>10250.066970265201</v>
      </c>
      <c r="U78" s="13">
        <f>Bruttowertschöpfung!U60/Erwerbstätige!U79*1000</f>
        <v>10915.482931028773</v>
      </c>
      <c r="V78" s="13">
        <f>Bruttowertschöpfung!V60/Erwerbstätige!V79*1000</f>
        <v>12586.703564164973</v>
      </c>
      <c r="W78" s="13">
        <f>Bruttowertschöpfung!W60/Erwerbstätige!W79*1000</f>
        <v>12788.140197224371</v>
      </c>
      <c r="X78" s="13">
        <f>Bruttowertschöpfung!X60/Erwerbstätige!X79*1000</f>
        <v>14520.860082237643</v>
      </c>
      <c r="Y78" s="13">
        <f>Bruttowertschöpfung!Y60/Erwerbstätige!Y79*1000</f>
        <v>13386.217846935535</v>
      </c>
      <c r="Z78" s="13">
        <f>Bruttowertschöpfung!Z60/Erwerbstätige!Z79*1000</f>
        <v>13803.966962833189</v>
      </c>
      <c r="AA78" s="13">
        <f>Bruttowertschöpfung!AA60/Erwerbstätige!AA79*1000</f>
        <v>14886.126098350547</v>
      </c>
      <c r="AB78" s="13">
        <f>Bruttowertschöpfung!AB60/Erwerbstätige!AB79*1000</f>
        <v>15822.553640084336</v>
      </c>
    </row>
    <row r="79" spans="1:28" customFormat="1" hidden="1">
      <c r="A79" s="12" t="s">
        <v>2728</v>
      </c>
      <c r="B79" s="11" t="s">
        <v>2291</v>
      </c>
      <c r="C79" s="13"/>
      <c r="D79" s="13"/>
      <c r="E79" s="13"/>
      <c r="F79" s="13">
        <f>Bruttowertschöpfung!F61/Erwerbstätige!F80*1000</f>
        <v>21810.269041819192</v>
      </c>
      <c r="G79" s="13">
        <f>Bruttowertschöpfung!G61/Erwerbstätige!G80*1000</f>
        <v>20157.497331910356</v>
      </c>
      <c r="H79" s="13">
        <f>Bruttowertschöpfung!H61/Erwerbstätige!H80*1000</f>
        <v>19004.546281142026</v>
      </c>
      <c r="I79" s="13">
        <f>Bruttowertschöpfung!I61/Erwerbstätige!I80*1000</f>
        <v>18411.82364729459</v>
      </c>
      <c r="J79" s="13">
        <f>Bruttowertschöpfung!J61/Erwerbstätige!J80*1000</f>
        <v>18696.010681039916</v>
      </c>
      <c r="K79" s="13">
        <f>Bruttowertschöpfung!K61/Erwerbstätige!K80*1000</f>
        <v>19505.188441748229</v>
      </c>
      <c r="L79" s="13">
        <f>Bruttowertschöpfung!L61/Erwerbstätige!L80*1000</f>
        <v>18570.836561281834</v>
      </c>
      <c r="M79" s="13">
        <f>Bruttowertschöpfung!M61/Erwerbstätige!M80*1000</f>
        <v>18114.976036365435</v>
      </c>
      <c r="N79" s="13">
        <f>Bruttowertschöpfung!N61/Erwerbstätige!N80*1000</f>
        <v>18747.386631330981</v>
      </c>
      <c r="O79" s="13">
        <f>Bruttowertschöpfung!O61/Erwerbstätige!O80*1000</f>
        <v>18923.412922382275</v>
      </c>
      <c r="P79" s="13">
        <f>Bruttowertschöpfung!P61/Erwerbstätige!P80*1000</f>
        <v>19997.551960249653</v>
      </c>
      <c r="Q79" s="13">
        <f>Bruttowertschöpfung!Q61/Erwerbstätige!Q80*1000</f>
        <v>17397.012430549014</v>
      </c>
      <c r="R79" s="13">
        <f>Bruttowertschöpfung!R61/Erwerbstätige!R80*1000</f>
        <v>20584.418038789539</v>
      </c>
      <c r="S79" s="13">
        <f>Bruttowertschöpfung!S61/Erwerbstätige!S80*1000</f>
        <v>19002.733831762369</v>
      </c>
      <c r="T79" s="13">
        <f>Bruttowertschöpfung!T61/Erwerbstätige!T80*1000</f>
        <v>18193.812740853518</v>
      </c>
      <c r="U79" s="13">
        <f>Bruttowertschöpfung!U61/Erwerbstätige!U80*1000</f>
        <v>18977.88508643012</v>
      </c>
      <c r="V79" s="13">
        <f>Bruttowertschöpfung!V61/Erwerbstätige!V80*1000</f>
        <v>19876.299256247978</v>
      </c>
      <c r="W79" s="13">
        <f>Bruttowertschöpfung!W61/Erwerbstätige!W80*1000</f>
        <v>19793.694350192429</v>
      </c>
      <c r="X79" s="13">
        <f>Bruttowertschöpfung!X61/Erwerbstätige!X80*1000</f>
        <v>22198.312810395266</v>
      </c>
      <c r="Y79" s="13">
        <f>Bruttowertschöpfung!Y61/Erwerbstätige!Y80*1000</f>
        <v>22998.235977134689</v>
      </c>
      <c r="Z79" s="13">
        <f>Bruttowertschöpfung!Z61/Erwerbstätige!Z80*1000</f>
        <v>23417.371009782641</v>
      </c>
      <c r="AA79" s="13">
        <f>Bruttowertschöpfung!AA61/Erwerbstätige!AA80*1000</f>
        <v>23842.20489378865</v>
      </c>
      <c r="AB79" s="13">
        <f>Bruttowertschöpfung!AB61/Erwerbstätige!AB80*1000</f>
        <v>24150.16646036963</v>
      </c>
    </row>
    <row r="80" spans="1:28">
      <c r="A80" s="102" t="s">
        <v>2729</v>
      </c>
      <c r="B80" s="105" t="s">
        <v>2288</v>
      </c>
      <c r="C80" s="13"/>
      <c r="D80" s="13"/>
      <c r="E80" s="13"/>
      <c r="F80" s="13">
        <f>Bruttowertschöpfung!F62/Erwerbstätige!F81*1000</f>
        <v>25895.387438935522</v>
      </c>
      <c r="G80" s="13">
        <f>Bruttowertschöpfung!G62/Erwerbstätige!G81*1000</f>
        <v>24197.886951928154</v>
      </c>
      <c r="H80" s="13">
        <f>Bruttowertschöpfung!H62/Erwerbstätige!H81*1000</f>
        <v>23639.639639639641</v>
      </c>
      <c r="I80" s="13">
        <f>Bruttowertschöpfung!I62/Erwerbstätige!I81*1000</f>
        <v>20248.806161745826</v>
      </c>
      <c r="J80" s="13">
        <f>Bruttowertschöpfung!J62/Erwerbstätige!J81*1000</f>
        <v>19666.383595174466</v>
      </c>
      <c r="K80" s="13">
        <f>Bruttowertschöpfung!K62/Erwerbstätige!K81*1000</f>
        <v>19305.615280764039</v>
      </c>
      <c r="L80" s="13">
        <f>Bruttowertschöpfung!L62/Erwerbstätige!L81*1000</f>
        <v>15106.465983740656</v>
      </c>
      <c r="M80" s="13">
        <f>Bruttowertschöpfung!M62/Erwerbstätige!M81*1000</f>
        <v>15276.521959245665</v>
      </c>
      <c r="N80" s="13">
        <f>Bruttowertschöpfung!N62/Erwerbstätige!N81*1000</f>
        <v>15110.16153982705</v>
      </c>
      <c r="O80" s="13">
        <f>Bruttowertschöpfung!O62/Erwerbstätige!O81*1000</f>
        <v>22909.415576133262</v>
      </c>
      <c r="P80" s="13">
        <f>Bruttowertschöpfung!P62/Erwerbstätige!P81*1000</f>
        <v>20456.556727895153</v>
      </c>
      <c r="Q80" s="13">
        <f>Bruttowertschöpfung!Q62/Erwerbstätige!Q81*1000</f>
        <v>19639.245494064111</v>
      </c>
      <c r="R80" s="13">
        <f>Bruttowertschöpfung!R62/Erwerbstätige!R81*1000</f>
        <v>31256.958709942479</v>
      </c>
      <c r="S80" s="13">
        <f>Bruttowertschöpfung!S62/Erwerbstätige!S81*1000</f>
        <v>26023.938303874125</v>
      </c>
      <c r="T80" s="13">
        <f>Bruttowertschöpfung!T62/Erwerbstätige!T81*1000</f>
        <v>27606.485382356699</v>
      </c>
      <c r="U80" s="13">
        <f>Bruttowertschöpfung!U62/Erwerbstätige!U81*1000</f>
        <v>28632.696989109547</v>
      </c>
      <c r="V80" s="13">
        <f>Bruttowertschöpfung!V62/Erwerbstätige!V81*1000</f>
        <v>30740.413814401156</v>
      </c>
      <c r="W80" s="13">
        <f>Bruttowertschöpfung!W62/Erwerbstätige!W81*1000</f>
        <v>30680.710857439353</v>
      </c>
      <c r="X80" s="13">
        <f>Bruttowertschöpfung!X62/Erwerbstätige!X81*1000</f>
        <v>33099.324901063083</v>
      </c>
      <c r="Y80" s="13">
        <f>Bruttowertschöpfung!Y62/Erwerbstätige!Y81*1000</f>
        <v>30004.3828355927</v>
      </c>
      <c r="Z80" s="13">
        <f>Bruttowertschöpfung!Z62/Erwerbstätige!Z81*1000</f>
        <v>31520.632530120478</v>
      </c>
      <c r="AA80" s="13">
        <f>Bruttowertschöpfung!AA62/Erwerbstätige!AA81*1000</f>
        <v>27572.942135289319</v>
      </c>
      <c r="AB80" s="257">
        <f>Bruttowertschöpfung!AB62/Erwerbstätige!AB81*1000</f>
        <v>30617.476626412154</v>
      </c>
    </row>
    <row r="81" spans="1:28" customFormat="1" hidden="1">
      <c r="A81" s="12" t="s">
        <v>2730</v>
      </c>
      <c r="B81" s="252" t="s">
        <v>2291</v>
      </c>
      <c r="C81" s="13"/>
      <c r="D81" s="13"/>
      <c r="E81" s="13"/>
      <c r="F81" s="13">
        <f>Bruttowertschöpfung!F63/Erwerbstätige!F82*1000</f>
        <v>29676.328589443347</v>
      </c>
      <c r="G81" s="13">
        <f>Bruttowertschöpfung!G63/Erwerbstätige!G82*1000</f>
        <v>28997.139354311403</v>
      </c>
      <c r="H81" s="13">
        <f>Bruttowertschöpfung!H63/Erwerbstätige!H82*1000</f>
        <v>28649.171223071218</v>
      </c>
      <c r="I81" s="13">
        <f>Bruttowertschöpfung!I63/Erwerbstätige!I82*1000</f>
        <v>28520.053094073963</v>
      </c>
      <c r="J81" s="13">
        <f>Bruttowertschöpfung!J63/Erwerbstätige!J82*1000</f>
        <v>27121.9551256386</v>
      </c>
      <c r="K81" s="13">
        <f>Bruttowertschöpfung!K63/Erwerbstätige!K82*1000</f>
        <v>25493.674874363944</v>
      </c>
      <c r="L81" s="13">
        <f>Bruttowertschöpfung!L63/Erwerbstätige!L82*1000</f>
        <v>23383.901790407868</v>
      </c>
      <c r="M81" s="13">
        <f>Bruttowertschöpfung!M63/Erwerbstätige!M82*1000</f>
        <v>22913.398591897236</v>
      </c>
      <c r="N81" s="13">
        <f>Bruttowertschöpfung!N63/Erwerbstätige!N82*1000</f>
        <v>24579.69393234294</v>
      </c>
      <c r="O81" s="13">
        <f>Bruttowertschöpfung!O63/Erwerbstätige!O82*1000</f>
        <v>25023.536775301673</v>
      </c>
      <c r="P81" s="13">
        <f>Bruttowertschöpfung!P63/Erwerbstätige!P82*1000</f>
        <v>24506.599129628314</v>
      </c>
      <c r="Q81" s="13">
        <f>Bruttowertschöpfung!Q63/Erwerbstätige!Q82*1000</f>
        <v>25002.311301708414</v>
      </c>
      <c r="R81" s="13">
        <f>Bruttowertschöpfung!R63/Erwerbstätige!R82*1000</f>
        <v>26375.579236851154</v>
      </c>
      <c r="S81" s="13">
        <f>Bruttowertschöpfung!S63/Erwerbstätige!S82*1000</f>
        <v>21099.431892215882</v>
      </c>
      <c r="T81" s="13">
        <f>Bruttowertschöpfung!T63/Erwerbstätige!T82*1000</f>
        <v>20226.399578552431</v>
      </c>
      <c r="U81" s="13">
        <f>Bruttowertschöpfung!U63/Erwerbstätige!U82*1000</f>
        <v>20856.539063792949</v>
      </c>
      <c r="V81" s="13">
        <f>Bruttowertschöpfung!V63/Erwerbstätige!V82*1000</f>
        <v>22438.024100678227</v>
      </c>
      <c r="W81" s="13">
        <f>Bruttowertschöpfung!W63/Erwerbstätige!W82*1000</f>
        <v>22554.924628233861</v>
      </c>
      <c r="X81" s="13">
        <f>Bruttowertschöpfung!X63/Erwerbstätige!X82*1000</f>
        <v>23941.098643234265</v>
      </c>
      <c r="Y81" s="13">
        <f>Bruttowertschöpfung!Y63/Erwerbstätige!Y82*1000</f>
        <v>23856.634911293382</v>
      </c>
      <c r="Z81" s="13">
        <f>Bruttowertschöpfung!Z63/Erwerbstätige!Z82*1000</f>
        <v>25692.816171099432</v>
      </c>
      <c r="AA81" s="13">
        <f>Bruttowertschöpfung!AA63/Erwerbstätige!AA82*1000</f>
        <v>25998.094453919897</v>
      </c>
      <c r="AB81" s="13">
        <f>Bruttowertschöpfung!AB63/Erwerbstätige!AB82*1000</f>
        <v>25732.691025316748</v>
      </c>
    </row>
  </sheetData>
  <autoFilter ref="A5:AB81">
    <filterColumn colId="1">
      <filters blank="1">
        <filter val="IHK Kiel"/>
        <filter val="zugehörige Kammer"/>
      </filters>
    </filterColumn>
  </autoFilter>
  <conditionalFormatting sqref="AA5">
    <cfRule type="cellIs" dxfId="23" priority="19" operator="equal">
      <formula>"."</formula>
    </cfRule>
  </conditionalFormatting>
  <conditionalFormatting sqref="AA5">
    <cfRule type="cellIs" dxfId="22" priority="20" operator="equal">
      <formula>"..."</formula>
    </cfRule>
  </conditionalFormatting>
  <conditionalFormatting sqref="Z5">
    <cfRule type="cellIs" dxfId="21" priority="21" operator="equal">
      <formula>"."</formula>
    </cfRule>
  </conditionalFormatting>
  <conditionalFormatting sqref="Z5">
    <cfRule type="cellIs" dxfId="20" priority="22" operator="equal">
      <formula>"..."</formula>
    </cfRule>
  </conditionalFormatting>
  <conditionalFormatting sqref="C5:Y5 AB5">
    <cfRule type="cellIs" dxfId="19" priority="23" operator="equal">
      <formula>"."</formula>
    </cfRule>
  </conditionalFormatting>
  <conditionalFormatting sqref="C5:Y5 AB5">
    <cfRule type="cellIs" dxfId="18" priority="24" operator="equal">
      <formula>"..."</formula>
    </cfRule>
  </conditionalFormatting>
  <conditionalFormatting sqref="AA25">
    <cfRule type="cellIs" dxfId="17" priority="13" operator="equal">
      <formula>"."</formula>
    </cfRule>
  </conditionalFormatting>
  <conditionalFormatting sqref="AA25">
    <cfRule type="cellIs" dxfId="16" priority="14" operator="equal">
      <formula>"..."</formula>
    </cfRule>
  </conditionalFormatting>
  <conditionalFormatting sqref="Z25">
    <cfRule type="cellIs" dxfId="15" priority="15" operator="equal">
      <formula>"."</formula>
    </cfRule>
  </conditionalFormatting>
  <conditionalFormatting sqref="Z25">
    <cfRule type="cellIs" dxfId="14" priority="16" operator="equal">
      <formula>"..."</formula>
    </cfRule>
  </conditionalFormatting>
  <conditionalFormatting sqref="C25:Y25 AB25">
    <cfRule type="cellIs" dxfId="13" priority="17" operator="equal">
      <formula>"."</formula>
    </cfRule>
  </conditionalFormatting>
  <conditionalFormatting sqref="C25:Y25 AB25">
    <cfRule type="cellIs" dxfId="12" priority="18" operator="equal">
      <formula>"..."</formula>
    </cfRule>
  </conditionalFormatting>
  <conditionalFormatting sqref="AA45">
    <cfRule type="cellIs" dxfId="11" priority="7" operator="equal">
      <formula>"."</formula>
    </cfRule>
  </conditionalFormatting>
  <conditionalFormatting sqref="AA45">
    <cfRule type="cellIs" dxfId="10" priority="8" operator="equal">
      <formula>"..."</formula>
    </cfRule>
  </conditionalFormatting>
  <conditionalFormatting sqref="Z45">
    <cfRule type="cellIs" dxfId="9" priority="9" operator="equal">
      <formula>"."</formula>
    </cfRule>
  </conditionalFormatting>
  <conditionalFormatting sqref="Z45">
    <cfRule type="cellIs" dxfId="8" priority="10" operator="equal">
      <formula>"..."</formula>
    </cfRule>
  </conditionalFormatting>
  <conditionalFormatting sqref="C45:Y45 AB45">
    <cfRule type="cellIs" dxfId="7" priority="11" operator="equal">
      <formula>"."</formula>
    </cfRule>
  </conditionalFormatting>
  <conditionalFormatting sqref="C45:Y45 AB45">
    <cfRule type="cellIs" dxfId="6" priority="12" operator="equal">
      <formula>"..."</formula>
    </cfRule>
  </conditionalFormatting>
  <conditionalFormatting sqref="AA65">
    <cfRule type="cellIs" dxfId="5" priority="1" operator="equal">
      <formula>"."</formula>
    </cfRule>
  </conditionalFormatting>
  <conditionalFormatting sqref="AA65">
    <cfRule type="cellIs" dxfId="4" priority="2" operator="equal">
      <formula>"..."</formula>
    </cfRule>
  </conditionalFormatting>
  <conditionalFormatting sqref="Z65">
    <cfRule type="cellIs" dxfId="3" priority="3" operator="equal">
      <formula>"."</formula>
    </cfRule>
  </conditionalFormatting>
  <conditionalFormatting sqref="Z65">
    <cfRule type="cellIs" dxfId="2" priority="4" operator="equal">
      <formula>"..."</formula>
    </cfRule>
  </conditionalFormatting>
  <conditionalFormatting sqref="C65:Y65 AB65">
    <cfRule type="cellIs" dxfId="1" priority="5" operator="equal">
      <formula>"."</formula>
    </cfRule>
  </conditionalFormatting>
  <conditionalFormatting sqref="C65:Y65 AB65">
    <cfRule type="cellIs" dxfId="0" priority="6" operator="equal">
      <formula>"..."</formula>
    </cfRule>
  </conditionalFormatting>
  <hyperlinks>
    <hyperlink ref="AG1" location="Inhaltsverzeichnis!A1" display="zum Inhaltsverzeichnis"/>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workbookViewId="0"/>
  </sheetViews>
  <sheetFormatPr baseColWidth="10" defaultColWidth="11.453125" defaultRowHeight="14"/>
  <cols>
    <col min="1" max="1" width="13.453125" style="17" customWidth="1"/>
    <col min="2" max="16384" width="11.453125" style="17"/>
  </cols>
  <sheetData>
    <row r="1" spans="1:13" ht="15.5">
      <c r="A1" s="133" t="s">
        <v>2741</v>
      </c>
      <c r="J1" s="96" t="s">
        <v>24</v>
      </c>
      <c r="M1" s="19" t="s">
        <v>2742</v>
      </c>
    </row>
    <row r="2" spans="1:13">
      <c r="M2" s="19" t="s">
        <v>2743</v>
      </c>
    </row>
    <row r="4" spans="1:13" ht="15" customHeight="1">
      <c r="A4" s="276"/>
      <c r="B4" s="276"/>
      <c r="C4" s="276"/>
      <c r="D4" s="408" t="s">
        <v>2744</v>
      </c>
      <c r="E4" s="409"/>
      <c r="F4" s="409"/>
      <c r="G4" s="410"/>
      <c r="H4" s="411" t="s">
        <v>2745</v>
      </c>
      <c r="I4" s="412"/>
      <c r="J4" s="412"/>
      <c r="K4" s="413"/>
      <c r="L4" s="20"/>
    </row>
    <row r="5" spans="1:13" ht="26">
      <c r="A5" s="276" t="s">
        <v>2746</v>
      </c>
      <c r="B5" s="276" t="s">
        <v>2747</v>
      </c>
      <c r="C5" s="276" t="s">
        <v>2748</v>
      </c>
      <c r="D5" s="280" t="s">
        <v>2749</v>
      </c>
      <c r="E5" s="281" t="s">
        <v>2750</v>
      </c>
      <c r="F5" s="282" t="s">
        <v>2751</v>
      </c>
      <c r="G5" s="282" t="s">
        <v>2752</v>
      </c>
      <c r="H5" s="277" t="s">
        <v>2749</v>
      </c>
      <c r="I5" s="278" t="s">
        <v>2753</v>
      </c>
      <c r="J5" s="278" t="s">
        <v>2754</v>
      </c>
      <c r="K5" s="278" t="s">
        <v>2755</v>
      </c>
      <c r="L5" s="20"/>
    </row>
    <row r="6" spans="1:13">
      <c r="A6" s="261">
        <v>44166</v>
      </c>
      <c r="B6" s="262" t="s">
        <v>2756</v>
      </c>
      <c r="C6" s="263">
        <v>95</v>
      </c>
      <c r="D6" s="264">
        <v>13.6</v>
      </c>
      <c r="E6" s="265">
        <v>35.6</v>
      </c>
      <c r="F6" s="266">
        <v>42.4</v>
      </c>
      <c r="G6" s="266">
        <v>22</v>
      </c>
      <c r="H6" s="264">
        <v>-20.7</v>
      </c>
      <c r="I6" s="266">
        <v>16.2</v>
      </c>
      <c r="J6" s="266">
        <v>46.9</v>
      </c>
      <c r="K6" s="266">
        <v>36.9</v>
      </c>
      <c r="L6" s="20"/>
    </row>
    <row r="7" spans="1:13">
      <c r="A7" s="261">
        <v>44075</v>
      </c>
      <c r="B7" s="262" t="s">
        <v>2757</v>
      </c>
      <c r="C7" s="262">
        <v>98.2</v>
      </c>
      <c r="D7" s="264">
        <v>9.8000000000000007</v>
      </c>
      <c r="E7" s="265">
        <v>31.7</v>
      </c>
      <c r="F7" s="266">
        <v>46.4</v>
      </c>
      <c r="G7" s="266">
        <v>21.9</v>
      </c>
      <c r="H7" s="264">
        <v>-12.1</v>
      </c>
      <c r="I7" s="266">
        <v>18.7</v>
      </c>
      <c r="J7" s="266">
        <v>50.5</v>
      </c>
      <c r="K7" s="266">
        <v>30.8</v>
      </c>
      <c r="L7" s="20"/>
    </row>
    <row r="8" spans="1:13">
      <c r="A8" s="261">
        <v>43983</v>
      </c>
      <c r="B8" s="262" t="s">
        <v>2758</v>
      </c>
      <c r="C8" s="262">
        <v>84.4</v>
      </c>
      <c r="D8" s="264">
        <v>-10.3</v>
      </c>
      <c r="E8" s="265">
        <v>22</v>
      </c>
      <c r="F8" s="266">
        <v>45.7</v>
      </c>
      <c r="G8" s="266">
        <v>32.299999999999997</v>
      </c>
      <c r="H8" s="264">
        <v>-20.6</v>
      </c>
      <c r="I8" s="266">
        <v>17.5</v>
      </c>
      <c r="J8" s="266">
        <v>44.5</v>
      </c>
      <c r="K8" s="266">
        <v>38.1</v>
      </c>
      <c r="L8" s="20"/>
    </row>
    <row r="9" spans="1:13">
      <c r="A9" s="261">
        <v>43891</v>
      </c>
      <c r="B9" s="262" t="s">
        <v>2759</v>
      </c>
      <c r="C9" s="263">
        <v>60</v>
      </c>
      <c r="D9" s="264">
        <v>-14.7</v>
      </c>
      <c r="E9" s="265">
        <v>20.7</v>
      </c>
      <c r="F9" s="266">
        <v>43.9</v>
      </c>
      <c r="G9" s="266">
        <v>35.4</v>
      </c>
      <c r="H9" s="264">
        <v>-57.800000000000004</v>
      </c>
      <c r="I9" s="266">
        <v>9.4</v>
      </c>
      <c r="J9" s="266">
        <v>23.4</v>
      </c>
      <c r="K9" s="266">
        <v>67.2</v>
      </c>
      <c r="L9" s="20"/>
    </row>
    <row r="10" spans="1:13">
      <c r="A10" s="261">
        <v>43800</v>
      </c>
      <c r="B10" s="261" t="s">
        <v>2760</v>
      </c>
      <c r="C10" s="267">
        <v>111.5</v>
      </c>
      <c r="D10" s="267">
        <v>29</v>
      </c>
      <c r="E10" s="268">
        <v>39.299999999999997</v>
      </c>
      <c r="F10" s="268">
        <v>50.4</v>
      </c>
      <c r="G10" s="268">
        <v>10.3</v>
      </c>
      <c r="H10" s="269">
        <v>-3.7</v>
      </c>
      <c r="I10" s="268">
        <v>18.100000000000001</v>
      </c>
      <c r="J10" s="268">
        <v>60.1</v>
      </c>
      <c r="K10" s="268">
        <v>21.8</v>
      </c>
      <c r="L10" s="20"/>
    </row>
    <row r="11" spans="1:13">
      <c r="A11" s="261">
        <v>43709</v>
      </c>
      <c r="B11" s="261" t="s">
        <v>2761</v>
      </c>
      <c r="C11" s="267">
        <v>97.3</v>
      </c>
      <c r="D11" s="267">
        <v>21.6</v>
      </c>
      <c r="E11" s="268">
        <v>34.1</v>
      </c>
      <c r="F11" s="268">
        <v>53.4</v>
      </c>
      <c r="G11" s="268">
        <v>12.5</v>
      </c>
      <c r="H11" s="269">
        <v>-22</v>
      </c>
      <c r="I11" s="268">
        <v>9.8000000000000007</v>
      </c>
      <c r="J11" s="268">
        <v>58.4</v>
      </c>
      <c r="K11" s="268">
        <v>31.8</v>
      </c>
      <c r="L11" s="20"/>
    </row>
    <row r="12" spans="1:13">
      <c r="A12" s="261">
        <v>43617</v>
      </c>
      <c r="B12" s="261" t="s">
        <v>2762</v>
      </c>
      <c r="C12" s="267">
        <v>113.6</v>
      </c>
      <c r="D12" s="267">
        <v>30.4</v>
      </c>
      <c r="E12" s="268">
        <v>39.9</v>
      </c>
      <c r="F12" s="268">
        <v>50.6</v>
      </c>
      <c r="G12" s="268">
        <v>9.5</v>
      </c>
      <c r="H12" s="269">
        <v>-1</v>
      </c>
      <c r="I12" s="268">
        <v>17.3</v>
      </c>
      <c r="J12" s="268">
        <v>64.400000000000006</v>
      </c>
      <c r="K12" s="268">
        <v>18.3</v>
      </c>
      <c r="L12" s="20"/>
    </row>
    <row r="13" spans="1:13">
      <c r="A13" s="261">
        <v>43525</v>
      </c>
      <c r="B13" s="261" t="s">
        <v>2763</v>
      </c>
      <c r="C13" s="267">
        <v>114</v>
      </c>
      <c r="D13" s="267">
        <v>30.8</v>
      </c>
      <c r="E13" s="268">
        <v>38.6</v>
      </c>
      <c r="F13" s="268">
        <v>53.6</v>
      </c>
      <c r="G13" s="268">
        <v>7.8</v>
      </c>
      <c r="H13" s="269">
        <v>-0.7</v>
      </c>
      <c r="I13" s="268">
        <v>19.100000000000001</v>
      </c>
      <c r="J13" s="268">
        <v>61.1</v>
      </c>
      <c r="K13" s="268">
        <v>19.8</v>
      </c>
      <c r="L13" s="20"/>
    </row>
    <row r="14" spans="1:13">
      <c r="A14" s="261">
        <v>43435</v>
      </c>
      <c r="B14" s="261" t="s">
        <v>2764</v>
      </c>
      <c r="C14" s="270">
        <v>116.9</v>
      </c>
      <c r="D14" s="267">
        <v>40.6</v>
      </c>
      <c r="E14" s="268">
        <v>48.4</v>
      </c>
      <c r="F14" s="268">
        <v>43.8</v>
      </c>
      <c r="G14" s="268">
        <v>7.8</v>
      </c>
      <c r="H14" s="269">
        <v>-2.8</v>
      </c>
      <c r="I14" s="268">
        <v>15.1</v>
      </c>
      <c r="J14" s="268">
        <v>67</v>
      </c>
      <c r="K14" s="268">
        <v>17.899999999999999</v>
      </c>
      <c r="L14" s="20"/>
    </row>
    <row r="15" spans="1:13">
      <c r="A15" s="261">
        <v>43344</v>
      </c>
      <c r="B15" s="261" t="s">
        <v>2765</v>
      </c>
      <c r="C15" s="267">
        <v>120.6</v>
      </c>
      <c r="D15" s="267">
        <f t="shared" ref="D15:D78" si="0">E15-G15</f>
        <v>34.599999999999994</v>
      </c>
      <c r="E15" s="268">
        <v>44.8</v>
      </c>
      <c r="F15" s="268">
        <v>45</v>
      </c>
      <c r="G15" s="268">
        <v>10.199999999999999</v>
      </c>
      <c r="H15" s="269">
        <f t="shared" ref="H15:H78" si="1">I15-K15</f>
        <v>8.1</v>
      </c>
      <c r="I15" s="268">
        <v>22.2</v>
      </c>
      <c r="J15" s="268">
        <v>63.6</v>
      </c>
      <c r="K15" s="268">
        <v>14.1</v>
      </c>
      <c r="L15" s="20"/>
    </row>
    <row r="16" spans="1:13">
      <c r="A16" s="261">
        <v>43252</v>
      </c>
      <c r="B16" s="261" t="s">
        <v>2766</v>
      </c>
      <c r="C16" s="267">
        <v>120.7</v>
      </c>
      <c r="D16" s="267">
        <f t="shared" si="0"/>
        <v>37.6</v>
      </c>
      <c r="E16" s="268">
        <v>44.7</v>
      </c>
      <c r="F16" s="268">
        <v>48.3</v>
      </c>
      <c r="G16" s="268">
        <v>7.1</v>
      </c>
      <c r="H16" s="269">
        <f t="shared" si="1"/>
        <v>5.9000000000000021</v>
      </c>
      <c r="I16" s="268">
        <v>19.100000000000001</v>
      </c>
      <c r="J16" s="268">
        <v>67.7</v>
      </c>
      <c r="K16" s="268">
        <v>13.2</v>
      </c>
      <c r="L16" s="20"/>
    </row>
    <row r="17" spans="1:12">
      <c r="A17" s="261">
        <v>43160</v>
      </c>
      <c r="B17" s="261" t="s">
        <v>2767</v>
      </c>
      <c r="C17" s="267">
        <v>122.5</v>
      </c>
      <c r="D17" s="267">
        <f t="shared" si="0"/>
        <v>37.199999999999996</v>
      </c>
      <c r="E17" s="268">
        <v>44.4</v>
      </c>
      <c r="F17" s="268">
        <v>48.4</v>
      </c>
      <c r="G17" s="268">
        <v>7.2</v>
      </c>
      <c r="H17" s="269">
        <f t="shared" si="1"/>
        <v>9.4000000000000021</v>
      </c>
      <c r="I17" s="268">
        <v>24.1</v>
      </c>
      <c r="J17" s="268">
        <v>61.2</v>
      </c>
      <c r="K17" s="268">
        <v>14.7</v>
      </c>
      <c r="L17" s="20"/>
    </row>
    <row r="18" spans="1:12">
      <c r="A18" s="261">
        <v>43070</v>
      </c>
      <c r="B18" s="261" t="s">
        <v>2768</v>
      </c>
      <c r="C18" s="267">
        <v>125.5</v>
      </c>
      <c r="D18" s="267">
        <f t="shared" si="0"/>
        <v>41.7</v>
      </c>
      <c r="E18" s="268">
        <v>47</v>
      </c>
      <c r="F18" s="268">
        <v>47.7</v>
      </c>
      <c r="G18" s="268">
        <v>5.3</v>
      </c>
      <c r="H18" s="269">
        <f t="shared" si="1"/>
        <v>11.299999999999999</v>
      </c>
      <c r="I18" s="268">
        <v>23.9</v>
      </c>
      <c r="J18" s="268">
        <v>63.5</v>
      </c>
      <c r="K18" s="268">
        <v>12.6</v>
      </c>
      <c r="L18" s="20"/>
    </row>
    <row r="19" spans="1:12">
      <c r="A19" s="261">
        <v>42979</v>
      </c>
      <c r="B19" s="261" t="s">
        <v>2769</v>
      </c>
      <c r="C19" s="267">
        <v>124.3</v>
      </c>
      <c r="D19" s="267">
        <f t="shared" si="0"/>
        <v>42</v>
      </c>
      <c r="E19" s="268">
        <v>48.4</v>
      </c>
      <c r="F19" s="268">
        <v>45.2</v>
      </c>
      <c r="G19" s="268">
        <v>6.4</v>
      </c>
      <c r="H19" s="269">
        <f t="shared" si="1"/>
        <v>8.9000000000000021</v>
      </c>
      <c r="I19" s="268">
        <v>22.6</v>
      </c>
      <c r="J19" s="268">
        <v>63.7</v>
      </c>
      <c r="K19" s="268">
        <v>13.7</v>
      </c>
      <c r="L19" s="20"/>
    </row>
    <row r="20" spans="1:12">
      <c r="A20" s="261">
        <v>42887</v>
      </c>
      <c r="B20" s="261" t="s">
        <v>2770</v>
      </c>
      <c r="C20" s="267">
        <v>124.2</v>
      </c>
      <c r="D20" s="267">
        <f t="shared" si="0"/>
        <v>37.200000000000003</v>
      </c>
      <c r="E20" s="268">
        <v>44.2</v>
      </c>
      <c r="F20" s="268">
        <v>48.8</v>
      </c>
      <c r="G20" s="268">
        <v>7</v>
      </c>
      <c r="H20" s="269">
        <f t="shared" si="1"/>
        <v>12.5</v>
      </c>
      <c r="I20" s="268">
        <v>24</v>
      </c>
      <c r="J20" s="268">
        <v>64.400000000000006</v>
      </c>
      <c r="K20" s="268">
        <v>11.5</v>
      </c>
      <c r="L20" s="20"/>
    </row>
    <row r="21" spans="1:12">
      <c r="A21" s="261">
        <v>42795</v>
      </c>
      <c r="B21" s="261" t="s">
        <v>2771</v>
      </c>
      <c r="C21" s="267">
        <v>118.2</v>
      </c>
      <c r="D21" s="267">
        <f t="shared" si="0"/>
        <v>33.299999999999997</v>
      </c>
      <c r="E21" s="268">
        <v>42.9</v>
      </c>
      <c r="F21" s="268">
        <v>47.5</v>
      </c>
      <c r="G21" s="268">
        <v>9.6</v>
      </c>
      <c r="H21" s="269">
        <f t="shared" si="1"/>
        <v>4.6999999999999993</v>
      </c>
      <c r="I21" s="268">
        <v>22.7</v>
      </c>
      <c r="J21" s="268">
        <v>59.4</v>
      </c>
      <c r="K21" s="268">
        <v>18</v>
      </c>
      <c r="L21" s="20"/>
    </row>
    <row r="22" spans="1:12">
      <c r="A22" s="261">
        <v>42705</v>
      </c>
      <c r="B22" s="261" t="s">
        <v>2772</v>
      </c>
      <c r="C22" s="267">
        <v>113.5</v>
      </c>
      <c r="D22" s="267">
        <f t="shared" si="0"/>
        <v>31.5</v>
      </c>
      <c r="E22" s="268">
        <v>39.6</v>
      </c>
      <c r="F22" s="268">
        <v>52.3</v>
      </c>
      <c r="G22" s="268">
        <v>8.1</v>
      </c>
      <c r="H22" s="269">
        <f t="shared" si="1"/>
        <v>-2.1000000000000014</v>
      </c>
      <c r="I22" s="268">
        <v>18.2</v>
      </c>
      <c r="J22" s="268">
        <v>61.5</v>
      </c>
      <c r="K22" s="268">
        <v>20.3</v>
      </c>
      <c r="L22" s="20"/>
    </row>
    <row r="23" spans="1:12">
      <c r="A23" s="261">
        <v>42614</v>
      </c>
      <c r="B23" s="261" t="s">
        <v>2773</v>
      </c>
      <c r="C23" s="267">
        <v>110.4</v>
      </c>
      <c r="D23" s="267">
        <f t="shared" si="0"/>
        <v>23.4</v>
      </c>
      <c r="E23" s="268">
        <v>32.9</v>
      </c>
      <c r="F23" s="268">
        <v>57.6</v>
      </c>
      <c r="G23" s="268">
        <v>9.5</v>
      </c>
      <c r="H23" s="269">
        <f t="shared" si="1"/>
        <v>-1.3999999999999986</v>
      </c>
      <c r="I23" s="268">
        <v>18.3</v>
      </c>
      <c r="J23" s="268">
        <v>62</v>
      </c>
      <c r="K23" s="268">
        <v>19.7</v>
      </c>
      <c r="L23" s="20"/>
    </row>
    <row r="24" spans="1:12">
      <c r="A24" s="261">
        <v>42522</v>
      </c>
      <c r="B24" s="261" t="s">
        <v>2774</v>
      </c>
      <c r="C24" s="267">
        <v>117.7</v>
      </c>
      <c r="D24" s="267">
        <f t="shared" si="0"/>
        <v>32.1</v>
      </c>
      <c r="E24" s="268">
        <v>41.2</v>
      </c>
      <c r="F24" s="268">
        <v>49.8</v>
      </c>
      <c r="G24" s="268">
        <v>9.1</v>
      </c>
      <c r="H24" s="269">
        <f t="shared" si="1"/>
        <v>5</v>
      </c>
      <c r="I24" s="268">
        <v>21.8</v>
      </c>
      <c r="J24" s="268">
        <v>61.4</v>
      </c>
      <c r="K24" s="268">
        <v>16.8</v>
      </c>
      <c r="L24" s="20"/>
    </row>
    <row r="25" spans="1:12">
      <c r="A25" s="261">
        <v>42430</v>
      </c>
      <c r="B25" s="261" t="s">
        <v>2775</v>
      </c>
      <c r="C25" s="267">
        <v>120.3</v>
      </c>
      <c r="D25" s="267">
        <f t="shared" si="0"/>
        <v>33.1</v>
      </c>
      <c r="E25" s="268">
        <v>41.2</v>
      </c>
      <c r="F25" s="268">
        <v>50.8</v>
      </c>
      <c r="G25" s="268">
        <v>8.1</v>
      </c>
      <c r="H25" s="269">
        <f t="shared" si="1"/>
        <v>8.6999999999999993</v>
      </c>
      <c r="I25" s="268">
        <v>25.9</v>
      </c>
      <c r="J25" s="268">
        <v>56.9</v>
      </c>
      <c r="K25" s="268">
        <v>17.2</v>
      </c>
      <c r="L25" s="20"/>
    </row>
    <row r="26" spans="1:12">
      <c r="A26" s="261">
        <v>42339</v>
      </c>
      <c r="B26" s="261" t="s">
        <v>2776</v>
      </c>
      <c r="C26" s="267">
        <v>121.7</v>
      </c>
      <c r="D26" s="267">
        <f t="shared" si="0"/>
        <v>35.400000000000006</v>
      </c>
      <c r="E26" s="268">
        <v>44.7</v>
      </c>
      <c r="F26" s="268">
        <v>46</v>
      </c>
      <c r="G26" s="268">
        <v>9.3000000000000007</v>
      </c>
      <c r="H26" s="269">
        <f t="shared" si="1"/>
        <v>9.3000000000000007</v>
      </c>
      <c r="I26" s="268">
        <v>27.6</v>
      </c>
      <c r="J26" s="268">
        <v>54.1</v>
      </c>
      <c r="K26" s="268">
        <v>18.3</v>
      </c>
      <c r="L26" s="20"/>
    </row>
    <row r="27" spans="1:12">
      <c r="A27" s="261">
        <v>42248</v>
      </c>
      <c r="B27" s="261" t="s">
        <v>2777</v>
      </c>
      <c r="C27" s="267">
        <v>116.3</v>
      </c>
      <c r="D27" s="267">
        <f t="shared" si="0"/>
        <v>31.000000000000004</v>
      </c>
      <c r="E27" s="268">
        <v>41.7</v>
      </c>
      <c r="F27" s="268">
        <v>47.6</v>
      </c>
      <c r="G27" s="268">
        <v>10.7</v>
      </c>
      <c r="H27" s="269">
        <f t="shared" si="1"/>
        <v>3.3000000000000007</v>
      </c>
      <c r="I27" s="268">
        <v>21.3</v>
      </c>
      <c r="J27" s="268">
        <v>60.7</v>
      </c>
      <c r="K27" s="268">
        <v>18</v>
      </c>
      <c r="L27" s="20"/>
    </row>
    <row r="28" spans="1:12">
      <c r="A28" s="261">
        <v>42156</v>
      </c>
      <c r="B28" s="261" t="s">
        <v>2778</v>
      </c>
      <c r="C28" s="267">
        <v>114.1</v>
      </c>
      <c r="D28" s="267">
        <f t="shared" si="0"/>
        <v>26.8</v>
      </c>
      <c r="E28" s="268">
        <v>37.5</v>
      </c>
      <c r="F28" s="268">
        <v>51.8</v>
      </c>
      <c r="G28" s="268">
        <v>10.7</v>
      </c>
      <c r="H28" s="269">
        <f t="shared" si="1"/>
        <v>2.6000000000000014</v>
      </c>
      <c r="I28" s="268">
        <v>21.8</v>
      </c>
      <c r="J28" s="268">
        <v>59</v>
      </c>
      <c r="K28" s="268">
        <v>19.2</v>
      </c>
      <c r="L28" s="20"/>
    </row>
    <row r="29" spans="1:12">
      <c r="A29" s="261">
        <v>42064</v>
      </c>
      <c r="B29" s="261" t="s">
        <v>2779</v>
      </c>
      <c r="C29" s="267">
        <v>115.5</v>
      </c>
      <c r="D29" s="267">
        <f t="shared" si="0"/>
        <v>26.599999999999998</v>
      </c>
      <c r="E29" s="268">
        <v>37.4</v>
      </c>
      <c r="F29" s="268">
        <v>51.8</v>
      </c>
      <c r="G29" s="268">
        <v>10.8</v>
      </c>
      <c r="H29" s="269">
        <f t="shared" si="1"/>
        <v>5.3999999999999986</v>
      </c>
      <c r="I29" s="268">
        <v>25</v>
      </c>
      <c r="J29" s="268">
        <v>55.4</v>
      </c>
      <c r="K29" s="268">
        <v>19.600000000000001</v>
      </c>
      <c r="L29" s="20"/>
    </row>
    <row r="30" spans="1:12">
      <c r="A30" s="261">
        <v>41974</v>
      </c>
      <c r="B30" s="261" t="s">
        <v>2780</v>
      </c>
      <c r="C30" s="267">
        <v>119.7</v>
      </c>
      <c r="D30" s="267">
        <f t="shared" si="0"/>
        <v>32.6</v>
      </c>
      <c r="E30" s="268">
        <v>42</v>
      </c>
      <c r="F30" s="268">
        <v>48.6</v>
      </c>
      <c r="G30" s="268">
        <v>9.4</v>
      </c>
      <c r="H30" s="269">
        <f t="shared" si="1"/>
        <v>8.1000000000000014</v>
      </c>
      <c r="I30" s="268">
        <v>25.3</v>
      </c>
      <c r="J30" s="268">
        <v>57.5</v>
      </c>
      <c r="K30" s="268">
        <v>17.2</v>
      </c>
      <c r="L30" s="20"/>
    </row>
    <row r="31" spans="1:12">
      <c r="A31" s="261">
        <v>41883</v>
      </c>
      <c r="B31" s="261" t="s">
        <v>2781</v>
      </c>
      <c r="C31" s="267">
        <v>117.4</v>
      </c>
      <c r="D31" s="267">
        <f t="shared" si="0"/>
        <v>27.4</v>
      </c>
      <c r="E31" s="268">
        <v>38.799999999999997</v>
      </c>
      <c r="F31" s="268">
        <v>49.8</v>
      </c>
      <c r="G31" s="268">
        <v>11.4</v>
      </c>
      <c r="H31" s="269">
        <f t="shared" si="1"/>
        <v>8.2000000000000011</v>
      </c>
      <c r="I31" s="268">
        <v>22.6</v>
      </c>
      <c r="J31" s="268">
        <v>63</v>
      </c>
      <c r="K31" s="268">
        <v>14.4</v>
      </c>
      <c r="L31" s="20"/>
    </row>
    <row r="32" spans="1:12">
      <c r="A32" s="261">
        <v>41791</v>
      </c>
      <c r="B32" s="261" t="s">
        <v>2782</v>
      </c>
      <c r="C32" s="267">
        <v>118.6</v>
      </c>
      <c r="D32" s="267">
        <f t="shared" si="0"/>
        <v>26.500000000000004</v>
      </c>
      <c r="E32" s="268">
        <v>38.700000000000003</v>
      </c>
      <c r="F32" s="268">
        <v>49.1</v>
      </c>
      <c r="G32" s="268">
        <v>12.2</v>
      </c>
      <c r="H32" s="269">
        <f t="shared" si="1"/>
        <v>11.1</v>
      </c>
      <c r="I32" s="268">
        <v>27</v>
      </c>
      <c r="J32" s="268">
        <v>57.1</v>
      </c>
      <c r="K32" s="268">
        <v>15.9</v>
      </c>
      <c r="L32" s="20"/>
    </row>
    <row r="33" spans="1:12">
      <c r="A33" s="261">
        <v>41699</v>
      </c>
      <c r="B33" s="261" t="s">
        <v>2783</v>
      </c>
      <c r="C33" s="267">
        <v>124.9</v>
      </c>
      <c r="D33" s="267">
        <f t="shared" si="0"/>
        <v>32.799999999999997</v>
      </c>
      <c r="E33" s="268">
        <v>42.3</v>
      </c>
      <c r="F33" s="268">
        <v>48.2</v>
      </c>
      <c r="G33" s="268">
        <v>9.5</v>
      </c>
      <c r="H33" s="269">
        <f t="shared" si="1"/>
        <v>17.5</v>
      </c>
      <c r="I33" s="268">
        <v>29.8</v>
      </c>
      <c r="J33" s="268">
        <v>57.9</v>
      </c>
      <c r="K33" s="268">
        <v>12.3</v>
      </c>
      <c r="L33" s="20"/>
    </row>
    <row r="34" spans="1:12">
      <c r="A34" s="261">
        <v>41609</v>
      </c>
      <c r="B34" s="261" t="s">
        <v>2784</v>
      </c>
      <c r="C34" s="267">
        <v>122.5</v>
      </c>
      <c r="D34" s="267">
        <f t="shared" si="0"/>
        <v>25.599999999999998</v>
      </c>
      <c r="E34" s="268">
        <v>36.4</v>
      </c>
      <c r="F34" s="268">
        <v>52.8</v>
      </c>
      <c r="G34" s="268">
        <v>10.8</v>
      </c>
      <c r="H34" s="269">
        <f t="shared" si="1"/>
        <v>19.5</v>
      </c>
      <c r="I34" s="268">
        <v>32.5</v>
      </c>
      <c r="J34" s="268">
        <v>54.5</v>
      </c>
      <c r="K34" s="268">
        <v>13</v>
      </c>
      <c r="L34" s="20"/>
    </row>
    <row r="35" spans="1:12">
      <c r="A35" s="261">
        <v>41518</v>
      </c>
      <c r="B35" s="261" t="s">
        <v>2785</v>
      </c>
      <c r="C35" s="267">
        <v>114.6</v>
      </c>
      <c r="D35" s="267">
        <f t="shared" si="0"/>
        <v>22.5</v>
      </c>
      <c r="E35" s="268">
        <v>34.1</v>
      </c>
      <c r="F35" s="268">
        <v>54.3</v>
      </c>
      <c r="G35" s="268">
        <v>11.6</v>
      </c>
      <c r="H35" s="269">
        <f t="shared" si="1"/>
        <v>7.2000000000000011</v>
      </c>
      <c r="I35" s="268">
        <v>21.8</v>
      </c>
      <c r="J35" s="268">
        <v>63.6</v>
      </c>
      <c r="K35" s="268">
        <v>14.6</v>
      </c>
      <c r="L35" s="20"/>
    </row>
    <row r="36" spans="1:12">
      <c r="A36" s="261">
        <v>41426</v>
      </c>
      <c r="B36" s="261" t="s">
        <v>2786</v>
      </c>
      <c r="C36" s="267">
        <v>111.9</v>
      </c>
      <c r="D36" s="267">
        <f t="shared" si="0"/>
        <v>14.7</v>
      </c>
      <c r="E36" s="268">
        <v>31.2</v>
      </c>
      <c r="F36" s="268">
        <v>52.3</v>
      </c>
      <c r="G36" s="268">
        <v>16.5</v>
      </c>
      <c r="H36" s="269">
        <f t="shared" si="1"/>
        <v>9</v>
      </c>
      <c r="I36" s="268">
        <v>25.3</v>
      </c>
      <c r="J36" s="268">
        <v>58.4</v>
      </c>
      <c r="K36" s="268">
        <v>16.3</v>
      </c>
      <c r="L36" s="20"/>
    </row>
    <row r="37" spans="1:12">
      <c r="A37" s="261">
        <v>41334</v>
      </c>
      <c r="B37" s="261" t="s">
        <v>2787</v>
      </c>
      <c r="C37" s="267">
        <v>105.98262266384999</v>
      </c>
      <c r="D37" s="267">
        <f t="shared" si="0"/>
        <v>2.8717948717940018</v>
      </c>
      <c r="E37" s="268">
        <v>22.495726495726</v>
      </c>
      <c r="F37" s="268">
        <v>57.880341880342002</v>
      </c>
      <c r="G37" s="268">
        <v>19.623931623931998</v>
      </c>
      <c r="H37" s="269">
        <f t="shared" si="1"/>
        <v>9.1875214261229985</v>
      </c>
      <c r="I37" s="268">
        <v>28.556736372985998</v>
      </c>
      <c r="J37" s="268">
        <v>52.074048680151002</v>
      </c>
      <c r="K37" s="268">
        <v>19.369214946863</v>
      </c>
      <c r="L37" s="20"/>
    </row>
    <row r="38" spans="1:12">
      <c r="A38" s="261">
        <v>41244</v>
      </c>
      <c r="B38" s="261" t="s">
        <v>2788</v>
      </c>
      <c r="C38" s="267">
        <v>112.49807887704</v>
      </c>
      <c r="D38" s="267">
        <f t="shared" si="0"/>
        <v>24.31640625</v>
      </c>
      <c r="E38" s="268">
        <v>34.830729166666998</v>
      </c>
      <c r="F38" s="268">
        <v>54.654947916666998</v>
      </c>
      <c r="G38" s="268">
        <v>10.514322916667</v>
      </c>
      <c r="H38" s="269">
        <f t="shared" si="1"/>
        <v>1.8032786885250012</v>
      </c>
      <c r="I38" s="268">
        <v>19.311475409836</v>
      </c>
      <c r="J38" s="268">
        <v>63.180327868851997</v>
      </c>
      <c r="K38" s="268">
        <v>17.508196721310998</v>
      </c>
      <c r="L38" s="20"/>
    </row>
    <row r="39" spans="1:12">
      <c r="A39" s="261">
        <v>41153</v>
      </c>
      <c r="B39" s="261" t="s">
        <v>2789</v>
      </c>
      <c r="C39" s="267">
        <v>103.96700284636999</v>
      </c>
      <c r="D39" s="267">
        <f t="shared" si="0"/>
        <v>17.946194225722</v>
      </c>
      <c r="E39" s="268">
        <v>32.217847769028999</v>
      </c>
      <c r="F39" s="268">
        <v>53.510498687663997</v>
      </c>
      <c r="G39" s="268">
        <v>14.271653543307</v>
      </c>
      <c r="H39" s="269">
        <f t="shared" si="1"/>
        <v>-8.3553500660500006</v>
      </c>
      <c r="I39" s="268">
        <v>18.692206076618</v>
      </c>
      <c r="J39" s="268">
        <v>54.260237780712998</v>
      </c>
      <c r="K39" s="268">
        <v>27.047556142668</v>
      </c>
      <c r="L39" s="20"/>
    </row>
    <row r="40" spans="1:12">
      <c r="A40" s="261">
        <v>41061</v>
      </c>
      <c r="B40" s="261" t="s">
        <v>2790</v>
      </c>
      <c r="C40" s="267">
        <v>110.3569145778</v>
      </c>
      <c r="D40" s="267">
        <f t="shared" si="0"/>
        <v>20.765521398432998</v>
      </c>
      <c r="E40" s="268">
        <v>34.719710669077998</v>
      </c>
      <c r="F40" s="268">
        <v>51.326100060277</v>
      </c>
      <c r="G40" s="268">
        <v>13.954189270644999</v>
      </c>
      <c r="H40" s="269">
        <f t="shared" si="1"/>
        <v>0.84541062801899969</v>
      </c>
      <c r="I40" s="268">
        <v>22.342995169081998</v>
      </c>
      <c r="J40" s="268">
        <v>56.159420289854999</v>
      </c>
      <c r="K40" s="268">
        <v>21.497584541062999</v>
      </c>
      <c r="L40" s="20"/>
    </row>
    <row r="41" spans="1:12">
      <c r="A41" s="261">
        <v>40969</v>
      </c>
      <c r="B41" s="261" t="s">
        <v>2791</v>
      </c>
      <c r="C41" s="267">
        <v>112.78773216107</v>
      </c>
      <c r="D41" s="267">
        <f t="shared" si="0"/>
        <v>21.328148369727003</v>
      </c>
      <c r="E41" s="268">
        <v>35.327550104696002</v>
      </c>
      <c r="F41" s="268">
        <v>50.673048160335</v>
      </c>
      <c r="G41" s="268">
        <v>13.999401734969</v>
      </c>
      <c r="H41" s="269">
        <f t="shared" si="1"/>
        <v>4.8484848484850005</v>
      </c>
      <c r="I41" s="268">
        <v>24.303030303029999</v>
      </c>
      <c r="J41" s="268">
        <v>56.242424242424001</v>
      </c>
      <c r="K41" s="268">
        <v>19.454545454544999</v>
      </c>
      <c r="L41" s="20"/>
    </row>
    <row r="42" spans="1:12">
      <c r="A42" s="261">
        <v>40878</v>
      </c>
      <c r="B42" s="261" t="s">
        <v>2792</v>
      </c>
      <c r="C42" s="267">
        <v>117.00282359772</v>
      </c>
      <c r="D42" s="267">
        <f t="shared" si="0"/>
        <v>34.244186046512098</v>
      </c>
      <c r="E42" s="268">
        <v>42.383720930232997</v>
      </c>
      <c r="F42" s="268">
        <v>49.476744186047</v>
      </c>
      <c r="G42" s="268">
        <v>8.1395348837209003</v>
      </c>
      <c r="H42" s="269">
        <f t="shared" si="1"/>
        <v>1.9758183426719995</v>
      </c>
      <c r="I42" s="268">
        <v>20.171040990858</v>
      </c>
      <c r="J42" s="268">
        <v>61.633736360954998</v>
      </c>
      <c r="K42" s="268">
        <v>18.195222648186</v>
      </c>
      <c r="L42" s="20"/>
    </row>
    <row r="43" spans="1:12">
      <c r="A43" s="261">
        <v>40787</v>
      </c>
      <c r="B43" s="261" t="s">
        <v>2793</v>
      </c>
      <c r="C43" s="267">
        <v>118.08157994585</v>
      </c>
      <c r="D43" s="267">
        <f t="shared" si="0"/>
        <v>33.767673967286001</v>
      </c>
      <c r="E43" s="268">
        <v>44.413640144163999</v>
      </c>
      <c r="F43" s="268">
        <v>44.940393678958003</v>
      </c>
      <c r="G43" s="268">
        <v>10.645966176878</v>
      </c>
      <c r="H43" s="269">
        <f t="shared" si="1"/>
        <v>4.2348955392440004</v>
      </c>
      <c r="I43" s="268">
        <v>22.416713721061999</v>
      </c>
      <c r="J43" s="268">
        <v>59.401468097120002</v>
      </c>
      <c r="K43" s="268">
        <v>18.181818181817999</v>
      </c>
      <c r="L43" s="20"/>
    </row>
    <row r="44" spans="1:12">
      <c r="A44" s="261">
        <v>40695</v>
      </c>
      <c r="B44" s="261" t="s">
        <v>2794</v>
      </c>
      <c r="C44" s="267">
        <v>128.27072866186001</v>
      </c>
      <c r="D44" s="267">
        <f t="shared" si="0"/>
        <v>36.540540540540398</v>
      </c>
      <c r="E44" s="268">
        <v>45.117117117116997</v>
      </c>
      <c r="F44" s="268">
        <v>46.306306306305999</v>
      </c>
      <c r="G44" s="268">
        <v>8.5765765765766009</v>
      </c>
      <c r="H44" s="269">
        <f t="shared" si="1"/>
        <v>20.501792114695998</v>
      </c>
      <c r="I44" s="268">
        <v>31.182795698924998</v>
      </c>
      <c r="J44" s="268">
        <v>58.136200716845998</v>
      </c>
      <c r="K44" s="268">
        <v>10.681003584229</v>
      </c>
      <c r="L44" s="20"/>
    </row>
    <row r="45" spans="1:12">
      <c r="A45" s="261">
        <v>40603</v>
      </c>
      <c r="B45" s="261" t="s">
        <v>2795</v>
      </c>
      <c r="C45" s="267">
        <v>129.71916744616999</v>
      </c>
      <c r="D45" s="267">
        <f t="shared" si="0"/>
        <v>37.576631806707596</v>
      </c>
      <c r="E45" s="268">
        <v>44.284168770285</v>
      </c>
      <c r="F45" s="268">
        <v>49.008294266138002</v>
      </c>
      <c r="G45" s="268">
        <v>6.7075369635774003</v>
      </c>
      <c r="H45" s="269">
        <f t="shared" si="1"/>
        <v>22.310469314079999</v>
      </c>
      <c r="I45" s="268">
        <v>32.490974729241998</v>
      </c>
      <c r="J45" s="268">
        <v>57.328519855595999</v>
      </c>
      <c r="K45" s="268">
        <v>10.180505415161999</v>
      </c>
      <c r="L45" s="20"/>
    </row>
    <row r="46" spans="1:12">
      <c r="A46" s="261">
        <v>40513</v>
      </c>
      <c r="B46" s="261" t="s">
        <v>2796</v>
      </c>
      <c r="C46" s="267">
        <v>130.10272098132</v>
      </c>
      <c r="D46" s="267">
        <f t="shared" si="0"/>
        <v>37.976839237057</v>
      </c>
      <c r="E46" s="268">
        <v>49.182561307901999</v>
      </c>
      <c r="F46" s="268">
        <v>39.611716621253002</v>
      </c>
      <c r="G46" s="268">
        <v>11.205722070845001</v>
      </c>
      <c r="H46" s="269">
        <f t="shared" si="1"/>
        <v>22.677966101694999</v>
      </c>
      <c r="I46" s="268">
        <v>32.677966101694999</v>
      </c>
      <c r="J46" s="268">
        <v>57.322033898305001</v>
      </c>
      <c r="K46" s="268">
        <v>10</v>
      </c>
      <c r="L46" s="20"/>
    </row>
    <row r="47" spans="1:12">
      <c r="A47" s="261">
        <v>40422</v>
      </c>
      <c r="B47" s="261" t="s">
        <v>2797</v>
      </c>
      <c r="C47" s="267">
        <v>120.76764853717</v>
      </c>
      <c r="D47" s="267">
        <f t="shared" si="0"/>
        <v>23.033509700175998</v>
      </c>
      <c r="E47" s="268">
        <v>37.283950617283999</v>
      </c>
      <c r="F47" s="268">
        <v>48.465608465608</v>
      </c>
      <c r="G47" s="268">
        <v>14.250440917108</v>
      </c>
      <c r="H47" s="269">
        <f t="shared" si="1"/>
        <v>18.543516873889999</v>
      </c>
      <c r="I47" s="268">
        <v>32.504440497335999</v>
      </c>
      <c r="J47" s="268">
        <v>53.534635879218001</v>
      </c>
      <c r="K47" s="268">
        <v>13.960923623446</v>
      </c>
      <c r="L47" s="20"/>
    </row>
    <row r="48" spans="1:12">
      <c r="A48" s="261">
        <v>40330</v>
      </c>
      <c r="B48" s="261" t="s">
        <v>2798</v>
      </c>
      <c r="C48" s="267">
        <v>116.03552394998999</v>
      </c>
      <c r="D48" s="267">
        <f t="shared" si="0"/>
        <v>17.378835675365998</v>
      </c>
      <c r="E48" s="268">
        <v>34.270146257527998</v>
      </c>
      <c r="F48" s="268">
        <v>48.838543160310003</v>
      </c>
      <c r="G48" s="268">
        <v>16.891310582161999</v>
      </c>
      <c r="H48" s="269">
        <f t="shared" si="1"/>
        <v>14.707585408222</v>
      </c>
      <c r="I48" s="268">
        <v>30.023161551824</v>
      </c>
      <c r="J48" s="268">
        <v>54.661262304574002</v>
      </c>
      <c r="K48" s="268">
        <v>15.315576143602</v>
      </c>
      <c r="L48" s="20"/>
    </row>
    <row r="49" spans="1:12">
      <c r="A49" s="261">
        <v>40238</v>
      </c>
      <c r="B49" s="261" t="s">
        <v>2799</v>
      </c>
      <c r="C49" s="267">
        <v>107.48342639315</v>
      </c>
      <c r="D49" s="267">
        <f t="shared" si="0"/>
        <v>-3.2367013791160026</v>
      </c>
      <c r="E49" s="268">
        <v>23.219814241485999</v>
      </c>
      <c r="F49" s="268">
        <v>50.323670137912003</v>
      </c>
      <c r="G49" s="268">
        <v>26.456515620602001</v>
      </c>
      <c r="H49" s="269">
        <f t="shared" si="1"/>
        <v>19.391206313415999</v>
      </c>
      <c r="I49" s="268">
        <v>35.428410372041</v>
      </c>
      <c r="J49" s="268">
        <v>48.534385569335001</v>
      </c>
      <c r="K49" s="268">
        <v>16.037204058625001</v>
      </c>
      <c r="L49" s="20"/>
    </row>
    <row r="50" spans="1:12">
      <c r="A50" s="261">
        <v>40148</v>
      </c>
      <c r="B50" s="261" t="s">
        <v>2800</v>
      </c>
      <c r="C50" s="267">
        <v>100.48802057165</v>
      </c>
      <c r="D50" s="267">
        <f t="shared" si="0"/>
        <v>-1.8034993270519983</v>
      </c>
      <c r="E50" s="268">
        <v>24.791386271871001</v>
      </c>
      <c r="F50" s="268">
        <v>48.613728129206002</v>
      </c>
      <c r="G50" s="268">
        <v>26.594885598923</v>
      </c>
      <c r="H50" s="269">
        <f t="shared" si="1"/>
        <v>2.8330155271049975</v>
      </c>
      <c r="I50" s="268">
        <v>26.232634159629999</v>
      </c>
      <c r="J50" s="268">
        <v>50.367747207844999</v>
      </c>
      <c r="K50" s="268">
        <v>23.399618632525002</v>
      </c>
      <c r="L50" s="20"/>
    </row>
    <row r="51" spans="1:12">
      <c r="A51" s="261">
        <v>40057</v>
      </c>
      <c r="B51" s="261" t="s">
        <v>2801</v>
      </c>
      <c r="C51" s="267">
        <v>69.744068349111998</v>
      </c>
      <c r="D51" s="267">
        <f t="shared" si="0"/>
        <v>-24.225000000000001</v>
      </c>
      <c r="E51" s="268">
        <v>15.725</v>
      </c>
      <c r="F51" s="268">
        <v>44.325000000000003</v>
      </c>
      <c r="G51" s="268">
        <v>39.950000000000003</v>
      </c>
      <c r="H51" s="269">
        <f t="shared" si="1"/>
        <v>-35.806861499364999</v>
      </c>
      <c r="I51" s="268">
        <v>11.029224904701</v>
      </c>
      <c r="J51" s="268">
        <v>42.134688691233002</v>
      </c>
      <c r="K51" s="268">
        <v>46.836086404066002</v>
      </c>
      <c r="L51" s="20"/>
    </row>
    <row r="52" spans="1:12">
      <c r="A52" s="261">
        <v>39965</v>
      </c>
      <c r="B52" s="261" t="s">
        <v>2802</v>
      </c>
      <c r="C52" s="271">
        <v>100.48802057165</v>
      </c>
      <c r="D52" s="267">
        <f t="shared" si="0"/>
        <v>-1.8034993270519983</v>
      </c>
      <c r="E52" s="272">
        <v>24.791386271871001</v>
      </c>
      <c r="F52" s="272">
        <v>48.613728129206002</v>
      </c>
      <c r="G52" s="272">
        <v>26.594885598923</v>
      </c>
      <c r="H52" s="269">
        <f t="shared" si="1"/>
        <v>2.8330155271049975</v>
      </c>
      <c r="I52" s="272">
        <v>26.232634159629999</v>
      </c>
      <c r="J52" s="272">
        <v>50.367747207844999</v>
      </c>
      <c r="K52" s="272">
        <v>23.399618632525002</v>
      </c>
      <c r="L52" s="20"/>
    </row>
    <row r="53" spans="1:12">
      <c r="A53" s="261">
        <v>39873</v>
      </c>
      <c r="B53" s="261" t="s">
        <v>2803</v>
      </c>
      <c r="C53" s="271">
        <v>89.461864262470002</v>
      </c>
      <c r="D53" s="267">
        <f t="shared" si="0"/>
        <v>-17.100263080971001</v>
      </c>
      <c r="E53" s="272">
        <v>18.532592809120001</v>
      </c>
      <c r="F53" s="272">
        <v>45.834551300789002</v>
      </c>
      <c r="G53" s="272">
        <v>35.632855890091001</v>
      </c>
      <c r="H53" s="269">
        <f t="shared" si="1"/>
        <v>-3.4565674782080009</v>
      </c>
      <c r="I53" s="272">
        <v>23.354373309288</v>
      </c>
      <c r="J53" s="272">
        <v>49.834685903215998</v>
      </c>
      <c r="K53" s="272">
        <v>26.810940787496001</v>
      </c>
      <c r="L53" s="20"/>
    </row>
    <row r="54" spans="1:12">
      <c r="A54" s="261">
        <v>39783</v>
      </c>
      <c r="B54" s="261" t="s">
        <v>2804</v>
      </c>
      <c r="C54" s="273">
        <v>80.081059522599006</v>
      </c>
      <c r="D54" s="267">
        <f t="shared" si="0"/>
        <v>1.6839378238340004</v>
      </c>
      <c r="E54" s="274">
        <v>27.279792746114001</v>
      </c>
      <c r="F54" s="274">
        <v>47.124352331605998</v>
      </c>
      <c r="G54" s="274">
        <v>25.595854922280001</v>
      </c>
      <c r="H54" s="269">
        <f t="shared" si="1"/>
        <v>-36.932260576174997</v>
      </c>
      <c r="I54" s="274">
        <v>11.679211004412</v>
      </c>
      <c r="J54" s="274">
        <v>39.709317415001003</v>
      </c>
      <c r="K54" s="274">
        <v>48.611471580587001</v>
      </c>
      <c r="L54" s="20"/>
    </row>
    <row r="55" spans="1:12">
      <c r="A55" s="261">
        <v>39692</v>
      </c>
      <c r="B55" s="261" t="s">
        <v>2805</v>
      </c>
      <c r="C55" s="273">
        <v>97.821450016203002</v>
      </c>
      <c r="D55" s="267">
        <f t="shared" si="0"/>
        <v>4.8582995951420003</v>
      </c>
      <c r="E55" s="274">
        <v>26.531713900134999</v>
      </c>
      <c r="F55" s="274">
        <v>51.794871794872002</v>
      </c>
      <c r="G55" s="274">
        <v>21.673414304992999</v>
      </c>
      <c r="H55" s="269">
        <f t="shared" si="1"/>
        <v>-8.7431693989069998</v>
      </c>
      <c r="I55" s="274">
        <v>19.098360655737999</v>
      </c>
      <c r="J55" s="274">
        <v>53.060109289617003</v>
      </c>
      <c r="K55" s="274">
        <v>27.841530054644998</v>
      </c>
      <c r="L55" s="20"/>
    </row>
    <row r="56" spans="1:12">
      <c r="A56" s="261">
        <v>39600</v>
      </c>
      <c r="B56" s="261" t="s">
        <v>2806</v>
      </c>
      <c r="C56" s="273">
        <v>102.16410677067999</v>
      </c>
      <c r="D56" s="267">
        <f t="shared" si="0"/>
        <v>9.5457003785829997</v>
      </c>
      <c r="E56" s="274">
        <v>28.988642509464999</v>
      </c>
      <c r="F56" s="274">
        <v>51.568415359653997</v>
      </c>
      <c r="G56" s="274">
        <v>19.442942130881999</v>
      </c>
      <c r="H56" s="269">
        <f t="shared" si="1"/>
        <v>-4.7200878155870001</v>
      </c>
      <c r="I56" s="274">
        <v>22.914379802414999</v>
      </c>
      <c r="J56" s="274">
        <v>49.451152579583002</v>
      </c>
      <c r="K56" s="274">
        <v>27.634467618001999</v>
      </c>
      <c r="L56" s="20"/>
    </row>
    <row r="57" spans="1:12">
      <c r="A57" s="261">
        <v>39508</v>
      </c>
      <c r="B57" s="261" t="s">
        <v>2807</v>
      </c>
      <c r="C57" s="273">
        <v>115.44446920563</v>
      </c>
      <c r="D57" s="267">
        <f t="shared" si="0"/>
        <v>18.520421268943998</v>
      </c>
      <c r="E57" s="274">
        <v>32.108913434369001</v>
      </c>
      <c r="F57" s="274">
        <v>54.302594400205003</v>
      </c>
      <c r="G57" s="274">
        <v>13.588492165425</v>
      </c>
      <c r="H57" s="269">
        <f t="shared" si="1"/>
        <v>12.448347107438</v>
      </c>
      <c r="I57" s="274">
        <v>31.301652892562</v>
      </c>
      <c r="J57" s="274">
        <v>49.845041322314003</v>
      </c>
      <c r="K57" s="274">
        <v>18.853305785124</v>
      </c>
      <c r="L57" s="20"/>
    </row>
    <row r="58" spans="1:12">
      <c r="A58" s="261">
        <v>39417</v>
      </c>
      <c r="B58" s="261" t="s">
        <v>2808</v>
      </c>
      <c r="C58" s="262">
        <v>113.3</v>
      </c>
      <c r="D58" s="267">
        <f t="shared" si="0"/>
        <v>20.200000000000003</v>
      </c>
      <c r="E58" s="275">
        <v>33.700000000000003</v>
      </c>
      <c r="F58" s="275">
        <v>52.8</v>
      </c>
      <c r="G58" s="275">
        <v>13.5</v>
      </c>
      <c r="H58" s="269">
        <f t="shared" si="1"/>
        <v>6.8447837150129978</v>
      </c>
      <c r="I58" s="274">
        <v>23.765903307887999</v>
      </c>
      <c r="J58" s="274">
        <v>59.312977099237003</v>
      </c>
      <c r="K58" s="274">
        <v>16.921119592875002</v>
      </c>
      <c r="L58" s="20"/>
    </row>
    <row r="59" spans="1:12">
      <c r="A59" s="261">
        <v>39326</v>
      </c>
      <c r="B59" s="261" t="s">
        <v>2809</v>
      </c>
      <c r="C59" s="262">
        <v>116.5</v>
      </c>
      <c r="D59" s="267">
        <f t="shared" si="0"/>
        <v>22.400000000000002</v>
      </c>
      <c r="E59" s="275">
        <v>37.6</v>
      </c>
      <c r="F59" s="275">
        <v>47.1</v>
      </c>
      <c r="G59" s="275">
        <v>15.2</v>
      </c>
      <c r="H59" s="269">
        <f t="shared" si="1"/>
        <v>10.863509749302999</v>
      </c>
      <c r="I59" s="274">
        <v>27.186629526461999</v>
      </c>
      <c r="J59" s="274">
        <v>56.490250696379</v>
      </c>
      <c r="K59" s="274">
        <v>16.323119777159</v>
      </c>
      <c r="L59" s="20"/>
    </row>
    <row r="60" spans="1:12">
      <c r="A60" s="261">
        <v>39234</v>
      </c>
      <c r="B60" s="261" t="s">
        <v>2810</v>
      </c>
      <c r="C60" s="262">
        <v>121.5</v>
      </c>
      <c r="D60" s="267">
        <f t="shared" si="0"/>
        <v>25.500000000000004</v>
      </c>
      <c r="E60" s="275">
        <v>40.200000000000003</v>
      </c>
      <c r="F60" s="275">
        <v>45.1</v>
      </c>
      <c r="G60" s="275">
        <v>14.7</v>
      </c>
      <c r="H60" s="269">
        <f t="shared" si="1"/>
        <v>17.616822429907</v>
      </c>
      <c r="I60" s="274">
        <v>31.635514018692</v>
      </c>
      <c r="J60" s="274">
        <v>54.345794392522997</v>
      </c>
      <c r="K60" s="274">
        <v>14.018691588785</v>
      </c>
      <c r="L60" s="20"/>
    </row>
    <row r="61" spans="1:12">
      <c r="A61" s="261">
        <v>39142</v>
      </c>
      <c r="B61" s="261" t="s">
        <v>2811</v>
      </c>
      <c r="C61" s="262">
        <v>126.4</v>
      </c>
      <c r="D61" s="267">
        <f t="shared" si="0"/>
        <v>32.299999999999997</v>
      </c>
      <c r="E61" s="275">
        <v>43.3</v>
      </c>
      <c r="F61" s="275">
        <v>45.7</v>
      </c>
      <c r="G61" s="275">
        <v>11</v>
      </c>
      <c r="H61" s="269">
        <f t="shared" si="1"/>
        <v>20.754716981133001</v>
      </c>
      <c r="I61" s="274">
        <v>35.251970384524</v>
      </c>
      <c r="J61" s="274">
        <v>50.250776212085</v>
      </c>
      <c r="K61" s="274">
        <v>14.497253403390999</v>
      </c>
      <c r="L61" s="20"/>
    </row>
    <row r="62" spans="1:12">
      <c r="A62" s="261">
        <v>39052</v>
      </c>
      <c r="B62" s="261"/>
      <c r="C62" s="262">
        <v>128.5</v>
      </c>
      <c r="D62" s="267">
        <f t="shared" si="0"/>
        <v>39.200000000000003</v>
      </c>
      <c r="E62" s="275">
        <v>46.6</v>
      </c>
      <c r="F62" s="275">
        <v>46</v>
      </c>
      <c r="G62" s="275">
        <v>7.4</v>
      </c>
      <c r="H62" s="269">
        <f t="shared" si="1"/>
        <v>18.494991448815</v>
      </c>
      <c r="I62" s="274">
        <v>30.491082335695001</v>
      </c>
      <c r="J62" s="274">
        <v>57.512826777424998</v>
      </c>
      <c r="K62" s="274">
        <v>11.996090886879999</v>
      </c>
      <c r="L62" s="20"/>
    </row>
    <row r="63" spans="1:12">
      <c r="A63" s="261">
        <v>38961</v>
      </c>
      <c r="B63" s="261"/>
      <c r="C63" s="262">
        <v>117.7</v>
      </c>
      <c r="D63" s="267">
        <f t="shared" si="0"/>
        <v>26.5</v>
      </c>
      <c r="E63" s="275">
        <v>37.9</v>
      </c>
      <c r="F63" s="275">
        <v>50.7</v>
      </c>
      <c r="G63" s="275">
        <v>11.4</v>
      </c>
      <c r="H63" s="269">
        <f t="shared" si="1"/>
        <v>9.6033402922749982</v>
      </c>
      <c r="I63" s="274">
        <v>25.562514497795998</v>
      </c>
      <c r="J63" s="274">
        <v>58.478311296683003</v>
      </c>
      <c r="K63" s="274">
        <v>15.959174205521</v>
      </c>
      <c r="L63" s="20"/>
    </row>
    <row r="64" spans="1:12">
      <c r="A64" s="261">
        <v>38869</v>
      </c>
      <c r="B64" s="261"/>
      <c r="C64" s="262">
        <v>122.6</v>
      </c>
      <c r="D64" s="267">
        <f t="shared" si="0"/>
        <v>24.299999999999997</v>
      </c>
      <c r="E64" s="275">
        <v>34.9</v>
      </c>
      <c r="F64" s="275">
        <v>54.5</v>
      </c>
      <c r="G64" s="275">
        <v>10.6</v>
      </c>
      <c r="H64" s="269">
        <f t="shared" si="1"/>
        <v>20.960904380592996</v>
      </c>
      <c r="I64" s="274">
        <v>32.878002826188997</v>
      </c>
      <c r="J64" s="274">
        <v>55.204898728214999</v>
      </c>
      <c r="K64" s="274">
        <v>11.917098445596</v>
      </c>
      <c r="L64" s="20"/>
    </row>
    <row r="65" spans="1:12">
      <c r="A65" s="261">
        <v>38777</v>
      </c>
      <c r="B65" s="261"/>
      <c r="C65" s="262">
        <v>119.3</v>
      </c>
      <c r="D65" s="267">
        <f t="shared" si="0"/>
        <v>16.2</v>
      </c>
      <c r="E65" s="275">
        <v>33</v>
      </c>
      <c r="F65" s="275">
        <v>50.3</v>
      </c>
      <c r="G65" s="275">
        <v>16.8</v>
      </c>
      <c r="H65" s="269">
        <f t="shared" si="1"/>
        <v>22.476190476189998</v>
      </c>
      <c r="I65" s="274">
        <v>35.5</v>
      </c>
      <c r="J65" s="274">
        <v>51.476190476189998</v>
      </c>
      <c r="K65" s="274">
        <v>13.02380952381</v>
      </c>
      <c r="L65" s="20"/>
    </row>
    <row r="66" spans="1:12">
      <c r="A66" s="261">
        <v>38687</v>
      </c>
      <c r="B66" s="261"/>
      <c r="C66" s="262">
        <v>119.9</v>
      </c>
      <c r="D66" s="267">
        <f t="shared" si="0"/>
        <v>22.599999999999998</v>
      </c>
      <c r="E66" s="275">
        <v>38.299999999999997</v>
      </c>
      <c r="F66" s="275">
        <v>46</v>
      </c>
      <c r="G66" s="275">
        <v>15.7</v>
      </c>
      <c r="H66" s="269">
        <f t="shared" si="1"/>
        <v>17.348837209302999</v>
      </c>
      <c r="I66" s="274">
        <v>32.604651162791001</v>
      </c>
      <c r="J66" s="274">
        <v>52.139534883720998</v>
      </c>
      <c r="K66" s="274">
        <v>15.255813953488</v>
      </c>
      <c r="L66" s="20"/>
    </row>
    <row r="67" spans="1:12">
      <c r="A67" s="261">
        <v>38596</v>
      </c>
      <c r="B67" s="261"/>
      <c r="C67" s="262">
        <v>106.4</v>
      </c>
      <c r="D67" s="267">
        <f t="shared" si="0"/>
        <v>8.4000000000000021</v>
      </c>
      <c r="E67" s="275">
        <v>26.8</v>
      </c>
      <c r="F67" s="275">
        <v>54.8</v>
      </c>
      <c r="G67" s="275">
        <v>18.399999999999999</v>
      </c>
      <c r="H67" s="269">
        <f t="shared" si="1"/>
        <v>4.4694197595399991</v>
      </c>
      <c r="I67" s="274">
        <v>23.601672765290001</v>
      </c>
      <c r="J67" s="274">
        <v>57.266074228960001</v>
      </c>
      <c r="K67" s="274">
        <v>19.132253005750002</v>
      </c>
      <c r="L67" s="20"/>
    </row>
    <row r="68" spans="1:12">
      <c r="A68" s="261">
        <v>38504</v>
      </c>
      <c r="B68" s="261"/>
      <c r="C68" s="262">
        <v>99.2</v>
      </c>
      <c r="D68" s="267">
        <f t="shared" si="0"/>
        <v>0.10000000000000142</v>
      </c>
      <c r="E68" s="275">
        <v>24.6</v>
      </c>
      <c r="F68" s="275">
        <v>50.9</v>
      </c>
      <c r="G68" s="275">
        <v>24.5</v>
      </c>
      <c r="H68" s="269">
        <f t="shared" si="1"/>
        <v>-1.6557161629430013</v>
      </c>
      <c r="I68" s="274">
        <v>19.553219448095</v>
      </c>
      <c r="J68" s="274">
        <v>59.237844940866999</v>
      </c>
      <c r="K68" s="274">
        <v>21.208935611038001</v>
      </c>
      <c r="L68" s="20"/>
    </row>
    <row r="69" spans="1:12">
      <c r="A69" s="261">
        <v>38412</v>
      </c>
      <c r="B69" s="261"/>
      <c r="C69" s="262">
        <v>92.2</v>
      </c>
      <c r="D69" s="267">
        <f t="shared" si="0"/>
        <v>-11.299999999999997</v>
      </c>
      <c r="E69" s="275">
        <v>19.600000000000001</v>
      </c>
      <c r="F69" s="275">
        <v>49.5</v>
      </c>
      <c r="G69" s="275">
        <v>30.9</v>
      </c>
      <c r="H69" s="269">
        <f t="shared" si="1"/>
        <v>-4.1159962581849996</v>
      </c>
      <c r="I69" s="274">
        <v>20.346117867166001</v>
      </c>
      <c r="J69" s="274">
        <v>55.191768007484001</v>
      </c>
      <c r="K69" s="274">
        <v>24.462114125351</v>
      </c>
      <c r="L69" s="20"/>
    </row>
    <row r="70" spans="1:12">
      <c r="A70" s="261">
        <v>38322</v>
      </c>
      <c r="B70" s="261"/>
      <c r="C70" s="262">
        <v>105.2</v>
      </c>
      <c r="D70" s="267">
        <f t="shared" si="0"/>
        <v>7.7999999999999972</v>
      </c>
      <c r="E70" s="275">
        <v>28.9</v>
      </c>
      <c r="F70" s="275">
        <v>50</v>
      </c>
      <c r="G70" s="275">
        <v>21.1</v>
      </c>
      <c r="H70" s="269">
        <f t="shared" si="1"/>
        <v>2.7306760625410007</v>
      </c>
      <c r="I70" s="274">
        <v>22.351904866769001</v>
      </c>
      <c r="J70" s="274">
        <v>58.026866329001997</v>
      </c>
      <c r="K70" s="274">
        <v>19.621228804228</v>
      </c>
      <c r="L70" s="20"/>
    </row>
    <row r="71" spans="1:12">
      <c r="A71" s="261">
        <v>38231</v>
      </c>
      <c r="B71" s="261"/>
      <c r="C71" s="262">
        <v>98.3</v>
      </c>
      <c r="D71" s="267">
        <f t="shared" si="0"/>
        <v>-4.2000000000000028</v>
      </c>
      <c r="E71" s="275">
        <v>21.9</v>
      </c>
      <c r="F71" s="275">
        <v>52</v>
      </c>
      <c r="G71" s="275">
        <v>26.1</v>
      </c>
      <c r="H71" s="269">
        <f t="shared" si="1"/>
        <v>0.94422485726800076</v>
      </c>
      <c r="I71" s="274">
        <v>24.308300395257</v>
      </c>
      <c r="J71" s="274">
        <v>52.327624066755</v>
      </c>
      <c r="K71" s="274">
        <v>23.364075537988999</v>
      </c>
      <c r="L71" s="20"/>
    </row>
    <row r="72" spans="1:12">
      <c r="A72" s="261">
        <v>38139</v>
      </c>
      <c r="B72" s="261"/>
      <c r="C72" s="262">
        <v>94.4</v>
      </c>
      <c r="D72" s="267">
        <f t="shared" si="0"/>
        <v>-6.4000000000000021</v>
      </c>
      <c r="E72" s="275">
        <v>21.9</v>
      </c>
      <c r="F72" s="275">
        <v>49.8</v>
      </c>
      <c r="G72" s="275">
        <v>28.3</v>
      </c>
      <c r="H72" s="269">
        <f t="shared" si="1"/>
        <v>-4.9017038007859988</v>
      </c>
      <c r="I72" s="274">
        <v>17.719528178244001</v>
      </c>
      <c r="J72" s="274">
        <v>59.659239842726002</v>
      </c>
      <c r="K72" s="274">
        <v>22.62123197903</v>
      </c>
      <c r="L72" s="20"/>
    </row>
    <row r="73" spans="1:12">
      <c r="A73" s="261">
        <v>38047</v>
      </c>
      <c r="B73" s="261"/>
      <c r="C73" s="262">
        <v>94.4</v>
      </c>
      <c r="D73" s="267">
        <f t="shared" si="0"/>
        <v>-12.100000000000001</v>
      </c>
      <c r="E73" s="275">
        <v>18.399999999999999</v>
      </c>
      <c r="F73" s="275">
        <v>51.1</v>
      </c>
      <c r="G73" s="275">
        <v>30.5</v>
      </c>
      <c r="H73" s="269">
        <f t="shared" si="1"/>
        <v>1.4042867701400006</v>
      </c>
      <c r="I73" s="274">
        <v>22.222222222222001</v>
      </c>
      <c r="J73" s="274">
        <v>56.959842325696002</v>
      </c>
      <c r="K73" s="274">
        <v>20.817935452082001</v>
      </c>
      <c r="L73" s="20"/>
    </row>
    <row r="74" spans="1:12">
      <c r="A74" s="261">
        <v>37956</v>
      </c>
      <c r="B74" s="261"/>
      <c r="C74" s="262">
        <v>98.1</v>
      </c>
      <c r="D74" s="267">
        <f t="shared" si="0"/>
        <v>-8.3000000000000007</v>
      </c>
      <c r="E74" s="275">
        <v>19.899999999999999</v>
      </c>
      <c r="F74" s="275">
        <v>51.9</v>
      </c>
      <c r="G74" s="275">
        <v>28.2</v>
      </c>
      <c r="H74" s="269">
        <f t="shared" si="1"/>
        <v>4.9073348995039971</v>
      </c>
      <c r="I74" s="274">
        <v>27.982250065256999</v>
      </c>
      <c r="J74" s="274">
        <v>48.942834768989997</v>
      </c>
      <c r="K74" s="274">
        <v>23.074915165753001</v>
      </c>
      <c r="L74" s="20"/>
    </row>
    <row r="75" spans="1:12">
      <c r="A75" s="261">
        <v>37865</v>
      </c>
      <c r="B75" s="261"/>
      <c r="C75" s="262">
        <v>88.9</v>
      </c>
      <c r="D75" s="267">
        <f t="shared" si="0"/>
        <v>-19.5</v>
      </c>
      <c r="E75" s="275">
        <v>15.1</v>
      </c>
      <c r="F75" s="275">
        <v>50.3</v>
      </c>
      <c r="G75" s="275">
        <v>34.6</v>
      </c>
      <c r="H75" s="269">
        <f t="shared" si="1"/>
        <v>-1.8253968253970001</v>
      </c>
      <c r="I75" s="274">
        <v>23.730158730159001</v>
      </c>
      <c r="J75" s="274">
        <v>50.714285714286</v>
      </c>
      <c r="K75" s="274">
        <v>25.555555555556001</v>
      </c>
      <c r="L75" s="20"/>
    </row>
    <row r="76" spans="1:12">
      <c r="A76" s="261">
        <v>37773</v>
      </c>
      <c r="B76" s="261"/>
      <c r="C76" s="262">
        <v>79.599999999999994</v>
      </c>
      <c r="D76" s="267">
        <f t="shared" si="0"/>
        <v>-27.7</v>
      </c>
      <c r="E76" s="275">
        <v>12.2</v>
      </c>
      <c r="F76" s="275">
        <v>48</v>
      </c>
      <c r="G76" s="275">
        <v>39.9</v>
      </c>
      <c r="H76" s="269">
        <f t="shared" si="1"/>
        <v>-12.337662337662003</v>
      </c>
      <c r="I76" s="274">
        <v>16.103896103895998</v>
      </c>
      <c r="J76" s="274">
        <v>55.454545454544999</v>
      </c>
      <c r="K76" s="274">
        <v>28.441558441558001</v>
      </c>
      <c r="L76" s="20"/>
    </row>
    <row r="77" spans="1:12">
      <c r="A77" s="261">
        <v>37681</v>
      </c>
      <c r="B77" s="261"/>
      <c r="C77" s="262">
        <v>75.099999999999994</v>
      </c>
      <c r="D77" s="267">
        <f t="shared" si="0"/>
        <v>-30.5</v>
      </c>
      <c r="E77" s="275">
        <v>12.6</v>
      </c>
      <c r="F77" s="275">
        <v>44.3</v>
      </c>
      <c r="G77" s="275">
        <v>43.1</v>
      </c>
      <c r="H77" s="269">
        <f t="shared" si="1"/>
        <v>-18.972602739726</v>
      </c>
      <c r="I77" s="274">
        <v>14.634703196346999</v>
      </c>
      <c r="J77" s="274">
        <v>51.757990867579998</v>
      </c>
      <c r="K77" s="274">
        <v>33.607305936072997</v>
      </c>
      <c r="L77" s="20"/>
    </row>
    <row r="78" spans="1:12">
      <c r="A78" s="261">
        <v>37591</v>
      </c>
      <c r="B78" s="261"/>
      <c r="C78" s="262">
        <v>86.2</v>
      </c>
      <c r="D78" s="267">
        <f t="shared" si="0"/>
        <v>-27.6</v>
      </c>
      <c r="E78" s="275">
        <v>14.1</v>
      </c>
      <c r="F78" s="275">
        <v>44.2</v>
      </c>
      <c r="G78" s="275">
        <v>41.7</v>
      </c>
      <c r="H78" s="269">
        <f t="shared" si="1"/>
        <v>-33.989805375347999</v>
      </c>
      <c r="I78" s="274">
        <v>20.342910101946</v>
      </c>
      <c r="J78" s="274">
        <v>25.324374420760002</v>
      </c>
      <c r="K78" s="274">
        <v>54.332715477294002</v>
      </c>
      <c r="L78" s="20"/>
    </row>
    <row r="79" spans="1:12">
      <c r="A79" s="261">
        <v>37500</v>
      </c>
      <c r="B79" s="261"/>
      <c r="C79" s="262">
        <v>81.8</v>
      </c>
      <c r="D79" s="267">
        <f t="shared" ref="D79:D99" si="2">E79-G79</f>
        <v>-29.000000000000004</v>
      </c>
      <c r="E79" s="275">
        <v>11.7</v>
      </c>
      <c r="F79" s="275">
        <v>47.6</v>
      </c>
      <c r="G79" s="275">
        <v>40.700000000000003</v>
      </c>
      <c r="H79" s="269">
        <f t="shared" ref="H79:H99" si="3">I79-K79</f>
        <v>-5.5506216696269988</v>
      </c>
      <c r="I79" s="274">
        <v>21.047957371226001</v>
      </c>
      <c r="J79" s="274">
        <v>52.353463587922</v>
      </c>
      <c r="K79" s="274">
        <v>26.598579040853</v>
      </c>
      <c r="L79" s="20"/>
    </row>
    <row r="80" spans="1:12">
      <c r="A80" s="261">
        <v>37408</v>
      </c>
      <c r="B80" s="261"/>
      <c r="C80" s="262">
        <v>81.5</v>
      </c>
      <c r="D80" s="267">
        <f t="shared" si="2"/>
        <v>-23.099999999999998</v>
      </c>
      <c r="E80" s="275">
        <v>13.7</v>
      </c>
      <c r="F80" s="275">
        <v>49.5</v>
      </c>
      <c r="G80" s="275">
        <v>36.799999999999997</v>
      </c>
      <c r="H80" s="269">
        <f t="shared" si="3"/>
        <v>-13.554543482976001</v>
      </c>
      <c r="I80" s="274">
        <v>16.200390370851999</v>
      </c>
      <c r="J80" s="274">
        <v>54.044675775320002</v>
      </c>
      <c r="K80" s="274">
        <v>29.754933853828</v>
      </c>
      <c r="L80" s="20"/>
    </row>
    <row r="81" spans="1:12">
      <c r="A81" s="261">
        <v>37316</v>
      </c>
      <c r="B81" s="261"/>
      <c r="C81" s="262">
        <v>87.7</v>
      </c>
      <c r="D81" s="267">
        <f t="shared" si="2"/>
        <v>-21.5</v>
      </c>
      <c r="E81" s="275">
        <v>13.1</v>
      </c>
      <c r="F81" s="275">
        <v>52.3</v>
      </c>
      <c r="G81" s="275">
        <v>34.6</v>
      </c>
      <c r="H81" s="269">
        <f t="shared" si="3"/>
        <v>-1.9736842105259989</v>
      </c>
      <c r="I81" s="274">
        <v>21.905458089669001</v>
      </c>
      <c r="J81" s="274">
        <v>54.215399610135997</v>
      </c>
      <c r="K81" s="274">
        <v>23.879142300194999</v>
      </c>
      <c r="L81" s="20"/>
    </row>
    <row r="82" spans="1:12">
      <c r="A82" s="261">
        <v>37226</v>
      </c>
      <c r="B82" s="261"/>
      <c r="C82" s="262">
        <v>87.6</v>
      </c>
      <c r="D82" s="267">
        <f t="shared" si="2"/>
        <v>-14.799999999999999</v>
      </c>
      <c r="E82" s="275">
        <v>15.4</v>
      </c>
      <c r="F82" s="275">
        <v>54.4</v>
      </c>
      <c r="G82" s="275">
        <v>30.2</v>
      </c>
      <c r="H82" s="269">
        <f t="shared" si="3"/>
        <v>-9.8503740648380003</v>
      </c>
      <c r="I82" s="274">
        <v>19.526184538652998</v>
      </c>
      <c r="J82" s="274">
        <v>51.097256857855001</v>
      </c>
      <c r="K82" s="274">
        <v>29.376558603490999</v>
      </c>
      <c r="L82" s="20"/>
    </row>
    <row r="83" spans="1:12">
      <c r="A83" s="261">
        <v>37135</v>
      </c>
      <c r="B83" s="261"/>
      <c r="C83" s="262">
        <v>95.4</v>
      </c>
      <c r="D83" s="267">
        <f t="shared" si="2"/>
        <v>-6.3000000000000007</v>
      </c>
      <c r="E83" s="275">
        <v>20.5</v>
      </c>
      <c r="F83" s="275">
        <v>52.8</v>
      </c>
      <c r="G83" s="275">
        <v>26.8</v>
      </c>
      <c r="H83" s="269">
        <f t="shared" si="3"/>
        <v>-2.8941176470579997</v>
      </c>
      <c r="I83" s="274">
        <v>22.988235294117999</v>
      </c>
      <c r="J83" s="274">
        <v>51.129411764705999</v>
      </c>
      <c r="K83" s="274">
        <v>25.882352941175998</v>
      </c>
      <c r="L83" s="20"/>
    </row>
    <row r="84" spans="1:12">
      <c r="A84" s="261">
        <v>37043</v>
      </c>
      <c r="B84" s="261"/>
      <c r="C84" s="262">
        <v>88</v>
      </c>
      <c r="D84" s="267">
        <f t="shared" si="2"/>
        <v>-10.700000000000003</v>
      </c>
      <c r="E84" s="275">
        <v>19.399999999999999</v>
      </c>
      <c r="F84" s="275">
        <v>50.5</v>
      </c>
      <c r="G84" s="275">
        <v>30.1</v>
      </c>
      <c r="H84" s="269">
        <f t="shared" si="3"/>
        <v>-13.253279964421001</v>
      </c>
      <c r="I84" s="274">
        <v>15.032243718034</v>
      </c>
      <c r="J84" s="274">
        <v>56.682232599511003</v>
      </c>
      <c r="K84" s="274">
        <v>28.285523682455</v>
      </c>
      <c r="L84" s="20"/>
    </row>
    <row r="85" spans="1:12">
      <c r="A85" s="261">
        <v>36951</v>
      </c>
      <c r="B85" s="261"/>
      <c r="C85" s="262">
        <v>96.8</v>
      </c>
      <c r="D85" s="267">
        <f t="shared" si="2"/>
        <v>-9.1000000000000014</v>
      </c>
      <c r="E85" s="275">
        <v>19.899999999999999</v>
      </c>
      <c r="F85" s="275">
        <v>51.1</v>
      </c>
      <c r="G85" s="275">
        <v>29</v>
      </c>
      <c r="H85" s="269">
        <f t="shared" si="3"/>
        <v>2.9685807150590016</v>
      </c>
      <c r="I85" s="274">
        <v>23.921993499458001</v>
      </c>
      <c r="J85" s="274">
        <v>55.124593716143004</v>
      </c>
      <c r="K85" s="274">
        <v>20.953412784398999</v>
      </c>
      <c r="L85" s="20"/>
    </row>
    <row r="86" spans="1:12">
      <c r="A86" s="261">
        <v>36861</v>
      </c>
      <c r="B86" s="261"/>
      <c r="C86" s="262">
        <v>100.2</v>
      </c>
      <c r="D86" s="267">
        <f t="shared" si="2"/>
        <v>0.19999999999999929</v>
      </c>
      <c r="E86" s="275">
        <v>25.7</v>
      </c>
      <c r="F86" s="275">
        <v>48.8</v>
      </c>
      <c r="G86" s="275">
        <v>25.5</v>
      </c>
      <c r="H86" s="269">
        <f t="shared" si="3"/>
        <v>0.11560693641600039</v>
      </c>
      <c r="I86" s="274">
        <v>24.901734104046</v>
      </c>
      <c r="J86" s="274">
        <v>50.312138728324001</v>
      </c>
      <c r="K86" s="274">
        <v>24.786127167629999</v>
      </c>
      <c r="L86" s="20"/>
    </row>
    <row r="87" spans="1:12">
      <c r="A87" s="261">
        <v>36770</v>
      </c>
      <c r="B87" s="261"/>
      <c r="C87" s="262">
        <v>105.3</v>
      </c>
      <c r="D87" s="267">
        <f t="shared" si="2"/>
        <v>1.8000000000000007</v>
      </c>
      <c r="E87" s="275">
        <v>23.7</v>
      </c>
      <c r="F87" s="275">
        <v>54.5</v>
      </c>
      <c r="G87" s="275">
        <v>21.9</v>
      </c>
      <c r="H87" s="269">
        <f t="shared" si="3"/>
        <v>8.9698668535389992</v>
      </c>
      <c r="I87" s="274">
        <v>27.049754730202999</v>
      </c>
      <c r="J87" s="274">
        <v>54.870357393131997</v>
      </c>
      <c r="K87" s="274">
        <v>18.079887876663999</v>
      </c>
      <c r="L87" s="20"/>
    </row>
    <row r="88" spans="1:12">
      <c r="A88" s="261">
        <v>36678</v>
      </c>
      <c r="B88" s="261"/>
      <c r="C88" s="262">
        <v>137.9</v>
      </c>
      <c r="D88" s="267">
        <f t="shared" si="2"/>
        <v>8.2000000000000028</v>
      </c>
      <c r="E88" s="275">
        <v>27.6</v>
      </c>
      <c r="F88" s="275">
        <v>53</v>
      </c>
      <c r="G88" s="275">
        <v>19.399999999999999</v>
      </c>
      <c r="H88" s="269">
        <f t="shared" si="3"/>
        <v>10.045662100456999</v>
      </c>
      <c r="I88" s="274">
        <v>23.972602739726</v>
      </c>
      <c r="J88" s="274">
        <v>62.100456621005002</v>
      </c>
      <c r="K88" s="274">
        <v>13.926940639269</v>
      </c>
      <c r="L88" s="20"/>
    </row>
    <row r="89" spans="1:12">
      <c r="A89" s="261">
        <v>36586</v>
      </c>
      <c r="B89" s="261"/>
      <c r="C89" s="262">
        <v>139.5</v>
      </c>
      <c r="D89" s="267">
        <f t="shared" si="2"/>
        <v>4.8000000000000007</v>
      </c>
      <c r="E89" s="275">
        <v>24.8</v>
      </c>
      <c r="F89" s="275">
        <v>55.2</v>
      </c>
      <c r="G89" s="275">
        <v>20</v>
      </c>
      <c r="H89" s="269">
        <f t="shared" si="3"/>
        <v>19.257716341601999</v>
      </c>
      <c r="I89" s="274">
        <v>32.001514864609</v>
      </c>
      <c r="J89" s="274">
        <v>55.254686612383999</v>
      </c>
      <c r="K89" s="274">
        <v>12.743798523006999</v>
      </c>
      <c r="L89" s="20"/>
    </row>
    <row r="90" spans="1:12">
      <c r="A90" s="261">
        <v>36495</v>
      </c>
      <c r="B90" s="261"/>
      <c r="C90" s="262">
        <v>128.1</v>
      </c>
      <c r="D90" s="267">
        <f t="shared" si="2"/>
        <v>3.9000000000000021</v>
      </c>
      <c r="E90" s="275">
        <v>23.8</v>
      </c>
      <c r="F90" s="275">
        <v>56.3</v>
      </c>
      <c r="G90" s="275">
        <v>19.899999999999999</v>
      </c>
      <c r="H90" s="269">
        <f t="shared" si="3"/>
        <v>9.5927601809959988</v>
      </c>
      <c r="I90" s="274">
        <v>40.135746606334997</v>
      </c>
      <c r="J90" s="274">
        <v>29.321266968326</v>
      </c>
      <c r="K90" s="274">
        <v>30.542986425338999</v>
      </c>
      <c r="L90" s="20"/>
    </row>
    <row r="91" spans="1:12">
      <c r="A91" s="261">
        <v>36404</v>
      </c>
      <c r="B91" s="261"/>
      <c r="C91" s="262">
        <v>117.6</v>
      </c>
      <c r="D91" s="267">
        <f t="shared" si="2"/>
        <v>-10.999999999999998</v>
      </c>
      <c r="E91" s="275">
        <v>13.9</v>
      </c>
      <c r="F91" s="275">
        <v>61.2</v>
      </c>
      <c r="G91" s="275">
        <v>24.9</v>
      </c>
      <c r="H91" s="269">
        <f t="shared" si="3"/>
        <v>-3.4897713598070013</v>
      </c>
      <c r="I91" s="274">
        <v>29.241877256317999</v>
      </c>
      <c r="J91" s="274">
        <v>38.026474127557002</v>
      </c>
      <c r="K91" s="274">
        <v>32.731648616125</v>
      </c>
      <c r="L91" s="20"/>
    </row>
    <row r="92" spans="1:12">
      <c r="A92" s="261">
        <v>36312</v>
      </c>
      <c r="B92" s="261"/>
      <c r="C92" s="262">
        <v>107.6</v>
      </c>
      <c r="D92" s="267">
        <f t="shared" si="2"/>
        <v>-10.100000000000001</v>
      </c>
      <c r="E92" s="275">
        <v>16.899999999999999</v>
      </c>
      <c r="F92" s="275">
        <v>56.1</v>
      </c>
      <c r="G92" s="275">
        <v>27</v>
      </c>
      <c r="H92" s="269">
        <f t="shared" si="3"/>
        <v>-17.880794701987003</v>
      </c>
      <c r="I92" s="274">
        <v>25.127719962156998</v>
      </c>
      <c r="J92" s="274">
        <v>31.863765373699</v>
      </c>
      <c r="K92" s="274">
        <v>43.008514664144002</v>
      </c>
      <c r="L92" s="20"/>
    </row>
    <row r="93" spans="1:12">
      <c r="A93" s="261">
        <v>36220</v>
      </c>
      <c r="B93" s="261"/>
      <c r="C93" s="262">
        <v>110.2</v>
      </c>
      <c r="D93" s="267">
        <f t="shared" si="2"/>
        <v>-17.7</v>
      </c>
      <c r="E93" s="275">
        <v>12.7</v>
      </c>
      <c r="F93" s="275">
        <v>56.9</v>
      </c>
      <c r="G93" s="275">
        <v>30.4</v>
      </c>
      <c r="H93" s="269">
        <f t="shared" si="3"/>
        <v>-10.327285060200001</v>
      </c>
      <c r="I93" s="274">
        <v>24.944887230795</v>
      </c>
      <c r="J93" s="274">
        <v>39.782940478208999</v>
      </c>
      <c r="K93" s="274">
        <v>35.272172290995002</v>
      </c>
      <c r="L93" s="20"/>
    </row>
    <row r="94" spans="1:12">
      <c r="A94" s="261">
        <v>36130</v>
      </c>
      <c r="B94" s="261"/>
      <c r="C94" s="262">
        <v>115.1</v>
      </c>
      <c r="D94" s="267">
        <f t="shared" si="2"/>
        <v>-6</v>
      </c>
      <c r="E94" s="275">
        <v>18.399999999999999</v>
      </c>
      <c r="F94" s="275">
        <v>57.2</v>
      </c>
      <c r="G94" s="275">
        <v>24.4</v>
      </c>
      <c r="H94" s="269">
        <f t="shared" si="3"/>
        <v>-7.9446340538490006</v>
      </c>
      <c r="I94" s="274">
        <v>29.958285930982001</v>
      </c>
      <c r="J94" s="274">
        <v>32.138794084186998</v>
      </c>
      <c r="K94" s="274">
        <v>37.902919984831001</v>
      </c>
      <c r="L94" s="20"/>
    </row>
    <row r="95" spans="1:12">
      <c r="A95" s="261">
        <v>36039</v>
      </c>
      <c r="B95" s="261"/>
      <c r="C95" s="262">
        <v>125.9</v>
      </c>
      <c r="D95" s="267">
        <f t="shared" si="2"/>
        <v>-2.8999999999999986</v>
      </c>
      <c r="E95" s="275">
        <v>18</v>
      </c>
      <c r="F95" s="275">
        <v>61.1</v>
      </c>
      <c r="G95" s="275">
        <v>20.9</v>
      </c>
      <c r="H95" s="269">
        <f t="shared" si="3"/>
        <v>5.9089266353449972</v>
      </c>
      <c r="I95" s="274">
        <v>34.766895554751997</v>
      </c>
      <c r="J95" s="274">
        <v>36.375135525840001</v>
      </c>
      <c r="K95" s="274">
        <v>28.857968919407</v>
      </c>
      <c r="L95" s="20"/>
    </row>
    <row r="96" spans="1:12">
      <c r="A96" s="261">
        <v>35947</v>
      </c>
      <c r="B96" s="261"/>
      <c r="C96" s="262">
        <v>124.9</v>
      </c>
      <c r="D96" s="267">
        <f t="shared" si="2"/>
        <v>-2.6000000000000014</v>
      </c>
      <c r="E96" s="275">
        <v>20.5</v>
      </c>
      <c r="F96" s="275">
        <v>56.4</v>
      </c>
      <c r="G96" s="275">
        <v>23.1</v>
      </c>
      <c r="H96" s="269">
        <f t="shared" si="3"/>
        <v>5.3278688524589981</v>
      </c>
      <c r="I96" s="274">
        <v>33.660014255166999</v>
      </c>
      <c r="J96" s="274">
        <v>38.007840342123998</v>
      </c>
      <c r="K96" s="274">
        <v>28.332145402708001</v>
      </c>
      <c r="L96" s="20"/>
    </row>
    <row r="97" spans="1:12">
      <c r="A97" s="261">
        <v>35855</v>
      </c>
      <c r="B97" s="261"/>
      <c r="C97" s="262">
        <v>121.8</v>
      </c>
      <c r="D97" s="267">
        <f t="shared" si="2"/>
        <v>-7.5</v>
      </c>
      <c r="E97" s="275">
        <v>20.100000000000001</v>
      </c>
      <c r="F97" s="275">
        <v>52.3</v>
      </c>
      <c r="G97" s="275">
        <v>27.6</v>
      </c>
      <c r="H97" s="269">
        <f t="shared" si="3"/>
        <v>7.2782776349610039</v>
      </c>
      <c r="I97" s="274">
        <v>35.973650385604003</v>
      </c>
      <c r="J97" s="274">
        <v>35.330976863753001</v>
      </c>
      <c r="K97" s="274">
        <v>28.695372750642999</v>
      </c>
      <c r="L97" s="20"/>
    </row>
    <row r="98" spans="1:12">
      <c r="A98" s="261">
        <v>35765</v>
      </c>
      <c r="B98" s="261"/>
      <c r="C98" s="262">
        <v>113.9</v>
      </c>
      <c r="D98" s="267">
        <f t="shared" si="2"/>
        <v>-10.400000000000002</v>
      </c>
      <c r="E98" s="275">
        <v>16.2</v>
      </c>
      <c r="F98" s="275">
        <v>57.2</v>
      </c>
      <c r="G98" s="275">
        <v>26.6</v>
      </c>
      <c r="H98" s="269">
        <f t="shared" si="3"/>
        <v>-13.170289855071999</v>
      </c>
      <c r="I98" s="274">
        <v>20.416666666666998</v>
      </c>
      <c r="J98" s="274">
        <v>45.996376811593997</v>
      </c>
      <c r="K98" s="274">
        <v>33.586956521738998</v>
      </c>
      <c r="L98" s="20"/>
    </row>
    <row r="99" spans="1:12">
      <c r="A99" s="261">
        <v>35674</v>
      </c>
      <c r="B99" s="261"/>
      <c r="C99" s="262">
        <v>120.7</v>
      </c>
      <c r="D99" s="267">
        <f t="shared" si="2"/>
        <v>-7</v>
      </c>
      <c r="E99" s="275">
        <v>16.5</v>
      </c>
      <c r="F99" s="275">
        <v>60</v>
      </c>
      <c r="G99" s="275">
        <v>23.5</v>
      </c>
      <c r="H99" s="269">
        <f t="shared" si="3"/>
        <v>2.4098444710310005</v>
      </c>
      <c r="I99" s="274">
        <v>35.241839001880003</v>
      </c>
      <c r="J99" s="274">
        <v>31.926166467270999</v>
      </c>
      <c r="K99" s="274">
        <v>32.831994530849002</v>
      </c>
      <c r="L99" s="20"/>
    </row>
  </sheetData>
  <mergeCells count="2">
    <mergeCell ref="D4:G4"/>
    <mergeCell ref="H4:K4"/>
  </mergeCells>
  <hyperlinks>
    <hyperlink ref="J1" location="Inhaltsverzeichnis!A1" display="zum Inhaltsverzeichnis"/>
  </hyperlink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baseColWidth="10" defaultColWidth="11.453125" defaultRowHeight="15.5"/>
  <cols>
    <col min="1" max="2" width="11.453125" style="24"/>
    <col min="3" max="3" width="14.7265625" style="24" bestFit="1" customWidth="1"/>
    <col min="4" max="4" width="16.1796875" style="24" bestFit="1" customWidth="1"/>
    <col min="5" max="5" width="11.1796875" style="24" bestFit="1" customWidth="1"/>
    <col min="6" max="6" width="11.81640625" style="24" bestFit="1" customWidth="1"/>
    <col min="7" max="7" width="15" style="24" bestFit="1" customWidth="1"/>
    <col min="8" max="8" width="11" style="24" bestFit="1" customWidth="1"/>
    <col min="9" max="9" width="12.54296875" style="24" bestFit="1" customWidth="1"/>
    <col min="10" max="10" width="19" style="24" customWidth="1"/>
    <col min="11" max="16384" width="11.453125" style="24"/>
  </cols>
  <sheetData>
    <row r="1" spans="1:13">
      <c r="A1" s="133" t="s">
        <v>2812</v>
      </c>
      <c r="J1" s="96" t="s">
        <v>24</v>
      </c>
      <c r="M1" s="19" t="s">
        <v>2742</v>
      </c>
    </row>
    <row r="2" spans="1:13">
      <c r="M2" s="19" t="s">
        <v>2813</v>
      </c>
    </row>
    <row r="4" spans="1:13" ht="24">
      <c r="A4" s="288" t="s">
        <v>2746</v>
      </c>
      <c r="B4" s="288" t="s">
        <v>2747</v>
      </c>
      <c r="C4" s="289" t="s">
        <v>2814</v>
      </c>
      <c r="D4" s="289" t="s">
        <v>2815</v>
      </c>
      <c r="E4" s="289" t="s">
        <v>2816</v>
      </c>
      <c r="F4" s="289" t="s">
        <v>2817</v>
      </c>
      <c r="G4" s="289" t="s">
        <v>2818</v>
      </c>
      <c r="H4" s="289" t="s">
        <v>2819</v>
      </c>
      <c r="I4" s="289" t="s">
        <v>2820</v>
      </c>
      <c r="J4" s="289" t="s">
        <v>2821</v>
      </c>
    </row>
    <row r="5" spans="1:13">
      <c r="A5" s="284">
        <v>44166</v>
      </c>
      <c r="B5" s="285" t="s">
        <v>2756</v>
      </c>
      <c r="C5" s="283">
        <v>53.9</v>
      </c>
      <c r="D5" s="283">
        <v>19.399999999999999</v>
      </c>
      <c r="E5" s="283">
        <v>10.6</v>
      </c>
      <c r="F5" s="283">
        <v>31.1</v>
      </c>
      <c r="G5" s="283">
        <v>46.4</v>
      </c>
      <c r="H5" s="283">
        <v>3.2</v>
      </c>
      <c r="I5" s="283">
        <v>25.2</v>
      </c>
      <c r="J5" s="283">
        <v>57.4</v>
      </c>
    </row>
    <row r="6" spans="1:13">
      <c r="A6" s="284">
        <v>44075</v>
      </c>
      <c r="B6" s="285" t="s">
        <v>2757</v>
      </c>
      <c r="C6" s="283">
        <v>55.6</v>
      </c>
      <c r="D6" s="283">
        <v>24.3</v>
      </c>
      <c r="E6" s="283">
        <v>8.8000000000000007</v>
      </c>
      <c r="F6" s="283">
        <v>31.5</v>
      </c>
      <c r="G6" s="283">
        <v>48.5</v>
      </c>
      <c r="H6" s="283">
        <v>4.9000000000000004</v>
      </c>
      <c r="I6" s="283">
        <v>17.600000000000001</v>
      </c>
      <c r="J6" s="283">
        <v>52.2</v>
      </c>
    </row>
    <row r="7" spans="1:13">
      <c r="A7" s="284">
        <v>43983</v>
      </c>
      <c r="B7" s="285" t="s">
        <v>2758</v>
      </c>
      <c r="C7" s="286">
        <v>63.9</v>
      </c>
      <c r="D7" s="286">
        <v>25.9</v>
      </c>
      <c r="E7" s="286">
        <v>8.6999999999999993</v>
      </c>
      <c r="F7" s="286">
        <v>31.1</v>
      </c>
      <c r="G7" s="286">
        <v>39.799999999999997</v>
      </c>
      <c r="H7" s="286">
        <v>4.9000000000000004</v>
      </c>
      <c r="I7" s="286">
        <v>19.2</v>
      </c>
      <c r="J7" s="286">
        <v>54.2</v>
      </c>
    </row>
    <row r="8" spans="1:13">
      <c r="A8" s="284">
        <v>43891</v>
      </c>
      <c r="B8" s="285" t="s">
        <v>2759</v>
      </c>
      <c r="C8" s="286">
        <v>65</v>
      </c>
      <c r="D8" s="286">
        <v>23</v>
      </c>
      <c r="E8" s="286">
        <v>17.7</v>
      </c>
      <c r="F8" s="286">
        <v>25.9</v>
      </c>
      <c r="G8" s="286">
        <v>38.6</v>
      </c>
      <c r="H8" s="286">
        <v>5.7</v>
      </c>
      <c r="I8" s="286">
        <v>16.3</v>
      </c>
      <c r="J8" s="286">
        <v>62</v>
      </c>
    </row>
    <row r="9" spans="1:13">
      <c r="A9" s="284">
        <v>43800</v>
      </c>
      <c r="B9" s="285" t="s">
        <v>2760</v>
      </c>
      <c r="C9" s="287">
        <v>37.1</v>
      </c>
      <c r="D9" s="287">
        <v>17.399999999999999</v>
      </c>
      <c r="E9" s="287">
        <v>11.2</v>
      </c>
      <c r="F9" s="287">
        <v>37.299999999999997</v>
      </c>
      <c r="G9" s="287">
        <v>62.5</v>
      </c>
      <c r="H9" s="287">
        <v>4.9000000000000004</v>
      </c>
      <c r="I9" s="287">
        <v>36.299999999999997</v>
      </c>
      <c r="J9" s="287">
        <v>48.9</v>
      </c>
    </row>
    <row r="10" spans="1:13">
      <c r="A10" s="284">
        <v>43709</v>
      </c>
      <c r="B10" s="285" t="s">
        <v>2761</v>
      </c>
      <c r="C10" s="287">
        <v>39</v>
      </c>
      <c r="D10" s="287">
        <v>21.3</v>
      </c>
      <c r="E10" s="287">
        <v>9.3000000000000007</v>
      </c>
      <c r="F10" s="287">
        <v>39.299999999999997</v>
      </c>
      <c r="G10" s="287">
        <v>62.2</v>
      </c>
      <c r="H10" s="287">
        <v>10.3</v>
      </c>
      <c r="I10" s="287">
        <v>29.2</v>
      </c>
      <c r="J10" s="287">
        <v>55.5</v>
      </c>
    </row>
    <row r="11" spans="1:13">
      <c r="A11" s="284">
        <v>43617</v>
      </c>
      <c r="B11" s="285" t="s">
        <v>2762</v>
      </c>
      <c r="C11" s="287">
        <v>30.1</v>
      </c>
      <c r="D11" s="287">
        <v>17.3</v>
      </c>
      <c r="E11" s="287">
        <v>7.8</v>
      </c>
      <c r="F11" s="287">
        <v>40.299999999999997</v>
      </c>
      <c r="G11" s="287">
        <v>68.099999999999994</v>
      </c>
      <c r="H11" s="287">
        <v>8</v>
      </c>
      <c r="I11" s="287">
        <v>26.5</v>
      </c>
      <c r="J11" s="287">
        <v>48.2</v>
      </c>
    </row>
    <row r="12" spans="1:13">
      <c r="A12" s="284">
        <v>43525</v>
      </c>
      <c r="B12" s="285" t="s">
        <v>2763</v>
      </c>
      <c r="C12" s="287">
        <v>34.700000000000003</v>
      </c>
      <c r="D12" s="287">
        <v>18.5</v>
      </c>
      <c r="E12" s="287">
        <v>11.2</v>
      </c>
      <c r="F12" s="287">
        <v>41.6</v>
      </c>
      <c r="G12" s="287">
        <v>62.9</v>
      </c>
      <c r="H12" s="287">
        <v>8.5</v>
      </c>
      <c r="I12" s="287">
        <v>31.8</v>
      </c>
      <c r="J12" s="287">
        <v>51.5</v>
      </c>
    </row>
    <row r="13" spans="1:13">
      <c r="A13" s="284">
        <v>43435</v>
      </c>
      <c r="B13" s="285" t="s">
        <v>2764</v>
      </c>
      <c r="C13" s="287">
        <v>31.9</v>
      </c>
      <c r="D13" s="287">
        <v>15.1</v>
      </c>
      <c r="E13" s="287">
        <v>11.1</v>
      </c>
      <c r="F13" s="287">
        <v>41.1</v>
      </c>
      <c r="G13" s="287">
        <v>63.2</v>
      </c>
      <c r="H13" s="287">
        <v>6.8</v>
      </c>
      <c r="I13" s="287">
        <v>28.3</v>
      </c>
      <c r="J13" s="287">
        <v>50.7</v>
      </c>
    </row>
    <row r="14" spans="1:13">
      <c r="A14" s="284">
        <v>43344</v>
      </c>
      <c r="B14" s="285" t="s">
        <v>2765</v>
      </c>
      <c r="C14" s="287">
        <v>29.2</v>
      </c>
      <c r="D14" s="287">
        <v>14.8</v>
      </c>
      <c r="E14" s="287">
        <v>9.1</v>
      </c>
      <c r="F14" s="287">
        <v>38.5</v>
      </c>
      <c r="G14" s="287">
        <v>62.8</v>
      </c>
      <c r="H14" s="287">
        <v>10.7</v>
      </c>
      <c r="I14" s="287">
        <v>28.7</v>
      </c>
      <c r="J14" s="287">
        <v>48</v>
      </c>
    </row>
    <row r="15" spans="1:13">
      <c r="A15" s="284">
        <v>43252</v>
      </c>
      <c r="B15" s="285" t="s">
        <v>2766</v>
      </c>
      <c r="C15" s="287">
        <v>24.9</v>
      </c>
      <c r="D15" s="287">
        <v>15</v>
      </c>
      <c r="E15" s="287">
        <v>10.7</v>
      </c>
      <c r="F15" s="287">
        <v>37.1</v>
      </c>
      <c r="G15" s="287">
        <v>62.5</v>
      </c>
      <c r="H15" s="287">
        <v>7.1</v>
      </c>
      <c r="I15" s="287">
        <v>26</v>
      </c>
      <c r="J15" s="287">
        <v>46.4</v>
      </c>
    </row>
    <row r="16" spans="1:13">
      <c r="A16" s="284">
        <v>43160</v>
      </c>
      <c r="B16" s="285" t="s">
        <v>2767</v>
      </c>
      <c r="C16" s="287">
        <v>29.5</v>
      </c>
      <c r="D16" s="287">
        <v>12.3</v>
      </c>
      <c r="E16" s="287">
        <v>9.8000000000000007</v>
      </c>
      <c r="F16" s="287">
        <v>42.1</v>
      </c>
      <c r="G16" s="287">
        <v>62.6</v>
      </c>
      <c r="H16" s="287">
        <v>7.7</v>
      </c>
      <c r="I16" s="287">
        <v>25.6</v>
      </c>
      <c r="J16" s="287">
        <v>48.5</v>
      </c>
    </row>
    <row r="17" spans="1:10">
      <c r="A17" s="284">
        <v>43070</v>
      </c>
      <c r="B17" s="285" t="s">
        <v>2768</v>
      </c>
      <c r="C17" s="287">
        <v>30.2</v>
      </c>
      <c r="D17" s="287">
        <v>14.8</v>
      </c>
      <c r="E17" s="287">
        <v>9.1999999999999993</v>
      </c>
      <c r="F17" s="287">
        <v>39.200000000000003</v>
      </c>
      <c r="G17" s="287">
        <v>56.2</v>
      </c>
      <c r="H17" s="287">
        <v>10.8</v>
      </c>
      <c r="I17" s="287">
        <v>28.6</v>
      </c>
      <c r="J17" s="287">
        <v>43.5</v>
      </c>
    </row>
    <row r="18" spans="1:10">
      <c r="A18" s="284">
        <v>42979</v>
      </c>
      <c r="B18" s="285" t="s">
        <v>2769</v>
      </c>
      <c r="C18" s="287">
        <v>32</v>
      </c>
      <c r="D18" s="287">
        <v>17.5</v>
      </c>
      <c r="E18" s="287">
        <v>10.9</v>
      </c>
      <c r="F18" s="287">
        <v>31.3</v>
      </c>
      <c r="G18" s="287">
        <v>57.4</v>
      </c>
      <c r="H18" s="287">
        <v>11.4</v>
      </c>
      <c r="I18" s="287">
        <v>28.2</v>
      </c>
      <c r="J18" s="287">
        <v>39.799999999999997</v>
      </c>
    </row>
    <row r="19" spans="1:10">
      <c r="A19" s="284">
        <v>42887</v>
      </c>
      <c r="B19" s="285" t="s">
        <v>2770</v>
      </c>
      <c r="C19" s="287">
        <v>31.5</v>
      </c>
      <c r="D19" s="287">
        <v>15.3</v>
      </c>
      <c r="E19" s="287">
        <v>11.8</v>
      </c>
      <c r="F19" s="287">
        <v>36.700000000000003</v>
      </c>
      <c r="G19" s="287">
        <v>54.9</v>
      </c>
      <c r="H19" s="287">
        <v>7.8</v>
      </c>
      <c r="I19" s="287">
        <v>31.4</v>
      </c>
      <c r="J19" s="287">
        <v>48.9</v>
      </c>
    </row>
    <row r="20" spans="1:10">
      <c r="A20" s="284">
        <v>42795</v>
      </c>
      <c r="B20" s="285" t="s">
        <v>2771</v>
      </c>
      <c r="C20" s="287">
        <v>30</v>
      </c>
      <c r="D20" s="287">
        <v>17.399999999999999</v>
      </c>
      <c r="E20" s="287">
        <v>8.6999999999999993</v>
      </c>
      <c r="F20" s="287">
        <v>35.299999999999997</v>
      </c>
      <c r="G20" s="287">
        <v>51</v>
      </c>
      <c r="H20" s="287">
        <v>10.9</v>
      </c>
      <c r="I20" s="287">
        <v>27.4</v>
      </c>
      <c r="J20" s="287">
        <v>49.2</v>
      </c>
    </row>
    <row r="21" spans="1:10">
      <c r="A21" s="284">
        <v>42705</v>
      </c>
      <c r="B21" s="285" t="s">
        <v>2772</v>
      </c>
      <c r="C21" s="287">
        <v>32.299999999999997</v>
      </c>
      <c r="D21" s="287">
        <v>20.9</v>
      </c>
      <c r="E21" s="287">
        <v>11.4</v>
      </c>
      <c r="F21" s="287">
        <v>31.6</v>
      </c>
      <c r="G21" s="287">
        <v>45.1</v>
      </c>
      <c r="H21" s="287">
        <v>11.2</v>
      </c>
      <c r="I21" s="287">
        <v>32.299999999999997</v>
      </c>
      <c r="J21" s="287">
        <v>47.1</v>
      </c>
    </row>
    <row r="22" spans="1:10">
      <c r="A22" s="284">
        <v>42614</v>
      </c>
      <c r="B22" s="285" t="s">
        <v>2773</v>
      </c>
      <c r="C22" s="287">
        <v>36.799999999999997</v>
      </c>
      <c r="D22" s="287">
        <v>21.1</v>
      </c>
      <c r="E22" s="287">
        <v>9.8000000000000007</v>
      </c>
      <c r="F22" s="287">
        <v>33.799999999999997</v>
      </c>
      <c r="G22" s="287">
        <v>44.2</v>
      </c>
      <c r="H22" s="287">
        <v>9</v>
      </c>
      <c r="I22" s="287">
        <v>23.1</v>
      </c>
      <c r="J22" s="287">
        <v>38.700000000000003</v>
      </c>
    </row>
    <row r="23" spans="1:10">
      <c r="A23" s="284">
        <v>42522</v>
      </c>
      <c r="B23" s="285" t="s">
        <v>2774</v>
      </c>
      <c r="C23" s="287">
        <v>35.4</v>
      </c>
      <c r="D23" s="287">
        <v>20.399999999999999</v>
      </c>
      <c r="E23" s="287">
        <v>10.9</v>
      </c>
      <c r="F23" s="287">
        <v>32.299999999999997</v>
      </c>
      <c r="G23" s="287">
        <v>46</v>
      </c>
      <c r="H23" s="287">
        <v>10.5</v>
      </c>
      <c r="I23" s="287">
        <v>24.9</v>
      </c>
      <c r="J23" s="287">
        <v>55.5</v>
      </c>
    </row>
    <row r="24" spans="1:10">
      <c r="A24" s="284">
        <v>42430</v>
      </c>
      <c r="B24" s="285" t="s">
        <v>2775</v>
      </c>
      <c r="C24" s="287">
        <v>38.1</v>
      </c>
      <c r="D24" s="287">
        <v>19.5</v>
      </c>
      <c r="E24" s="287">
        <v>12.5</v>
      </c>
      <c r="F24" s="287">
        <v>30.9</v>
      </c>
      <c r="G24" s="287">
        <v>38.5</v>
      </c>
      <c r="H24" s="287">
        <v>9.5</v>
      </c>
      <c r="I24" s="287">
        <v>21.4</v>
      </c>
      <c r="J24" s="287">
        <v>54.1</v>
      </c>
    </row>
    <row r="25" spans="1:10">
      <c r="A25" s="284">
        <v>42339</v>
      </c>
      <c r="B25" s="285" t="s">
        <v>2776</v>
      </c>
      <c r="C25" s="287">
        <v>32</v>
      </c>
      <c r="D25" s="287">
        <v>19.3</v>
      </c>
      <c r="E25" s="287">
        <v>11.1</v>
      </c>
      <c r="F25" s="287">
        <v>32.200000000000003</v>
      </c>
      <c r="G25" s="287">
        <v>42.2</v>
      </c>
      <c r="H25" s="287">
        <v>12.7</v>
      </c>
      <c r="I25" s="287">
        <v>23.1</v>
      </c>
      <c r="J25" s="287">
        <v>52.2</v>
      </c>
    </row>
    <row r="26" spans="1:10">
      <c r="A26" s="284">
        <v>42248</v>
      </c>
      <c r="B26" s="285" t="s">
        <v>2777</v>
      </c>
      <c r="C26" s="287">
        <v>37.4</v>
      </c>
      <c r="D26" s="287">
        <v>22.1</v>
      </c>
      <c r="E26" s="287">
        <v>9.4</v>
      </c>
      <c r="F26" s="287">
        <v>34.299999999999997</v>
      </c>
      <c r="G26" s="287">
        <v>39.6</v>
      </c>
      <c r="H26" s="287">
        <v>11.2</v>
      </c>
      <c r="I26" s="287">
        <v>28.3</v>
      </c>
      <c r="J26" s="287">
        <v>44.9</v>
      </c>
    </row>
    <row r="27" spans="1:10">
      <c r="A27" s="284">
        <v>42156</v>
      </c>
      <c r="B27" s="285" t="s">
        <v>2778</v>
      </c>
      <c r="C27" s="287">
        <v>34.4</v>
      </c>
      <c r="D27" s="287">
        <v>21.1</v>
      </c>
      <c r="E27" s="287">
        <v>13</v>
      </c>
      <c r="F27" s="287">
        <v>39.299999999999997</v>
      </c>
      <c r="G27" s="287">
        <v>40.6</v>
      </c>
      <c r="H27" s="287">
        <v>15.8</v>
      </c>
      <c r="I27" s="287">
        <v>30.3</v>
      </c>
      <c r="J27" s="287">
        <v>48.1</v>
      </c>
    </row>
    <row r="28" spans="1:10">
      <c r="A28" s="284">
        <v>42064</v>
      </c>
      <c r="B28" s="285" t="s">
        <v>2779</v>
      </c>
      <c r="C28" s="287">
        <v>34.9</v>
      </c>
      <c r="D28" s="287">
        <v>20</v>
      </c>
      <c r="E28" s="287">
        <v>8.1999999999999993</v>
      </c>
      <c r="F28" s="287">
        <v>34.200000000000003</v>
      </c>
      <c r="G28" s="287">
        <v>34.9</v>
      </c>
      <c r="H28" s="287">
        <v>14.3</v>
      </c>
      <c r="I28" s="287">
        <v>27.2</v>
      </c>
      <c r="J28" s="287">
        <v>44.2</v>
      </c>
    </row>
    <row r="29" spans="1:10">
      <c r="A29" s="284">
        <v>41974</v>
      </c>
      <c r="B29" s="285" t="s">
        <v>2780</v>
      </c>
      <c r="C29" s="287">
        <v>37.9</v>
      </c>
      <c r="D29" s="287">
        <v>20.6</v>
      </c>
      <c r="E29" s="287">
        <v>8.6999999999999993</v>
      </c>
      <c r="F29" s="287">
        <v>34.700000000000003</v>
      </c>
      <c r="G29" s="287">
        <v>41.5</v>
      </c>
      <c r="H29" s="287">
        <v>8.4</v>
      </c>
      <c r="I29" s="287">
        <v>24.1</v>
      </c>
      <c r="J29" s="287">
        <v>48.9</v>
      </c>
    </row>
    <row r="30" spans="1:10">
      <c r="A30" s="284">
        <v>41883</v>
      </c>
      <c r="B30" s="285" t="s">
        <v>2781</v>
      </c>
      <c r="C30" s="287">
        <v>36.700000000000003</v>
      </c>
      <c r="D30" s="287">
        <v>25.3</v>
      </c>
      <c r="E30" s="287">
        <v>14</v>
      </c>
      <c r="F30" s="287">
        <v>31.5</v>
      </c>
      <c r="G30" s="287">
        <v>37.200000000000003</v>
      </c>
      <c r="H30" s="287">
        <v>7.2</v>
      </c>
      <c r="I30" s="287">
        <v>32.799999999999997</v>
      </c>
      <c r="J30" s="287">
        <v>48.2</v>
      </c>
    </row>
    <row r="31" spans="1:10">
      <c r="A31" s="284">
        <v>41791</v>
      </c>
      <c r="B31" s="285" t="s">
        <v>2782</v>
      </c>
      <c r="C31" s="287">
        <v>34.799999999999997</v>
      </c>
      <c r="D31" s="287">
        <v>22.3</v>
      </c>
      <c r="E31" s="287">
        <v>14.8</v>
      </c>
      <c r="F31" s="287">
        <v>35.6</v>
      </c>
      <c r="G31" s="287">
        <v>37.799999999999997</v>
      </c>
      <c r="H31" s="287">
        <v>8.1</v>
      </c>
      <c r="I31" s="287">
        <v>41.1</v>
      </c>
      <c r="J31" s="287">
        <v>39.6</v>
      </c>
    </row>
    <row r="32" spans="1:10">
      <c r="A32" s="284">
        <v>41699</v>
      </c>
      <c r="B32" s="285" t="s">
        <v>2783</v>
      </c>
      <c r="C32" s="287">
        <v>34.4</v>
      </c>
      <c r="D32" s="287">
        <v>25.2</v>
      </c>
      <c r="E32" s="287">
        <v>8.8000000000000007</v>
      </c>
      <c r="F32" s="287">
        <v>35.200000000000003</v>
      </c>
      <c r="G32" s="287">
        <v>34.1</v>
      </c>
      <c r="H32" s="287">
        <v>7.8</v>
      </c>
      <c r="I32" s="287">
        <v>41.3</v>
      </c>
      <c r="J32" s="287">
        <v>46.3</v>
      </c>
    </row>
    <row r="33" spans="1:10">
      <c r="A33" s="284">
        <v>41609</v>
      </c>
      <c r="B33" s="285" t="s">
        <v>2784</v>
      </c>
      <c r="C33" s="287">
        <v>39.9</v>
      </c>
      <c r="D33" s="287">
        <v>19.600000000000001</v>
      </c>
      <c r="E33" s="287">
        <v>13.1</v>
      </c>
      <c r="F33" s="287">
        <v>37.200000000000003</v>
      </c>
      <c r="G33" s="287">
        <v>35.9</v>
      </c>
      <c r="H33" s="287">
        <v>6.9</v>
      </c>
      <c r="I33" s="287">
        <v>44.7</v>
      </c>
      <c r="J33" s="287">
        <v>39.700000000000003</v>
      </c>
    </row>
    <row r="34" spans="1:10">
      <c r="A34" s="284">
        <v>41518</v>
      </c>
      <c r="B34" s="285" t="s">
        <v>2785</v>
      </c>
      <c r="C34" s="287">
        <v>40.5</v>
      </c>
      <c r="D34" s="287">
        <v>18</v>
      </c>
      <c r="E34" s="287">
        <v>15</v>
      </c>
      <c r="F34" s="287">
        <v>32.5</v>
      </c>
      <c r="G34" s="287">
        <v>33.4</v>
      </c>
      <c r="H34" s="287">
        <v>6.9</v>
      </c>
      <c r="I34" s="287">
        <v>52</v>
      </c>
      <c r="J34" s="287">
        <v>41.1</v>
      </c>
    </row>
    <row r="35" spans="1:10">
      <c r="A35" s="284">
        <v>41426</v>
      </c>
      <c r="B35" s="285" t="s">
        <v>2786</v>
      </c>
      <c r="C35" s="287">
        <v>42.6</v>
      </c>
      <c r="D35" s="287">
        <v>27.7</v>
      </c>
      <c r="E35" s="287">
        <v>13.8</v>
      </c>
      <c r="F35" s="287">
        <v>31.5</v>
      </c>
      <c r="G35" s="287">
        <v>30.7</v>
      </c>
      <c r="H35" s="287">
        <v>9</v>
      </c>
      <c r="I35" s="287">
        <v>43.3</v>
      </c>
      <c r="J35" s="287">
        <v>38.5</v>
      </c>
    </row>
    <row r="36" spans="1:10">
      <c r="A36" s="284">
        <v>41334</v>
      </c>
      <c r="B36" s="285" t="s">
        <v>2787</v>
      </c>
      <c r="C36" s="287">
        <v>44.115549215407</v>
      </c>
      <c r="D36" s="287">
        <v>20.684736091297999</v>
      </c>
      <c r="E36" s="287">
        <v>12.303851640514001</v>
      </c>
      <c r="F36" s="287">
        <v>35.128388017117999</v>
      </c>
      <c r="G36" s="287">
        <v>32.774607703280999</v>
      </c>
      <c r="H36" s="287">
        <v>8.9871611982882005</v>
      </c>
      <c r="I36" s="287">
        <v>45.328102710414001</v>
      </c>
      <c r="J36" s="287">
        <v>36.162624821683004</v>
      </c>
    </row>
    <row r="37" spans="1:10">
      <c r="A37" s="284">
        <v>41244</v>
      </c>
      <c r="B37" s="285" t="s">
        <v>2788</v>
      </c>
      <c r="C37" s="287">
        <v>48.392612859097</v>
      </c>
      <c r="D37" s="287">
        <v>23.187414500684</v>
      </c>
      <c r="E37" s="287">
        <v>12.790697674419</v>
      </c>
      <c r="F37" s="287">
        <v>31.668946648426999</v>
      </c>
      <c r="G37" s="287">
        <v>32.660738714090002</v>
      </c>
      <c r="H37" s="287">
        <v>8.6525307797537998</v>
      </c>
      <c r="I37" s="287">
        <v>50.341997264021998</v>
      </c>
      <c r="J37" s="287">
        <v>33.994528043776</v>
      </c>
    </row>
    <row r="38" spans="1:10">
      <c r="A38" s="284">
        <v>41153</v>
      </c>
      <c r="B38" s="285" t="s">
        <v>2789</v>
      </c>
      <c r="C38" s="287">
        <v>46.246648793566003</v>
      </c>
      <c r="D38" s="287">
        <v>24.798927613941</v>
      </c>
      <c r="E38" s="287">
        <v>12.097855227882</v>
      </c>
      <c r="F38" s="287">
        <v>29.189008042895001</v>
      </c>
      <c r="G38" s="287">
        <v>31.099195710456002</v>
      </c>
      <c r="H38" s="287">
        <v>11.695710455764001</v>
      </c>
      <c r="I38" s="287">
        <v>45.911528150133996</v>
      </c>
      <c r="J38" s="287">
        <v>37.164879356568001</v>
      </c>
    </row>
    <row r="39" spans="1:10">
      <c r="A39" s="284">
        <v>41061</v>
      </c>
      <c r="B39" s="285" t="s">
        <v>2790</v>
      </c>
      <c r="C39" s="287">
        <v>48.439962180900999</v>
      </c>
      <c r="D39" s="287">
        <v>25.433343838639001</v>
      </c>
      <c r="E39" s="287">
        <v>13.488811849984</v>
      </c>
      <c r="F39" s="287">
        <v>29.309801449731999</v>
      </c>
      <c r="G39" s="287">
        <v>32.776552158839998</v>
      </c>
      <c r="H39" s="287">
        <v>10.494799873936</v>
      </c>
      <c r="I39" s="287">
        <v>45.256854711629003</v>
      </c>
      <c r="J39" s="287">
        <v>39.300346675070998</v>
      </c>
    </row>
    <row r="40" spans="1:10">
      <c r="A40" s="284">
        <v>40969</v>
      </c>
      <c r="B40" s="285" t="s">
        <v>2791</v>
      </c>
      <c r="C40" s="287">
        <v>41.862682771773997</v>
      </c>
      <c r="D40" s="287">
        <v>17.768595041322001</v>
      </c>
      <c r="E40" s="287">
        <v>16.465352828989001</v>
      </c>
      <c r="F40" s="287">
        <v>28.671328671329</v>
      </c>
      <c r="G40" s="287">
        <v>30.610298792117</v>
      </c>
      <c r="H40" s="287">
        <v>7.8512396694215001</v>
      </c>
      <c r="I40" s="287">
        <v>56.230133502861001</v>
      </c>
      <c r="J40" s="287">
        <v>32.867132867133002</v>
      </c>
    </row>
    <row r="41" spans="1:10">
      <c r="A41" s="290"/>
      <c r="B41" s="291"/>
      <c r="C41" s="292"/>
      <c r="D41" s="292"/>
      <c r="E41" s="292"/>
      <c r="F41" s="292"/>
      <c r="G41" s="292"/>
      <c r="H41" s="292"/>
      <c r="I41" s="292"/>
      <c r="J41" s="292"/>
    </row>
  </sheetData>
  <hyperlinks>
    <hyperlink ref="J1" location="Inhaltsverzeichnis!A1" display="zum Inhaltsverzeichnis"/>
  </hyperlinks>
  <pageMargins left="0.7" right="0.7" top="0.78740157499999996" bottom="0.78740157499999996"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workbookViewId="0"/>
  </sheetViews>
  <sheetFormatPr baseColWidth="10" defaultColWidth="11.453125" defaultRowHeight="15.5"/>
  <cols>
    <col min="1" max="1" width="31" style="24" customWidth="1"/>
    <col min="2" max="2" width="24.7265625" style="24" bestFit="1" customWidth="1"/>
    <col min="3" max="3" width="16.7265625" style="24" bestFit="1" customWidth="1"/>
    <col min="4" max="4" width="15.54296875" style="58" bestFit="1" customWidth="1"/>
    <col min="5" max="16384" width="11.453125" style="24"/>
  </cols>
  <sheetData>
    <row r="1" spans="1:8">
      <c r="A1" s="133" t="s">
        <v>2822</v>
      </c>
      <c r="B1" s="133"/>
      <c r="E1" s="96" t="s">
        <v>24</v>
      </c>
      <c r="H1" s="293" t="s">
        <v>2823</v>
      </c>
    </row>
    <row r="2" spans="1:8">
      <c r="H2" s="20" t="s">
        <v>2824</v>
      </c>
    </row>
    <row r="4" spans="1:8" ht="15" customHeight="1">
      <c r="A4" s="260" t="s">
        <v>2825</v>
      </c>
      <c r="B4" s="260" t="s">
        <v>2826</v>
      </c>
      <c r="C4" s="294" t="s">
        <v>2827</v>
      </c>
      <c r="D4" s="294" t="s">
        <v>2828</v>
      </c>
    </row>
    <row r="5" spans="1:8">
      <c r="A5" s="264" t="s">
        <v>2829</v>
      </c>
      <c r="B5" s="264" t="s">
        <v>2829</v>
      </c>
      <c r="C5" s="295">
        <v>450</v>
      </c>
      <c r="D5" s="295">
        <v>500</v>
      </c>
    </row>
    <row r="6" spans="1:8">
      <c r="A6" s="264" t="s">
        <v>2830</v>
      </c>
      <c r="B6" s="264" t="s">
        <v>2830</v>
      </c>
      <c r="C6" s="296">
        <v>410</v>
      </c>
      <c r="D6" s="296">
        <v>480</v>
      </c>
    </row>
    <row r="7" spans="1:8">
      <c r="A7" s="297" t="s">
        <v>898</v>
      </c>
      <c r="B7" s="264" t="s">
        <v>895</v>
      </c>
      <c r="C7" s="296">
        <v>370</v>
      </c>
      <c r="D7" s="296">
        <v>360</v>
      </c>
    </row>
    <row r="8" spans="1:8">
      <c r="A8" s="297" t="s">
        <v>900</v>
      </c>
      <c r="B8" s="264" t="s">
        <v>895</v>
      </c>
      <c r="C8" s="296">
        <v>380</v>
      </c>
      <c r="D8" s="296">
        <v>425</v>
      </c>
    </row>
    <row r="9" spans="1:8">
      <c r="A9" s="297" t="s">
        <v>906</v>
      </c>
      <c r="B9" s="264" t="s">
        <v>895</v>
      </c>
      <c r="C9" s="296">
        <v>380</v>
      </c>
      <c r="D9" s="296">
        <v>390</v>
      </c>
    </row>
    <row r="10" spans="1:8">
      <c r="A10" s="297" t="s">
        <v>912</v>
      </c>
      <c r="B10" s="264" t="s">
        <v>895</v>
      </c>
      <c r="C10" s="296">
        <v>340</v>
      </c>
      <c r="D10" s="296">
        <v>335</v>
      </c>
    </row>
    <row r="11" spans="1:8">
      <c r="A11" s="297" t="s">
        <v>918</v>
      </c>
      <c r="B11" s="264" t="s">
        <v>895</v>
      </c>
      <c r="C11" s="296">
        <v>340</v>
      </c>
      <c r="D11" s="296">
        <v>340</v>
      </c>
    </row>
    <row r="12" spans="1:8">
      <c r="A12" s="297" t="s">
        <v>922</v>
      </c>
      <c r="B12" s="264" t="s">
        <v>895</v>
      </c>
      <c r="C12" s="296">
        <v>400</v>
      </c>
      <c r="D12" s="296">
        <v>425</v>
      </c>
    </row>
    <row r="13" spans="1:8">
      <c r="A13" s="297" t="s">
        <v>928</v>
      </c>
      <c r="B13" s="264" t="s">
        <v>895</v>
      </c>
      <c r="C13" s="296">
        <v>400</v>
      </c>
      <c r="D13" s="296">
        <v>425</v>
      </c>
    </row>
    <row r="14" spans="1:8">
      <c r="A14" s="297" t="s">
        <v>934</v>
      </c>
      <c r="B14" s="264" t="s">
        <v>895</v>
      </c>
      <c r="C14" s="296">
        <v>380</v>
      </c>
      <c r="D14" s="296">
        <v>390</v>
      </c>
    </row>
    <row r="15" spans="1:8">
      <c r="A15" s="297" t="s">
        <v>938</v>
      </c>
      <c r="B15" s="264" t="s">
        <v>895</v>
      </c>
      <c r="C15" s="296">
        <v>380</v>
      </c>
      <c r="D15" s="296">
        <v>425</v>
      </c>
    </row>
    <row r="16" spans="1:8">
      <c r="A16" s="297" t="s">
        <v>940</v>
      </c>
      <c r="B16" s="264" t="s">
        <v>895</v>
      </c>
      <c r="C16" s="296">
        <v>350</v>
      </c>
      <c r="D16" s="296">
        <v>340</v>
      </c>
    </row>
    <row r="17" spans="1:4">
      <c r="A17" s="297" t="s">
        <v>635</v>
      </c>
      <c r="B17" s="264" t="s">
        <v>895</v>
      </c>
      <c r="C17" s="296">
        <v>360</v>
      </c>
      <c r="D17" s="296">
        <v>350</v>
      </c>
    </row>
    <row r="18" spans="1:4">
      <c r="A18" s="297" t="s">
        <v>949</v>
      </c>
      <c r="B18" s="264" t="s">
        <v>895</v>
      </c>
      <c r="C18" s="296">
        <v>355</v>
      </c>
      <c r="D18" s="296">
        <v>335</v>
      </c>
    </row>
    <row r="19" spans="1:4">
      <c r="A19" s="298" t="s">
        <v>951</v>
      </c>
      <c r="B19" s="264" t="s">
        <v>895</v>
      </c>
      <c r="C19" s="296">
        <v>330</v>
      </c>
      <c r="D19" s="296">
        <v>319</v>
      </c>
    </row>
    <row r="20" spans="1:4">
      <c r="A20" s="297" t="s">
        <v>953</v>
      </c>
      <c r="B20" s="264" t="s">
        <v>895</v>
      </c>
      <c r="C20" s="296">
        <v>334</v>
      </c>
      <c r="D20" s="296">
        <v>339</v>
      </c>
    </row>
    <row r="21" spans="1:4">
      <c r="A21" s="297" t="s">
        <v>955</v>
      </c>
      <c r="B21" s="264" t="s">
        <v>895</v>
      </c>
      <c r="C21" s="296">
        <v>340</v>
      </c>
      <c r="D21" s="296">
        <v>325</v>
      </c>
    </row>
    <row r="22" spans="1:4">
      <c r="A22" s="297" t="s">
        <v>963</v>
      </c>
      <c r="B22" s="264" t="s">
        <v>895</v>
      </c>
      <c r="C22" s="296">
        <v>310</v>
      </c>
      <c r="D22" s="296">
        <v>260</v>
      </c>
    </row>
    <row r="23" spans="1:4">
      <c r="A23" s="297" t="s">
        <v>969</v>
      </c>
      <c r="B23" s="264" t="s">
        <v>895</v>
      </c>
      <c r="C23" s="296">
        <v>390</v>
      </c>
      <c r="D23" s="296">
        <v>450</v>
      </c>
    </row>
    <row r="24" spans="1:4">
      <c r="A24" s="297" t="s">
        <v>971</v>
      </c>
      <c r="B24" s="264" t="s">
        <v>895</v>
      </c>
      <c r="C24" s="296">
        <v>360</v>
      </c>
      <c r="D24" s="296">
        <v>380</v>
      </c>
    </row>
    <row r="25" spans="1:4">
      <c r="A25" s="297" t="s">
        <v>973</v>
      </c>
      <c r="B25" s="264" t="s">
        <v>895</v>
      </c>
      <c r="C25" s="296">
        <v>390</v>
      </c>
      <c r="D25" s="296">
        <v>400</v>
      </c>
    </row>
    <row r="26" spans="1:4">
      <c r="A26" s="297" t="s">
        <v>977</v>
      </c>
      <c r="B26" s="264" t="s">
        <v>895</v>
      </c>
      <c r="C26" s="296">
        <v>320</v>
      </c>
      <c r="D26" s="296">
        <v>250</v>
      </c>
    </row>
    <row r="27" spans="1:4">
      <c r="A27" s="297" t="s">
        <v>979</v>
      </c>
      <c r="B27" s="264" t="s">
        <v>895</v>
      </c>
      <c r="C27" s="296">
        <v>380</v>
      </c>
      <c r="D27" s="296">
        <v>380</v>
      </c>
    </row>
    <row r="28" spans="1:4">
      <c r="A28" s="297" t="s">
        <v>985</v>
      </c>
      <c r="B28" s="264" t="s">
        <v>895</v>
      </c>
      <c r="C28" s="296">
        <v>310</v>
      </c>
      <c r="D28" s="296">
        <v>270</v>
      </c>
    </row>
    <row r="29" spans="1:4">
      <c r="A29" s="297" t="s">
        <v>987</v>
      </c>
      <c r="B29" s="264" t="s">
        <v>895</v>
      </c>
      <c r="C29" s="296">
        <v>390</v>
      </c>
      <c r="D29" s="296">
        <v>425</v>
      </c>
    </row>
    <row r="30" spans="1:4">
      <c r="A30" s="297" t="s">
        <v>989</v>
      </c>
      <c r="B30" s="264" t="s">
        <v>895</v>
      </c>
      <c r="C30" s="296">
        <v>390</v>
      </c>
      <c r="D30" s="296">
        <v>410</v>
      </c>
    </row>
    <row r="31" spans="1:4">
      <c r="A31" s="297" t="s">
        <v>991</v>
      </c>
      <c r="B31" s="264" t="s">
        <v>895</v>
      </c>
      <c r="C31" s="295">
        <v>380</v>
      </c>
      <c r="D31" s="296">
        <v>425</v>
      </c>
    </row>
    <row r="32" spans="1:4">
      <c r="A32" s="297" t="s">
        <v>998</v>
      </c>
      <c r="B32" s="264" t="s">
        <v>995</v>
      </c>
      <c r="C32" s="295">
        <v>320</v>
      </c>
      <c r="D32" s="295">
        <v>280</v>
      </c>
    </row>
    <row r="33" spans="1:4">
      <c r="A33" s="297" t="s">
        <v>1012</v>
      </c>
      <c r="B33" s="264" t="s">
        <v>995</v>
      </c>
      <c r="C33" s="296">
        <v>340</v>
      </c>
      <c r="D33" s="295">
        <v>330</v>
      </c>
    </row>
    <row r="34" spans="1:4">
      <c r="A34" s="297" t="s">
        <v>1042</v>
      </c>
      <c r="B34" s="264" t="s">
        <v>995</v>
      </c>
      <c r="C34" s="296">
        <v>380</v>
      </c>
      <c r="D34" s="295">
        <v>480</v>
      </c>
    </row>
    <row r="35" spans="1:4">
      <c r="A35" s="297" t="s">
        <v>1076</v>
      </c>
      <c r="B35" s="264" t="s">
        <v>995</v>
      </c>
      <c r="C35" s="296">
        <v>370</v>
      </c>
      <c r="D35" s="295">
        <v>390</v>
      </c>
    </row>
    <row r="36" spans="1:4">
      <c r="A36" s="297" t="s">
        <v>1086</v>
      </c>
      <c r="B36" s="264" t="s">
        <v>995</v>
      </c>
      <c r="C36" s="296">
        <v>300</v>
      </c>
      <c r="D36" s="295">
        <v>270</v>
      </c>
    </row>
    <row r="37" spans="1:4">
      <c r="A37" s="297" t="s">
        <v>1092</v>
      </c>
      <c r="B37" s="264" t="s">
        <v>995</v>
      </c>
      <c r="C37" s="296">
        <v>380</v>
      </c>
      <c r="D37" s="295">
        <v>425</v>
      </c>
    </row>
    <row r="38" spans="1:4">
      <c r="A38" s="297" t="s">
        <v>1104</v>
      </c>
      <c r="B38" s="264" t="s">
        <v>995</v>
      </c>
      <c r="C38" s="296">
        <v>390</v>
      </c>
      <c r="D38" s="295">
        <v>425</v>
      </c>
    </row>
    <row r="39" spans="1:4">
      <c r="A39" s="297" t="s">
        <v>1112</v>
      </c>
      <c r="B39" s="264" t="s">
        <v>995</v>
      </c>
      <c r="C39" s="296">
        <v>370</v>
      </c>
      <c r="D39" s="295">
        <v>390</v>
      </c>
    </row>
    <row r="40" spans="1:4">
      <c r="A40" s="297" t="s">
        <v>1114</v>
      </c>
      <c r="B40" s="264" t="s">
        <v>995</v>
      </c>
      <c r="C40" s="296">
        <v>380</v>
      </c>
      <c r="D40" s="295">
        <v>425</v>
      </c>
    </row>
    <row r="41" spans="1:4">
      <c r="A41" s="297" t="s">
        <v>1132</v>
      </c>
      <c r="B41" s="264" t="s">
        <v>995</v>
      </c>
      <c r="C41" s="296">
        <v>360</v>
      </c>
      <c r="D41" s="295">
        <v>380</v>
      </c>
    </row>
    <row r="42" spans="1:4">
      <c r="A42" s="297" t="s">
        <v>1134</v>
      </c>
      <c r="B42" s="264" t="s">
        <v>995</v>
      </c>
      <c r="C42" s="296">
        <v>370</v>
      </c>
      <c r="D42" s="295">
        <v>425</v>
      </c>
    </row>
    <row r="43" spans="1:4">
      <c r="A43" s="297" t="s">
        <v>2831</v>
      </c>
      <c r="B43" s="264" t="s">
        <v>995</v>
      </c>
      <c r="C43" s="296">
        <v>405</v>
      </c>
      <c r="D43" s="295">
        <v>425</v>
      </c>
    </row>
    <row r="44" spans="1:4">
      <c r="A44" s="297" t="s">
        <v>1154</v>
      </c>
      <c r="B44" s="264" t="s">
        <v>995</v>
      </c>
      <c r="C44" s="296">
        <v>335</v>
      </c>
      <c r="D44" s="295">
        <v>335</v>
      </c>
    </row>
    <row r="45" spans="1:4" ht="15" customHeight="1">
      <c r="A45" s="297" t="s">
        <v>1176</v>
      </c>
      <c r="B45" s="264" t="s">
        <v>1167</v>
      </c>
      <c r="C45" s="295">
        <v>370</v>
      </c>
      <c r="D45" s="296">
        <v>450</v>
      </c>
    </row>
    <row r="46" spans="1:4" ht="15" customHeight="1">
      <c r="A46" s="297" t="s">
        <v>1182</v>
      </c>
      <c r="B46" s="264" t="s">
        <v>1167</v>
      </c>
      <c r="C46" s="295">
        <v>320</v>
      </c>
      <c r="D46" s="296">
        <v>320</v>
      </c>
    </row>
    <row r="47" spans="1:4" ht="15" customHeight="1">
      <c r="A47" s="297" t="s">
        <v>1203</v>
      </c>
      <c r="B47" s="264" t="s">
        <v>1167</v>
      </c>
      <c r="C47" s="295">
        <v>340</v>
      </c>
      <c r="D47" s="296">
        <v>339</v>
      </c>
    </row>
    <row r="48" spans="1:4" ht="15" customHeight="1">
      <c r="A48" s="297" t="s">
        <v>1227</v>
      </c>
      <c r="B48" s="264" t="s">
        <v>1167</v>
      </c>
      <c r="C48" s="295">
        <v>370</v>
      </c>
      <c r="D48" s="296">
        <v>380</v>
      </c>
    </row>
    <row r="49" spans="1:4" ht="15" customHeight="1">
      <c r="A49" s="297" t="s">
        <v>1233</v>
      </c>
      <c r="B49" s="264" t="s">
        <v>1167</v>
      </c>
      <c r="C49" s="295">
        <v>380</v>
      </c>
      <c r="D49" s="296">
        <v>450</v>
      </c>
    </row>
    <row r="50" spans="1:4" ht="15" customHeight="1">
      <c r="A50" s="297" t="s">
        <v>1243</v>
      </c>
      <c r="B50" s="264" t="s">
        <v>1167</v>
      </c>
      <c r="C50" s="295">
        <v>370</v>
      </c>
      <c r="D50" s="296">
        <v>390</v>
      </c>
    </row>
    <row r="51" spans="1:4" ht="15" customHeight="1">
      <c r="A51" s="297" t="s">
        <v>1257</v>
      </c>
      <c r="B51" s="264" t="s">
        <v>1167</v>
      </c>
      <c r="C51" s="295">
        <v>336</v>
      </c>
      <c r="D51" s="296">
        <v>339</v>
      </c>
    </row>
    <row r="52" spans="1:4" ht="15" customHeight="1">
      <c r="A52" s="297" t="s">
        <v>1261</v>
      </c>
      <c r="B52" s="264" t="s">
        <v>1167</v>
      </c>
      <c r="C52" s="295">
        <v>340</v>
      </c>
      <c r="D52" s="296">
        <v>340</v>
      </c>
    </row>
    <row r="53" spans="1:4" ht="15" customHeight="1">
      <c r="A53" s="297" t="s">
        <v>1263</v>
      </c>
      <c r="B53" s="264" t="s">
        <v>1167</v>
      </c>
      <c r="C53" s="295">
        <v>380</v>
      </c>
      <c r="D53" s="296">
        <v>450</v>
      </c>
    </row>
    <row r="54" spans="1:4" ht="15" customHeight="1">
      <c r="A54" s="297" t="s">
        <v>1265</v>
      </c>
      <c r="B54" s="264" t="s">
        <v>1167</v>
      </c>
      <c r="C54" s="295">
        <v>310</v>
      </c>
      <c r="D54" s="296">
        <v>290</v>
      </c>
    </row>
    <row r="55" spans="1:4" ht="15" customHeight="1">
      <c r="A55" s="297" t="s">
        <v>1273</v>
      </c>
      <c r="B55" s="264" t="s">
        <v>1167</v>
      </c>
      <c r="C55" s="295">
        <v>360</v>
      </c>
      <c r="D55" s="296">
        <v>370</v>
      </c>
    </row>
    <row r="56" spans="1:4" ht="15" customHeight="1">
      <c r="A56" s="297" t="s">
        <v>1299</v>
      </c>
      <c r="B56" s="264" t="s">
        <v>1167</v>
      </c>
      <c r="C56" s="295">
        <v>360</v>
      </c>
      <c r="D56" s="296">
        <v>320</v>
      </c>
    </row>
    <row r="57" spans="1:4" ht="15" customHeight="1">
      <c r="A57" s="297" t="s">
        <v>1309</v>
      </c>
      <c r="B57" s="264" t="s">
        <v>1167</v>
      </c>
      <c r="C57" s="296">
        <v>320</v>
      </c>
      <c r="D57" s="296">
        <v>320</v>
      </c>
    </row>
    <row r="58" spans="1:4" ht="15" customHeight="1">
      <c r="A58" s="297" t="s">
        <v>1311</v>
      </c>
      <c r="B58" s="264" t="s">
        <v>1167</v>
      </c>
      <c r="C58" s="296">
        <v>330</v>
      </c>
      <c r="D58" s="296">
        <v>320</v>
      </c>
    </row>
    <row r="59" spans="1:4" ht="15" customHeight="1">
      <c r="A59" s="297" t="s">
        <v>1325</v>
      </c>
      <c r="B59" s="264" t="s">
        <v>1167</v>
      </c>
      <c r="C59" s="296">
        <v>320</v>
      </c>
      <c r="D59" s="296">
        <v>320</v>
      </c>
    </row>
    <row r="60" spans="1:4" ht="15" customHeight="1">
      <c r="A60" s="297" t="s">
        <v>1337</v>
      </c>
      <c r="B60" s="264" t="s">
        <v>1167</v>
      </c>
      <c r="C60" s="296">
        <v>380</v>
      </c>
      <c r="D60" s="296">
        <v>380</v>
      </c>
    </row>
    <row r="61" spans="1:4" ht="15" customHeight="1">
      <c r="A61" s="297" t="s">
        <v>1365</v>
      </c>
      <c r="B61" s="264" t="s">
        <v>1167</v>
      </c>
      <c r="C61" s="296">
        <v>330</v>
      </c>
      <c r="D61" s="296">
        <v>390</v>
      </c>
    </row>
    <row r="62" spans="1:4" ht="15" customHeight="1">
      <c r="A62" s="297" t="s">
        <v>1382</v>
      </c>
      <c r="B62" s="264" t="s">
        <v>1167</v>
      </c>
      <c r="C62" s="296">
        <v>360</v>
      </c>
      <c r="D62" s="296">
        <v>360</v>
      </c>
    </row>
    <row r="63" spans="1:4" ht="15" customHeight="1">
      <c r="A63" s="297" t="s">
        <v>1390</v>
      </c>
      <c r="B63" s="264" t="s">
        <v>1167</v>
      </c>
      <c r="C63" s="296">
        <v>330</v>
      </c>
      <c r="D63" s="296">
        <v>330</v>
      </c>
    </row>
    <row r="64" spans="1:4" ht="15" customHeight="1">
      <c r="A64" s="297" t="s">
        <v>1396</v>
      </c>
      <c r="B64" s="264" t="s">
        <v>1167</v>
      </c>
      <c r="C64" s="296">
        <v>345</v>
      </c>
      <c r="D64" s="296">
        <v>335</v>
      </c>
    </row>
    <row r="65" spans="1:4" ht="15" customHeight="1">
      <c r="A65" s="297" t="s">
        <v>1402</v>
      </c>
      <c r="B65" s="264" t="s">
        <v>1167</v>
      </c>
      <c r="C65" s="296">
        <v>370</v>
      </c>
      <c r="D65" s="296">
        <v>390</v>
      </c>
    </row>
    <row r="66" spans="1:4" ht="15" customHeight="1">
      <c r="A66" s="297" t="s">
        <v>1418</v>
      </c>
      <c r="B66" s="264" t="s">
        <v>1167</v>
      </c>
      <c r="C66" s="296">
        <v>380</v>
      </c>
      <c r="D66" s="296">
        <v>425</v>
      </c>
    </row>
    <row r="67" spans="1:4" ht="15" customHeight="1">
      <c r="A67" s="297" t="s">
        <v>1422</v>
      </c>
      <c r="B67" s="264" t="s">
        <v>1167</v>
      </c>
      <c r="C67" s="296">
        <v>380</v>
      </c>
      <c r="D67" s="296">
        <v>380</v>
      </c>
    </row>
    <row r="68" spans="1:4" ht="15" customHeight="1">
      <c r="A68" s="297" t="s">
        <v>1428</v>
      </c>
      <c r="B68" s="264" t="s">
        <v>1167</v>
      </c>
      <c r="C68" s="296">
        <v>336</v>
      </c>
      <c r="D68" s="296">
        <v>339</v>
      </c>
    </row>
    <row r="69" spans="1:4" ht="15" customHeight="1">
      <c r="A69" s="297" t="s">
        <v>1446</v>
      </c>
      <c r="B69" s="264" t="s">
        <v>1167</v>
      </c>
      <c r="C69" s="296">
        <v>380</v>
      </c>
      <c r="D69" s="296">
        <v>420</v>
      </c>
    </row>
    <row r="70" spans="1:4" ht="15" customHeight="1">
      <c r="A70" s="297" t="s">
        <v>1484</v>
      </c>
      <c r="B70" s="264" t="s">
        <v>1167</v>
      </c>
      <c r="C70" s="295">
        <v>310</v>
      </c>
      <c r="D70" s="296">
        <v>260</v>
      </c>
    </row>
    <row r="71" spans="1:4" ht="15" customHeight="1">
      <c r="A71" s="297" t="s">
        <v>1486</v>
      </c>
      <c r="B71" s="264" t="s">
        <v>1167</v>
      </c>
      <c r="C71" s="295">
        <v>375</v>
      </c>
      <c r="D71" s="296">
        <v>372</v>
      </c>
    </row>
    <row r="72" spans="1:4" ht="15" customHeight="1">
      <c r="A72" s="297" t="s">
        <v>1490</v>
      </c>
      <c r="B72" s="264" t="s">
        <v>1167</v>
      </c>
      <c r="C72" s="295">
        <v>320</v>
      </c>
      <c r="D72" s="295">
        <v>360</v>
      </c>
    </row>
    <row r="73" spans="1:4">
      <c r="A73" s="297" t="s">
        <v>1978</v>
      </c>
      <c r="B73" s="264" t="s">
        <v>1941</v>
      </c>
      <c r="C73" s="295">
        <v>320</v>
      </c>
      <c r="D73" s="296">
        <v>280</v>
      </c>
    </row>
    <row r="74" spans="1:4">
      <c r="A74" s="297" t="s">
        <v>1997</v>
      </c>
      <c r="B74" s="264" t="s">
        <v>1941</v>
      </c>
      <c r="C74" s="295">
        <v>380</v>
      </c>
      <c r="D74" s="296">
        <v>425</v>
      </c>
    </row>
    <row r="75" spans="1:4">
      <c r="A75" s="297" t="s">
        <v>2019</v>
      </c>
      <c r="B75" s="264" t="s">
        <v>1941</v>
      </c>
      <c r="C75" s="295">
        <v>365</v>
      </c>
      <c r="D75" s="296">
        <v>370</v>
      </c>
    </row>
    <row r="76" spans="1:4">
      <c r="A76" s="297" t="s">
        <v>2023</v>
      </c>
      <c r="B76" s="264" t="s">
        <v>1941</v>
      </c>
      <c r="C76" s="296">
        <v>330</v>
      </c>
      <c r="D76" s="296">
        <v>320</v>
      </c>
    </row>
    <row r="77" spans="1:4">
      <c r="A77" s="297" t="s">
        <v>2027</v>
      </c>
      <c r="B77" s="264" t="s">
        <v>1941</v>
      </c>
      <c r="C77" s="296">
        <v>380</v>
      </c>
      <c r="D77" s="296">
        <v>425</v>
      </c>
    </row>
    <row r="78" spans="1:4">
      <c r="A78" s="297" t="s">
        <v>2033</v>
      </c>
      <c r="B78" s="264" t="s">
        <v>1941</v>
      </c>
      <c r="C78" s="296">
        <v>370</v>
      </c>
      <c r="D78" s="296">
        <v>390</v>
      </c>
    </row>
    <row r="79" spans="1:4">
      <c r="A79" s="297" t="s">
        <v>2035</v>
      </c>
      <c r="B79" s="264" t="s">
        <v>1941</v>
      </c>
      <c r="C79" s="296">
        <v>336</v>
      </c>
      <c r="D79" s="296">
        <v>339</v>
      </c>
    </row>
    <row r="80" spans="1:4">
      <c r="A80" s="297" t="s">
        <v>2042</v>
      </c>
      <c r="B80" s="264" t="s">
        <v>1941</v>
      </c>
      <c r="C80" s="296">
        <v>380</v>
      </c>
      <c r="D80" s="296">
        <v>460</v>
      </c>
    </row>
    <row r="81" spans="1:4">
      <c r="A81" s="297" t="s">
        <v>2044</v>
      </c>
      <c r="B81" s="264" t="s">
        <v>1941</v>
      </c>
      <c r="C81" s="296">
        <v>330</v>
      </c>
      <c r="D81" s="296">
        <v>330</v>
      </c>
    </row>
    <row r="82" spans="1:4">
      <c r="A82" s="297" t="s">
        <v>2054</v>
      </c>
      <c r="B82" s="264" t="s">
        <v>1941</v>
      </c>
      <c r="C82" s="296">
        <v>380</v>
      </c>
      <c r="D82" s="296">
        <v>425</v>
      </c>
    </row>
    <row r="83" spans="1:4">
      <c r="A83" s="297" t="s">
        <v>2118</v>
      </c>
      <c r="B83" s="264" t="s">
        <v>1941</v>
      </c>
      <c r="C83" s="296">
        <v>340</v>
      </c>
      <c r="D83" s="295">
        <v>310</v>
      </c>
    </row>
    <row r="84" spans="1:4">
      <c r="A84" s="297" t="s">
        <v>2148</v>
      </c>
      <c r="B84" s="264" t="s">
        <v>1941</v>
      </c>
      <c r="C84" s="296">
        <v>380</v>
      </c>
      <c r="D84" s="296">
        <v>425</v>
      </c>
    </row>
    <row r="85" spans="1:4">
      <c r="A85" s="297" t="s">
        <v>2154</v>
      </c>
      <c r="B85" s="264" t="s">
        <v>1941</v>
      </c>
      <c r="C85" s="296">
        <v>360</v>
      </c>
      <c r="D85" s="296">
        <v>350</v>
      </c>
    </row>
  </sheetData>
  <autoFilter ref="A4:D4"/>
  <hyperlinks>
    <hyperlink ref="H1" r:id="rId1"/>
    <hyperlink ref="E1" location="Inhaltsverzeichnis!A1" display="zum Inhaltsverzeichnis"/>
  </hyperlinks>
  <pageMargins left="0.7" right="0.7" top="0.78740157499999996" bottom="0.78740157499999996"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I1" sqref="I1"/>
    </sheetView>
  </sheetViews>
  <sheetFormatPr baseColWidth="10" defaultColWidth="11.453125" defaultRowHeight="15.5"/>
  <cols>
    <col min="1" max="1" width="11.453125" style="58"/>
    <col min="2" max="2" width="31.81640625" style="58" bestFit="1" customWidth="1"/>
    <col min="3" max="3" width="11.453125" style="58"/>
    <col min="4" max="4" width="13.7265625" style="58" bestFit="1" customWidth="1"/>
    <col min="5" max="5" width="17.7265625" style="58" bestFit="1" customWidth="1"/>
    <col min="6" max="16384" width="11.453125" style="58"/>
  </cols>
  <sheetData>
    <row r="1" spans="1:12">
      <c r="A1" s="58" t="s">
        <v>2832</v>
      </c>
      <c r="I1" s="96" t="s">
        <v>24</v>
      </c>
      <c r="L1" s="23" t="s">
        <v>2833</v>
      </c>
    </row>
    <row r="2" spans="1:12">
      <c r="L2" s="299" t="s">
        <v>2834</v>
      </c>
    </row>
    <row r="3" spans="1:12">
      <c r="L3" s="299"/>
    </row>
    <row r="6" spans="1:12">
      <c r="A6" s="259" t="s">
        <v>2835</v>
      </c>
      <c r="B6" s="259" t="s">
        <v>2836</v>
      </c>
      <c r="C6" s="414" t="s">
        <v>1</v>
      </c>
      <c r="D6" s="414"/>
      <c r="E6" s="279" t="s">
        <v>2837</v>
      </c>
      <c r="F6" s="414" t="s">
        <v>2838</v>
      </c>
      <c r="G6" s="414"/>
      <c r="H6" s="414"/>
      <c r="I6" s="414"/>
    </row>
    <row r="7" spans="1:12">
      <c r="A7" s="259"/>
      <c r="B7" s="259"/>
      <c r="C7" s="414" t="s">
        <v>2839</v>
      </c>
      <c r="D7" s="414"/>
      <c r="E7" s="279" t="s">
        <v>2839</v>
      </c>
      <c r="F7" s="390"/>
      <c r="G7" s="390"/>
      <c r="H7" s="390"/>
      <c r="I7" s="390" t="s">
        <v>2840</v>
      </c>
    </row>
    <row r="8" spans="1:12">
      <c r="A8" s="259"/>
      <c r="B8" s="259"/>
      <c r="C8" s="414" t="s">
        <v>2841</v>
      </c>
      <c r="D8" s="414"/>
      <c r="E8" s="279" t="s">
        <v>2841</v>
      </c>
      <c r="F8" s="390" t="s">
        <v>2842</v>
      </c>
      <c r="G8" s="390" t="s">
        <v>2843</v>
      </c>
      <c r="H8" s="390" t="s">
        <v>2844</v>
      </c>
      <c r="I8" s="390" t="s">
        <v>2845</v>
      </c>
    </row>
    <row r="9" spans="1:12">
      <c r="A9" s="259"/>
      <c r="B9" s="259" t="s">
        <v>2846</v>
      </c>
      <c r="C9" s="390" t="s">
        <v>2847</v>
      </c>
      <c r="D9" s="390" t="s">
        <v>2848</v>
      </c>
      <c r="E9" s="279" t="s">
        <v>2847</v>
      </c>
      <c r="F9" s="390" t="s">
        <v>2844</v>
      </c>
      <c r="G9" s="390" t="s">
        <v>2849</v>
      </c>
      <c r="H9" s="390" t="s">
        <v>2850</v>
      </c>
      <c r="I9" s="390" t="s">
        <v>2851</v>
      </c>
    </row>
    <row r="10" spans="1:12" s="23" customFormat="1" ht="11.5">
      <c r="A10" s="262"/>
      <c r="B10" s="262"/>
      <c r="C10" s="262"/>
      <c r="D10" s="262"/>
      <c r="E10" s="262"/>
      <c r="F10" s="262"/>
      <c r="G10" s="262"/>
      <c r="H10" s="262"/>
      <c r="I10" s="262"/>
    </row>
    <row r="11" spans="1:12" s="23" customFormat="1" ht="11.5">
      <c r="A11" s="300" t="s">
        <v>2852</v>
      </c>
      <c r="B11" s="301" t="s">
        <v>2405</v>
      </c>
      <c r="C11" s="262">
        <v>90362</v>
      </c>
      <c r="D11" s="262">
        <v>1.085</v>
      </c>
      <c r="E11" s="262">
        <v>54541</v>
      </c>
      <c r="F11" s="262">
        <v>1875.34</v>
      </c>
      <c r="G11" s="262">
        <v>0.96899999999999997</v>
      </c>
      <c r="H11" s="262">
        <v>20754</v>
      </c>
      <c r="I11" s="262">
        <v>89.3</v>
      </c>
    </row>
    <row r="12" spans="1:12" s="23" customFormat="1" ht="11.5">
      <c r="A12" s="300" t="s">
        <v>2326</v>
      </c>
      <c r="B12" s="301" t="s">
        <v>2407</v>
      </c>
      <c r="C12" s="262">
        <v>248398</v>
      </c>
      <c r="D12" s="262">
        <v>2.9830000000000001</v>
      </c>
      <c r="E12" s="262">
        <v>140818</v>
      </c>
      <c r="F12" s="262">
        <v>5173.9399999999996</v>
      </c>
      <c r="G12" s="262">
        <v>2.673</v>
      </c>
      <c r="H12" s="262">
        <v>20829</v>
      </c>
      <c r="I12" s="262">
        <v>89.6</v>
      </c>
    </row>
    <row r="13" spans="1:12" s="23" customFormat="1" ht="11.5">
      <c r="A13" s="300" t="s">
        <v>2853</v>
      </c>
      <c r="B13" s="301" t="s">
        <v>2409</v>
      </c>
      <c r="C13" s="302">
        <v>217603</v>
      </c>
      <c r="D13" s="262">
        <v>2.613</v>
      </c>
      <c r="E13" s="262">
        <v>120649</v>
      </c>
      <c r="F13" s="262">
        <v>4631.7299999999996</v>
      </c>
      <c r="G13" s="262">
        <v>2.3929999999999998</v>
      </c>
      <c r="H13" s="262">
        <v>21285</v>
      </c>
      <c r="I13" s="262">
        <v>91.6</v>
      </c>
    </row>
    <row r="14" spans="1:12" s="23" customFormat="1" ht="11.5">
      <c r="A14" s="300" t="s">
        <v>2328</v>
      </c>
      <c r="B14" s="301" t="s">
        <v>2411</v>
      </c>
      <c r="C14" s="262">
        <v>79782</v>
      </c>
      <c r="D14" s="262">
        <v>0.95799999999999996</v>
      </c>
      <c r="E14" s="262">
        <v>42134</v>
      </c>
      <c r="F14" s="262">
        <v>1564.69</v>
      </c>
      <c r="G14" s="262">
        <v>0.80800000000000005</v>
      </c>
      <c r="H14" s="262">
        <v>19612</v>
      </c>
      <c r="I14" s="262">
        <v>84.4</v>
      </c>
    </row>
    <row r="15" spans="1:12" s="23" customFormat="1" ht="11.5">
      <c r="A15" s="300" t="s">
        <v>50</v>
      </c>
      <c r="B15" s="301" t="s">
        <v>2854</v>
      </c>
      <c r="C15" s="262">
        <v>133227</v>
      </c>
      <c r="D15" s="262">
        <v>1.6</v>
      </c>
      <c r="E15" s="262">
        <v>66943</v>
      </c>
      <c r="F15" s="262">
        <v>2884.85</v>
      </c>
      <c r="G15" s="262">
        <v>1.49</v>
      </c>
      <c r="H15" s="262">
        <v>21654</v>
      </c>
      <c r="I15" s="262">
        <v>93.2</v>
      </c>
    </row>
    <row r="16" spans="1:12" s="23" customFormat="1" ht="11.5">
      <c r="A16" s="300" t="s">
        <v>287</v>
      </c>
      <c r="B16" s="301" t="s">
        <v>2855</v>
      </c>
      <c r="C16" s="262">
        <v>198355</v>
      </c>
      <c r="D16" s="262">
        <v>2.3820000000000001</v>
      </c>
      <c r="E16" s="262">
        <v>95661</v>
      </c>
      <c r="F16" s="262">
        <v>4852.82</v>
      </c>
      <c r="G16" s="262">
        <v>2.5070000000000001</v>
      </c>
      <c r="H16" s="262">
        <v>24465</v>
      </c>
      <c r="I16" s="262">
        <v>105.3</v>
      </c>
    </row>
    <row r="17" spans="1:9" s="23" customFormat="1" ht="11.5">
      <c r="A17" s="300" t="s">
        <v>553</v>
      </c>
      <c r="B17" s="301" t="s">
        <v>2856</v>
      </c>
      <c r="C17" s="262">
        <v>165707</v>
      </c>
      <c r="D17" s="262">
        <v>1.99</v>
      </c>
      <c r="E17" s="262">
        <v>83601</v>
      </c>
      <c r="F17" s="262">
        <v>3806.05</v>
      </c>
      <c r="G17" s="262">
        <v>1.966</v>
      </c>
      <c r="H17" s="262">
        <v>22969</v>
      </c>
      <c r="I17" s="262">
        <v>98.8</v>
      </c>
    </row>
    <row r="18" spans="1:9" s="23" customFormat="1" ht="11.5">
      <c r="A18" s="300" t="s">
        <v>821</v>
      </c>
      <c r="B18" s="301" t="s">
        <v>2857</v>
      </c>
      <c r="C18" s="262">
        <v>200473</v>
      </c>
      <c r="D18" s="262">
        <v>2.407</v>
      </c>
      <c r="E18" s="262">
        <v>105141</v>
      </c>
      <c r="F18" s="262">
        <v>4608.6899999999996</v>
      </c>
      <c r="G18" s="262">
        <v>2.3809999999999998</v>
      </c>
      <c r="H18" s="262">
        <v>22989</v>
      </c>
      <c r="I18" s="262">
        <v>98.9</v>
      </c>
    </row>
    <row r="19" spans="1:9" s="23" customFormat="1" ht="11.5">
      <c r="A19" s="300" t="s">
        <v>894</v>
      </c>
      <c r="B19" s="301" t="s">
        <v>2858</v>
      </c>
      <c r="C19" s="262">
        <v>316440</v>
      </c>
      <c r="D19" s="262">
        <v>3.8</v>
      </c>
      <c r="E19" s="262">
        <v>156150</v>
      </c>
      <c r="F19" s="262">
        <v>8093.51</v>
      </c>
      <c r="G19" s="262">
        <v>4.181</v>
      </c>
      <c r="H19" s="262">
        <v>25577</v>
      </c>
      <c r="I19" s="262">
        <v>110</v>
      </c>
    </row>
    <row r="20" spans="1:9" s="23" customFormat="1" ht="11.5">
      <c r="A20" s="300" t="s">
        <v>994</v>
      </c>
      <c r="B20" s="301" t="s">
        <v>2859</v>
      </c>
      <c r="C20" s="262">
        <v>128679</v>
      </c>
      <c r="D20" s="262">
        <v>1.5449999999999999</v>
      </c>
      <c r="E20" s="262">
        <v>63606</v>
      </c>
      <c r="F20" s="262">
        <v>3026.59</v>
      </c>
      <c r="G20" s="262">
        <v>1.5629999999999999</v>
      </c>
      <c r="H20" s="262">
        <v>23520</v>
      </c>
      <c r="I20" s="262">
        <v>101.2</v>
      </c>
    </row>
    <row r="21" spans="1:9" s="23" customFormat="1" ht="11.5">
      <c r="A21" s="300" t="s">
        <v>1166</v>
      </c>
      <c r="B21" s="301" t="s">
        <v>2860</v>
      </c>
      <c r="C21" s="262">
        <v>273271</v>
      </c>
      <c r="D21" s="262">
        <v>3.2810000000000001</v>
      </c>
      <c r="E21" s="262">
        <v>136188</v>
      </c>
      <c r="F21" s="262">
        <v>6490.14</v>
      </c>
      <c r="G21" s="262">
        <v>3.3530000000000002</v>
      </c>
      <c r="H21" s="262">
        <v>23750</v>
      </c>
      <c r="I21" s="262">
        <v>102.2</v>
      </c>
    </row>
    <row r="22" spans="1:9" s="23" customFormat="1" ht="11.5">
      <c r="A22" s="300" t="s">
        <v>1497</v>
      </c>
      <c r="B22" s="301" t="s">
        <v>2861</v>
      </c>
      <c r="C22" s="262">
        <v>200555</v>
      </c>
      <c r="D22" s="262">
        <v>2.4079999999999999</v>
      </c>
      <c r="E22" s="262">
        <v>97013</v>
      </c>
      <c r="F22" s="262">
        <v>4457.26</v>
      </c>
      <c r="G22" s="262">
        <v>2.302</v>
      </c>
      <c r="H22" s="262">
        <v>22225</v>
      </c>
      <c r="I22" s="262">
        <v>95.6</v>
      </c>
    </row>
    <row r="23" spans="1:9" s="23" customFormat="1" ht="11.5">
      <c r="A23" s="300" t="s">
        <v>1748</v>
      </c>
      <c r="B23" s="301" t="s">
        <v>2862</v>
      </c>
      <c r="C23" s="262">
        <v>277495</v>
      </c>
      <c r="D23" s="262">
        <v>3.3319999999999999</v>
      </c>
      <c r="E23" s="262">
        <v>133440</v>
      </c>
      <c r="F23" s="262">
        <v>6744.34</v>
      </c>
      <c r="G23" s="262">
        <v>3.484</v>
      </c>
      <c r="H23" s="262">
        <v>24304</v>
      </c>
      <c r="I23" s="262">
        <v>104.6</v>
      </c>
    </row>
    <row r="24" spans="1:9" s="23" customFormat="1" ht="11.5">
      <c r="A24" s="300" t="s">
        <v>1940</v>
      </c>
      <c r="B24" s="301" t="s">
        <v>2863</v>
      </c>
      <c r="C24" s="262">
        <v>131363</v>
      </c>
      <c r="D24" s="262">
        <v>1.577</v>
      </c>
      <c r="E24" s="262">
        <v>65312</v>
      </c>
      <c r="F24" s="262">
        <v>2897.44</v>
      </c>
      <c r="G24" s="262">
        <v>1.4970000000000001</v>
      </c>
      <c r="H24" s="262">
        <v>22057</v>
      </c>
      <c r="I24" s="262">
        <v>94.9</v>
      </c>
    </row>
    <row r="25" spans="1:9" s="23" customFormat="1" ht="11.5">
      <c r="A25" s="300" t="s">
        <v>2161</v>
      </c>
      <c r="B25" s="301" t="s">
        <v>2864</v>
      </c>
      <c r="C25" s="262">
        <v>244263</v>
      </c>
      <c r="D25" s="262">
        <v>2.9329999999999998</v>
      </c>
      <c r="E25" s="262">
        <v>116487</v>
      </c>
      <c r="F25" s="262">
        <v>6571.46</v>
      </c>
      <c r="G25" s="262">
        <v>3.395</v>
      </c>
      <c r="H25" s="262">
        <v>26903</v>
      </c>
      <c r="I25" s="262">
        <v>115.7</v>
      </c>
    </row>
  </sheetData>
  <autoFilter ref="A10:I25"/>
  <mergeCells count="4">
    <mergeCell ref="C6:D6"/>
    <mergeCell ref="F6:I6"/>
    <mergeCell ref="C7:D7"/>
    <mergeCell ref="C8:D8"/>
  </mergeCells>
  <hyperlinks>
    <hyperlink ref="L2" r:id="rId1"/>
    <hyperlink ref="I1" location="Inhaltsverzeichnis!A1" display="zum Inhaltsverzeichnis"/>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H1" sqref="H1"/>
    </sheetView>
  </sheetViews>
  <sheetFormatPr baseColWidth="10" defaultColWidth="11.453125" defaultRowHeight="15.5"/>
  <cols>
    <col min="1" max="1" width="23.81640625" style="58" customWidth="1"/>
    <col min="2" max="3" width="22.54296875" style="58" customWidth="1"/>
    <col min="4" max="4" width="11.453125" style="58"/>
    <col min="5" max="5" width="22.7265625" style="58" customWidth="1"/>
    <col min="6" max="6" width="17.26953125" style="58" customWidth="1"/>
    <col min="7" max="7" width="18.1796875" style="58" customWidth="1"/>
    <col min="8" max="8" width="17.1796875" style="58" customWidth="1"/>
    <col min="9" max="9" width="17.7265625" style="58" customWidth="1"/>
    <col min="10" max="16384" width="11.453125" style="58"/>
  </cols>
  <sheetData>
    <row r="1" spans="1:11">
      <c r="A1" s="58" t="s">
        <v>18</v>
      </c>
      <c r="H1" s="96" t="s">
        <v>24</v>
      </c>
      <c r="K1" s="303" t="s">
        <v>2865</v>
      </c>
    </row>
    <row r="2" spans="1:11">
      <c r="K2" s="22" t="s">
        <v>2866</v>
      </c>
    </row>
    <row r="3" spans="1:11">
      <c r="K3" s="22" t="s">
        <v>2867</v>
      </c>
    </row>
    <row r="4" spans="1:11">
      <c r="K4" s="299" t="s">
        <v>2868</v>
      </c>
    </row>
    <row r="6" spans="1:11" ht="15" customHeight="1">
      <c r="A6" s="418" t="s">
        <v>2869</v>
      </c>
      <c r="B6" s="418"/>
      <c r="C6" s="418"/>
      <c r="D6" s="305"/>
      <c r="E6" s="419" t="s">
        <v>2870</v>
      </c>
      <c r="F6" s="419"/>
      <c r="G6" s="419"/>
      <c r="H6" s="419"/>
      <c r="I6" s="419"/>
    </row>
    <row r="7" spans="1:11" ht="15" customHeight="1">
      <c r="A7" s="418" t="s">
        <v>2871</v>
      </c>
      <c r="B7" s="418"/>
      <c r="C7" s="418"/>
      <c r="D7" s="305"/>
      <c r="E7" s="420" t="s">
        <v>2871</v>
      </c>
      <c r="F7" s="420"/>
      <c r="G7" s="420"/>
      <c r="H7" s="420"/>
      <c r="I7" s="420"/>
    </row>
    <row r="8" spans="1:11" ht="15" customHeight="1">
      <c r="A8" s="418" t="s">
        <v>2872</v>
      </c>
      <c r="B8" s="418"/>
      <c r="C8" s="418"/>
      <c r="D8" s="305"/>
      <c r="E8" s="421" t="s">
        <v>2872</v>
      </c>
      <c r="F8" s="421"/>
      <c r="G8" s="421"/>
      <c r="H8" s="421"/>
      <c r="I8" s="421"/>
    </row>
    <row r="9" spans="1:11" ht="15" customHeight="1">
      <c r="A9" s="307"/>
      <c r="B9" s="307"/>
      <c r="C9" s="307"/>
      <c r="E9" s="417" t="s">
        <v>2873</v>
      </c>
      <c r="F9" s="416" t="s">
        <v>2874</v>
      </c>
      <c r="G9" s="416"/>
      <c r="H9" s="416"/>
      <c r="I9" s="416"/>
    </row>
    <row r="10" spans="1:11" ht="15" customHeight="1">
      <c r="A10" s="415" t="s">
        <v>2875</v>
      </c>
      <c r="B10" s="308" t="s">
        <v>2876</v>
      </c>
      <c r="C10" s="308" t="s">
        <v>2877</v>
      </c>
      <c r="E10" s="417"/>
      <c r="F10" s="416" t="s">
        <v>33</v>
      </c>
      <c r="G10" s="416" t="s">
        <v>2878</v>
      </c>
      <c r="H10" s="416" t="s">
        <v>2879</v>
      </c>
      <c r="I10" s="416"/>
    </row>
    <row r="11" spans="1:11">
      <c r="A11" s="415"/>
      <c r="B11" s="416" t="s">
        <v>2880</v>
      </c>
      <c r="C11" s="416"/>
      <c r="E11" s="417"/>
      <c r="F11" s="416"/>
      <c r="G11" s="416"/>
      <c r="H11" s="308" t="s">
        <v>33</v>
      </c>
      <c r="I11" s="308" t="s">
        <v>2881</v>
      </c>
    </row>
    <row r="12" spans="1:11">
      <c r="A12" s="310"/>
      <c r="B12" s="311"/>
      <c r="C12" s="311"/>
      <c r="E12" s="312"/>
      <c r="F12" s="311"/>
      <c r="G12" s="311"/>
      <c r="H12" s="313"/>
      <c r="I12" s="313"/>
    </row>
    <row r="13" spans="1:11">
      <c r="A13" s="262" t="s">
        <v>38</v>
      </c>
      <c r="B13" s="262">
        <v>36</v>
      </c>
      <c r="C13" s="262">
        <v>5240</v>
      </c>
      <c r="E13" s="262" t="s">
        <v>38</v>
      </c>
      <c r="F13" s="262">
        <v>1354174</v>
      </c>
      <c r="G13" s="262">
        <v>584314</v>
      </c>
      <c r="H13" s="262">
        <v>769860</v>
      </c>
      <c r="I13" s="262">
        <v>56.85089213055339</v>
      </c>
    </row>
    <row r="14" spans="1:11">
      <c r="A14" s="262" t="s">
        <v>41</v>
      </c>
      <c r="B14" s="262">
        <v>81</v>
      </c>
      <c r="C14" s="262">
        <v>11998</v>
      </c>
      <c r="E14" s="262" t="s">
        <v>41</v>
      </c>
      <c r="F14" s="262">
        <v>2586765</v>
      </c>
      <c r="G14" s="262">
        <v>1153243</v>
      </c>
      <c r="H14" s="262">
        <v>1433522</v>
      </c>
      <c r="I14" s="262">
        <v>55.417558224268539</v>
      </c>
    </row>
    <row r="15" spans="1:11">
      <c r="A15" s="262" t="s">
        <v>44</v>
      </c>
      <c r="B15" s="262">
        <v>83</v>
      </c>
      <c r="C15" s="262">
        <v>15445</v>
      </c>
      <c r="E15" s="262" t="s">
        <v>44</v>
      </c>
      <c r="F15" s="262">
        <v>4225396</v>
      </c>
      <c r="G15" s="262">
        <v>2029613</v>
      </c>
      <c r="H15" s="262">
        <v>2195783</v>
      </c>
      <c r="I15" s="262">
        <v>51.966324576442069</v>
      </c>
    </row>
    <row r="16" spans="1:11">
      <c r="A16" s="262" t="s">
        <v>48</v>
      </c>
      <c r="B16" s="262">
        <v>50</v>
      </c>
      <c r="C16" s="262">
        <v>4723</v>
      </c>
      <c r="E16" s="262" t="s">
        <v>48</v>
      </c>
      <c r="F16" s="262">
        <v>1289982</v>
      </c>
      <c r="G16" s="262">
        <v>695065</v>
      </c>
      <c r="H16" s="262">
        <v>594917</v>
      </c>
      <c r="I16" s="262">
        <v>46.118240409556108</v>
      </c>
    </row>
    <row r="17" spans="1:9">
      <c r="A17" s="262" t="s">
        <v>52</v>
      </c>
      <c r="B17" s="262">
        <v>66</v>
      </c>
      <c r="C17" s="262">
        <v>6447</v>
      </c>
      <c r="E17" s="262" t="s">
        <v>52</v>
      </c>
      <c r="F17" s="262">
        <v>4853766</v>
      </c>
      <c r="G17" s="262">
        <v>3516227</v>
      </c>
      <c r="H17" s="262">
        <v>1337539</v>
      </c>
      <c r="I17" s="262">
        <v>27.556726055603008</v>
      </c>
    </row>
    <row r="18" spans="1:9">
      <c r="A18" s="262" t="s">
        <v>2882</v>
      </c>
      <c r="B18" s="262">
        <v>87</v>
      </c>
      <c r="C18" s="262">
        <v>6491</v>
      </c>
      <c r="E18" s="262" t="s">
        <v>2882</v>
      </c>
      <c r="F18" s="262">
        <v>1520955</v>
      </c>
      <c r="G18" s="262">
        <v>935049</v>
      </c>
      <c r="H18" s="262">
        <v>585906</v>
      </c>
      <c r="I18" s="262">
        <v>38.522244247857429</v>
      </c>
    </row>
    <row r="19" spans="1:9">
      <c r="A19" s="262" t="s">
        <v>555</v>
      </c>
      <c r="B19" s="262">
        <v>53</v>
      </c>
      <c r="C19" s="262">
        <v>5021</v>
      </c>
      <c r="E19" s="262" t="s">
        <v>555</v>
      </c>
      <c r="F19" s="262">
        <v>1734126</v>
      </c>
      <c r="G19" s="262">
        <v>1459717</v>
      </c>
      <c r="H19" s="262">
        <v>274409</v>
      </c>
      <c r="I19" s="262">
        <v>15.824052000835003</v>
      </c>
    </row>
    <row r="20" spans="1:9">
      <c r="A20" s="262" t="s">
        <v>823</v>
      </c>
      <c r="B20" s="262">
        <v>64</v>
      </c>
      <c r="C20" s="262">
        <v>5892</v>
      </c>
      <c r="E20" s="262" t="s">
        <v>823</v>
      </c>
      <c r="F20" s="262">
        <v>1122656</v>
      </c>
      <c r="G20" s="262">
        <v>826177</v>
      </c>
      <c r="H20" s="262">
        <v>296478</v>
      </c>
      <c r="I20" s="262">
        <v>26.408623834905793</v>
      </c>
    </row>
    <row r="21" spans="1:9">
      <c r="A21" s="262" t="s">
        <v>896</v>
      </c>
      <c r="B21" s="262">
        <v>170</v>
      </c>
      <c r="C21" s="262">
        <v>17013</v>
      </c>
      <c r="E21" s="262" t="s">
        <v>896</v>
      </c>
      <c r="F21" s="262">
        <v>4243039</v>
      </c>
      <c r="G21" s="262">
        <v>2961417</v>
      </c>
      <c r="H21" s="262">
        <v>1281622</v>
      </c>
      <c r="I21" s="262">
        <v>30.205284467100114</v>
      </c>
    </row>
    <row r="22" spans="1:9">
      <c r="A22" s="262" t="s">
        <v>996</v>
      </c>
      <c r="B22" s="262">
        <v>31</v>
      </c>
      <c r="C22" s="262">
        <v>2861</v>
      </c>
      <c r="E22" s="262" t="s">
        <v>996</v>
      </c>
      <c r="F22" s="262">
        <v>466656</v>
      </c>
      <c r="G22" s="262">
        <v>226727</v>
      </c>
      <c r="H22" s="262">
        <v>239929</v>
      </c>
      <c r="I22" s="262">
        <v>51.414532332167596</v>
      </c>
    </row>
    <row r="23" spans="1:9">
      <c r="A23" s="262" t="s">
        <v>1168</v>
      </c>
      <c r="B23" s="262">
        <v>100</v>
      </c>
      <c r="C23" s="262">
        <v>8402</v>
      </c>
      <c r="E23" s="262" t="s">
        <v>1168</v>
      </c>
      <c r="F23" s="262">
        <v>2092291</v>
      </c>
      <c r="G23" s="262">
        <v>1441562</v>
      </c>
      <c r="H23" s="262">
        <v>650730</v>
      </c>
      <c r="I23" s="262">
        <v>31.101314300926592</v>
      </c>
    </row>
    <row r="24" spans="1:9">
      <c r="A24" s="262" t="s">
        <v>1499</v>
      </c>
      <c r="B24" s="262">
        <v>91</v>
      </c>
      <c r="C24" s="262">
        <v>5386</v>
      </c>
      <c r="E24" s="262" t="s">
        <v>1499</v>
      </c>
      <c r="F24" s="262">
        <v>1339989</v>
      </c>
      <c r="G24" s="262">
        <v>974003</v>
      </c>
      <c r="H24" s="262">
        <v>365987</v>
      </c>
      <c r="I24" s="262">
        <v>27.312686895190929</v>
      </c>
    </row>
    <row r="25" spans="1:9">
      <c r="A25" s="262" t="s">
        <v>1750</v>
      </c>
      <c r="B25" s="262">
        <v>175</v>
      </c>
      <c r="C25" s="262">
        <v>16757</v>
      </c>
      <c r="E25" s="262" t="s">
        <v>1750</v>
      </c>
      <c r="F25" s="262">
        <v>4924059</v>
      </c>
      <c r="G25" s="262">
        <v>3175441</v>
      </c>
      <c r="H25" s="262">
        <v>1748618</v>
      </c>
      <c r="I25" s="262">
        <v>35.511719091911772</v>
      </c>
    </row>
    <row r="26" spans="1:9">
      <c r="A26" s="262" t="s">
        <v>1942</v>
      </c>
      <c r="B26" s="262">
        <v>73</v>
      </c>
      <c r="C26" s="262">
        <v>6414</v>
      </c>
      <c r="E26" s="262" t="s">
        <v>1942</v>
      </c>
      <c r="F26" s="262">
        <v>1946739</v>
      </c>
      <c r="G26" s="262">
        <v>1331012</v>
      </c>
      <c r="H26" s="262">
        <v>615728</v>
      </c>
      <c r="I26" s="262">
        <v>31.628687769649655</v>
      </c>
    </row>
    <row r="27" spans="1:9">
      <c r="A27" s="262" t="s">
        <v>2163</v>
      </c>
      <c r="B27" s="262">
        <v>148</v>
      </c>
      <c r="C27" s="262">
        <v>17050</v>
      </c>
      <c r="E27" s="262" t="s">
        <v>2163</v>
      </c>
      <c r="F27" s="262">
        <v>3718210</v>
      </c>
      <c r="G27" s="262">
        <v>2153992</v>
      </c>
      <c r="H27" s="262">
        <v>1564217</v>
      </c>
      <c r="I27" s="262">
        <v>42.06908700692</v>
      </c>
    </row>
    <row r="28" spans="1:9">
      <c r="A28" s="309" t="s">
        <v>2266</v>
      </c>
      <c r="B28" s="309">
        <v>1308</v>
      </c>
      <c r="C28" s="309">
        <v>135140</v>
      </c>
      <c r="D28" s="306"/>
      <c r="E28" s="309" t="s">
        <v>2266</v>
      </c>
      <c r="F28" s="309">
        <v>37418803</v>
      </c>
      <c r="G28" s="309">
        <v>23463558</v>
      </c>
      <c r="H28" s="309">
        <v>13955245</v>
      </c>
      <c r="I28" s="309">
        <v>37.294739225089593</v>
      </c>
    </row>
    <row r="29" spans="1:9">
      <c r="A29" s="304"/>
      <c r="B29" s="304"/>
      <c r="C29" s="304"/>
      <c r="E29" s="23"/>
      <c r="F29" s="23"/>
      <c r="G29" s="23"/>
      <c r="H29" s="23"/>
      <c r="I29" s="23"/>
    </row>
  </sheetData>
  <autoFilter ref="A12:K12"/>
  <mergeCells count="13">
    <mergeCell ref="A6:C6"/>
    <mergeCell ref="E6:I6"/>
    <mergeCell ref="E7:I7"/>
    <mergeCell ref="A7:C7"/>
    <mergeCell ref="E8:I8"/>
    <mergeCell ref="A8:C8"/>
    <mergeCell ref="A10:A11"/>
    <mergeCell ref="B11:C11"/>
    <mergeCell ref="E9:E11"/>
    <mergeCell ref="F9:I9"/>
    <mergeCell ref="H10:I10"/>
    <mergeCell ref="F10:F11"/>
    <mergeCell ref="G10:G11"/>
  </mergeCells>
  <hyperlinks>
    <hyperlink ref="K4" r:id="rId1"/>
    <hyperlink ref="H1" location="Inhaltsverzeichnis!A1" display="zum Inhaltsverzeichnis"/>
  </hyperlinks>
  <pageMargins left="0.7" right="0.7" top="0.78740157499999996" bottom="0.78740157499999996"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9"/>
  <sheetViews>
    <sheetView workbookViewId="0">
      <selection activeCell="F1" sqref="F1"/>
    </sheetView>
  </sheetViews>
  <sheetFormatPr baseColWidth="10" defaultColWidth="11.453125" defaultRowHeight="15.5"/>
  <cols>
    <col min="1" max="1" width="45.1796875" style="24" bestFit="1" customWidth="1"/>
    <col min="2" max="2" width="45.1796875" style="24" customWidth="1"/>
    <col min="3" max="3" width="11.453125" style="325"/>
    <col min="4" max="16384" width="11.453125" style="24"/>
  </cols>
  <sheetData>
    <row r="1" spans="1:12">
      <c r="A1" s="24" t="s">
        <v>19</v>
      </c>
      <c r="F1" s="96" t="s">
        <v>24</v>
      </c>
      <c r="I1" s="19" t="s">
        <v>2883</v>
      </c>
    </row>
    <row r="2" spans="1:12">
      <c r="I2" s="19" t="s">
        <v>2884</v>
      </c>
    </row>
    <row r="3" spans="1:12">
      <c r="A3" s="315"/>
      <c r="B3" s="315"/>
      <c r="I3" s="19" t="s">
        <v>2885</v>
      </c>
    </row>
    <row r="4" spans="1:12">
      <c r="I4" s="293" t="s">
        <v>2886</v>
      </c>
    </row>
    <row r="5" spans="1:12" ht="31.5" customHeight="1">
      <c r="A5" s="422" t="s">
        <v>2887</v>
      </c>
      <c r="B5" s="422"/>
      <c r="C5" s="422"/>
      <c r="D5" s="422"/>
      <c r="E5" s="422"/>
      <c r="F5" s="422"/>
      <c r="G5" s="422"/>
      <c r="H5" s="318"/>
    </row>
    <row r="6" spans="1:12" ht="15" customHeight="1">
      <c r="A6" s="113"/>
      <c r="B6" s="113"/>
      <c r="C6" s="326"/>
      <c r="D6" s="113"/>
      <c r="E6" s="113"/>
      <c r="F6" s="113"/>
      <c r="G6" s="113"/>
      <c r="I6" s="320"/>
      <c r="J6" s="320"/>
      <c r="K6" s="320"/>
      <c r="L6" s="320"/>
    </row>
    <row r="7" spans="1:12">
      <c r="A7" s="113"/>
      <c r="B7" s="113"/>
      <c r="C7" s="423" t="s">
        <v>2888</v>
      </c>
      <c r="D7" s="423"/>
      <c r="E7" s="423"/>
      <c r="F7" s="423"/>
      <c r="G7" s="423"/>
      <c r="H7" s="320"/>
    </row>
    <row r="8" spans="1:12">
      <c r="A8" s="113"/>
      <c r="B8" s="113"/>
      <c r="C8" s="423" t="s">
        <v>2889</v>
      </c>
      <c r="D8" s="423"/>
      <c r="E8" s="424" t="s">
        <v>2890</v>
      </c>
      <c r="F8" s="424"/>
      <c r="G8" s="316"/>
      <c r="H8" s="320"/>
    </row>
    <row r="9" spans="1:12" ht="78.5">
      <c r="A9" s="314" t="s">
        <v>2891</v>
      </c>
      <c r="B9" s="314" t="s">
        <v>2826</v>
      </c>
      <c r="C9" s="327" t="s">
        <v>33</v>
      </c>
      <c r="D9" s="319" t="s">
        <v>2892</v>
      </c>
      <c r="E9" s="113" t="s">
        <v>33</v>
      </c>
      <c r="F9" s="314" t="s">
        <v>2892</v>
      </c>
      <c r="G9" s="319" t="s">
        <v>2893</v>
      </c>
      <c r="H9" s="320"/>
    </row>
    <row r="10" spans="1:12">
      <c r="A10" s="113"/>
      <c r="B10" s="113"/>
      <c r="C10" s="327" t="s">
        <v>2847</v>
      </c>
      <c r="D10" s="317" t="s">
        <v>2894</v>
      </c>
      <c r="E10" s="113" t="s">
        <v>2847</v>
      </c>
      <c r="F10" s="113" t="s">
        <v>2894</v>
      </c>
      <c r="G10" s="317" t="s">
        <v>2895</v>
      </c>
      <c r="H10" s="320"/>
    </row>
    <row r="11" spans="1:12">
      <c r="A11" s="20" t="s">
        <v>2896</v>
      </c>
      <c r="B11" s="20" t="s">
        <v>2393</v>
      </c>
      <c r="C11" s="332" t="s">
        <v>2897</v>
      </c>
      <c r="D11" s="329">
        <v>-43.9</v>
      </c>
      <c r="E11" s="329" t="s">
        <v>2898</v>
      </c>
      <c r="F11" s="329">
        <v>-36.700000000000003</v>
      </c>
      <c r="G11" s="329">
        <v>2</v>
      </c>
    </row>
    <row r="12" spans="1:12">
      <c r="A12" s="20" t="s">
        <v>2899</v>
      </c>
      <c r="B12" s="20" t="s">
        <v>2327</v>
      </c>
      <c r="C12" s="332" t="s">
        <v>2900</v>
      </c>
      <c r="D12" s="329">
        <v>-48</v>
      </c>
      <c r="E12" s="329" t="s">
        <v>2901</v>
      </c>
      <c r="F12" s="329">
        <v>-34.5</v>
      </c>
      <c r="G12" s="329">
        <v>2.6</v>
      </c>
    </row>
    <row r="13" spans="1:12">
      <c r="A13" s="20" t="s">
        <v>2902</v>
      </c>
      <c r="B13" s="20" t="s">
        <v>2394</v>
      </c>
      <c r="C13" s="332" t="s">
        <v>2903</v>
      </c>
      <c r="D13" s="329">
        <v>-37.6</v>
      </c>
      <c r="E13" s="329" t="s">
        <v>2904</v>
      </c>
      <c r="F13" s="329">
        <v>-23.2</v>
      </c>
      <c r="G13" s="329">
        <v>3.1</v>
      </c>
    </row>
    <row r="14" spans="1:12">
      <c r="A14" s="20" t="s">
        <v>2905</v>
      </c>
      <c r="B14" s="20" t="s">
        <v>2394</v>
      </c>
      <c r="C14" s="332" t="s">
        <v>2906</v>
      </c>
      <c r="D14" s="329">
        <v>-43.3</v>
      </c>
      <c r="E14" s="329" t="s">
        <v>2907</v>
      </c>
      <c r="F14" s="329">
        <v>-33.5</v>
      </c>
      <c r="G14" s="329">
        <v>2.2999999999999998</v>
      </c>
    </row>
    <row r="15" spans="1:12">
      <c r="A15" s="20" t="s">
        <v>2908</v>
      </c>
      <c r="B15" s="20" t="s">
        <v>2394</v>
      </c>
      <c r="C15" s="332" t="s">
        <v>2909</v>
      </c>
      <c r="D15" s="329">
        <v>-24.8</v>
      </c>
      <c r="E15" s="329" t="s">
        <v>2910</v>
      </c>
      <c r="F15" s="329">
        <v>-10.3</v>
      </c>
      <c r="G15" s="329">
        <v>4.3</v>
      </c>
    </row>
    <row r="16" spans="1:12">
      <c r="A16" s="20" t="s">
        <v>2911</v>
      </c>
      <c r="B16" s="20" t="s">
        <v>2329</v>
      </c>
      <c r="C16" s="332" t="s">
        <v>2912</v>
      </c>
      <c r="D16" s="329">
        <v>-45.1</v>
      </c>
      <c r="E16" s="329" t="s">
        <v>2913</v>
      </c>
      <c r="F16" s="329">
        <v>-42.3</v>
      </c>
      <c r="G16" s="329">
        <v>2.1</v>
      </c>
    </row>
    <row r="17" spans="1:7">
      <c r="A17" s="20" t="s">
        <v>2914</v>
      </c>
      <c r="B17" s="20" t="s">
        <v>52</v>
      </c>
      <c r="C17" s="332" t="s">
        <v>2915</v>
      </c>
      <c r="D17" s="329">
        <v>-36.4</v>
      </c>
      <c r="E17" s="329" t="s">
        <v>2916</v>
      </c>
      <c r="F17" s="329">
        <v>-33.6</v>
      </c>
      <c r="G17" s="329">
        <v>2.2999999999999998</v>
      </c>
    </row>
    <row r="18" spans="1:7">
      <c r="A18" s="20" t="s">
        <v>2917</v>
      </c>
      <c r="B18" s="20" t="s">
        <v>52</v>
      </c>
      <c r="C18" s="332" t="s">
        <v>2918</v>
      </c>
      <c r="D18" s="329">
        <v>-24.5</v>
      </c>
      <c r="E18" s="329" t="s">
        <v>2919</v>
      </c>
      <c r="F18" s="329">
        <v>-22.8</v>
      </c>
      <c r="G18" s="329">
        <v>5.5</v>
      </c>
    </row>
    <row r="19" spans="1:7">
      <c r="A19" s="20" t="s">
        <v>2920</v>
      </c>
      <c r="B19" s="20" t="s">
        <v>52</v>
      </c>
      <c r="C19" s="332" t="s">
        <v>2921</v>
      </c>
      <c r="D19" s="329">
        <v>-9</v>
      </c>
      <c r="E19" s="329" t="s">
        <v>2922</v>
      </c>
      <c r="F19" s="329">
        <v>-17.8</v>
      </c>
      <c r="G19" s="329">
        <v>5.4</v>
      </c>
    </row>
    <row r="20" spans="1:7">
      <c r="A20" s="20" t="s">
        <v>2923</v>
      </c>
      <c r="B20" s="20" t="s">
        <v>52</v>
      </c>
      <c r="C20" s="332" t="s">
        <v>2924</v>
      </c>
      <c r="D20" s="329">
        <v>-20.9</v>
      </c>
      <c r="E20" s="329" t="s">
        <v>2925</v>
      </c>
      <c r="F20" s="329">
        <v>-32.1</v>
      </c>
      <c r="G20" s="329">
        <v>8.1</v>
      </c>
    </row>
    <row r="21" spans="1:7">
      <c r="A21" s="20" t="s">
        <v>2926</v>
      </c>
      <c r="B21" s="20" t="s">
        <v>52</v>
      </c>
      <c r="C21" s="332" t="s">
        <v>2927</v>
      </c>
      <c r="D21" s="329">
        <v>1.9</v>
      </c>
      <c r="E21" s="329" t="s">
        <v>2928</v>
      </c>
      <c r="F21" s="329">
        <v>4.8</v>
      </c>
      <c r="G21" s="329">
        <v>9</v>
      </c>
    </row>
    <row r="22" spans="1:7">
      <c r="A22" s="20" t="s">
        <v>2929</v>
      </c>
      <c r="B22" s="20" t="s">
        <v>52</v>
      </c>
      <c r="C22" s="332" t="s">
        <v>2930</v>
      </c>
      <c r="D22" s="329">
        <v>-54.2</v>
      </c>
      <c r="E22" s="329" t="s">
        <v>2931</v>
      </c>
      <c r="F22" s="329">
        <v>-51.4</v>
      </c>
      <c r="G22" s="329">
        <v>2.2000000000000002</v>
      </c>
    </row>
    <row r="23" spans="1:7">
      <c r="A23" s="20" t="s">
        <v>2932</v>
      </c>
      <c r="B23" s="20" t="s">
        <v>52</v>
      </c>
      <c r="C23" s="332">
        <v>191</v>
      </c>
      <c r="D23" s="329">
        <v>-74.8</v>
      </c>
      <c r="E23" s="329" t="s">
        <v>2933</v>
      </c>
      <c r="F23" s="329">
        <v>-78.900000000000006</v>
      </c>
      <c r="G23" s="329">
        <v>5.6</v>
      </c>
    </row>
    <row r="24" spans="1:7">
      <c r="A24" s="20" t="s">
        <v>2934</v>
      </c>
      <c r="B24" s="20" t="s">
        <v>52</v>
      </c>
      <c r="C24" s="332" t="s">
        <v>2935</v>
      </c>
      <c r="D24" s="329">
        <v>-35.299999999999997</v>
      </c>
      <c r="E24" s="329" t="s">
        <v>2936</v>
      </c>
      <c r="F24" s="329">
        <v>-43.2</v>
      </c>
      <c r="G24" s="329">
        <v>2.2999999999999998</v>
      </c>
    </row>
    <row r="25" spans="1:7">
      <c r="A25" s="20" t="s">
        <v>2937</v>
      </c>
      <c r="B25" s="20" t="s">
        <v>52</v>
      </c>
      <c r="C25" s="332" t="s">
        <v>2938</v>
      </c>
      <c r="D25" s="329">
        <v>-36.5</v>
      </c>
      <c r="E25" s="329" t="s">
        <v>2939</v>
      </c>
      <c r="F25" s="329">
        <v>-24.9</v>
      </c>
      <c r="G25" s="329">
        <v>2.9</v>
      </c>
    </row>
    <row r="26" spans="1:7">
      <c r="A26" s="20" t="s">
        <v>2940</v>
      </c>
      <c r="B26" s="20" t="s">
        <v>52</v>
      </c>
      <c r="C26" s="332" t="s">
        <v>2941</v>
      </c>
      <c r="D26" s="329">
        <v>-10.8</v>
      </c>
      <c r="E26" s="329" t="s">
        <v>2942</v>
      </c>
      <c r="F26" s="329">
        <v>-2.7</v>
      </c>
      <c r="G26" s="329">
        <v>4.4000000000000004</v>
      </c>
    </row>
    <row r="27" spans="1:7">
      <c r="A27" s="20" t="s">
        <v>2943</v>
      </c>
      <c r="B27" s="20" t="s">
        <v>52</v>
      </c>
      <c r="C27" s="332" t="s">
        <v>2944</v>
      </c>
      <c r="D27" s="329">
        <v>58.6</v>
      </c>
      <c r="E27" s="329" t="s">
        <v>2945</v>
      </c>
      <c r="F27" s="329">
        <v>27.4</v>
      </c>
      <c r="G27" s="329">
        <v>6.5</v>
      </c>
    </row>
    <row r="28" spans="1:7" s="322" customFormat="1">
      <c r="A28" s="321" t="s">
        <v>2946</v>
      </c>
      <c r="B28" s="321" t="s">
        <v>52</v>
      </c>
      <c r="C28" s="333" t="s">
        <v>2947</v>
      </c>
      <c r="D28" s="330">
        <v>-27.4</v>
      </c>
      <c r="E28" s="330" t="s">
        <v>2948</v>
      </c>
      <c r="F28" s="330">
        <v>-24.8</v>
      </c>
      <c r="G28" s="330">
        <v>5.0999999999999996</v>
      </c>
    </row>
    <row r="29" spans="1:7">
      <c r="A29" s="20" t="s">
        <v>2949</v>
      </c>
      <c r="B29" s="20" t="s">
        <v>289</v>
      </c>
      <c r="C29" s="332" t="s">
        <v>2950</v>
      </c>
      <c r="D29" s="329" t="s">
        <v>2950</v>
      </c>
      <c r="E29" s="329" t="s">
        <v>2950</v>
      </c>
      <c r="F29" s="329" t="s">
        <v>2950</v>
      </c>
      <c r="G29" s="329" t="s">
        <v>2950</v>
      </c>
    </row>
    <row r="30" spans="1:7">
      <c r="A30" s="20" t="s">
        <v>2951</v>
      </c>
      <c r="B30" s="20" t="s">
        <v>289</v>
      </c>
      <c r="C30" s="332" t="s">
        <v>2952</v>
      </c>
      <c r="D30" s="329">
        <v>-36</v>
      </c>
      <c r="E30" s="329" t="s">
        <v>2953</v>
      </c>
      <c r="F30" s="329">
        <v>-26.8</v>
      </c>
      <c r="G30" s="329">
        <v>4.2</v>
      </c>
    </row>
    <row r="31" spans="1:7">
      <c r="A31" s="20" t="s">
        <v>2954</v>
      </c>
      <c r="B31" s="20" t="s">
        <v>289</v>
      </c>
      <c r="C31" s="332" t="s">
        <v>2955</v>
      </c>
      <c r="D31" s="329">
        <v>-45</v>
      </c>
      <c r="E31" s="329" t="s">
        <v>2956</v>
      </c>
      <c r="F31" s="329">
        <v>-46.2</v>
      </c>
      <c r="G31" s="329">
        <v>2</v>
      </c>
    </row>
    <row r="32" spans="1:7">
      <c r="A32" s="20" t="s">
        <v>2957</v>
      </c>
      <c r="B32" s="20" t="s">
        <v>289</v>
      </c>
      <c r="C32" s="332" t="s">
        <v>2958</v>
      </c>
      <c r="D32" s="329">
        <v>-59.4</v>
      </c>
      <c r="E32" s="329" t="s">
        <v>2959</v>
      </c>
      <c r="F32" s="329">
        <v>-50.5</v>
      </c>
      <c r="G32" s="329">
        <v>2.2000000000000002</v>
      </c>
    </row>
    <row r="33" spans="1:7">
      <c r="A33" s="20" t="s">
        <v>2960</v>
      </c>
      <c r="B33" s="20" t="s">
        <v>289</v>
      </c>
      <c r="C33" s="332" t="s">
        <v>2961</v>
      </c>
      <c r="D33" s="329">
        <v>-32.200000000000003</v>
      </c>
      <c r="E33" s="329" t="s">
        <v>2962</v>
      </c>
      <c r="F33" s="329">
        <v>-41.8</v>
      </c>
      <c r="G33" s="329">
        <v>1.7</v>
      </c>
    </row>
    <row r="34" spans="1:7">
      <c r="A34" s="20" t="s">
        <v>2963</v>
      </c>
      <c r="B34" s="20" t="s">
        <v>289</v>
      </c>
      <c r="C34" s="332" t="s">
        <v>2964</v>
      </c>
      <c r="D34" s="329">
        <v>-48.7</v>
      </c>
      <c r="E34" s="329" t="s">
        <v>2965</v>
      </c>
      <c r="F34" s="329">
        <v>-47.2</v>
      </c>
      <c r="G34" s="329">
        <v>5.2</v>
      </c>
    </row>
    <row r="35" spans="1:7">
      <c r="A35" s="20" t="s">
        <v>2966</v>
      </c>
      <c r="B35" s="20" t="s">
        <v>289</v>
      </c>
      <c r="C35" s="332" t="s">
        <v>2967</v>
      </c>
      <c r="D35" s="329">
        <v>-38.4</v>
      </c>
      <c r="E35" s="329" t="s">
        <v>2968</v>
      </c>
      <c r="F35" s="329">
        <v>-28.7</v>
      </c>
      <c r="G35" s="329">
        <v>5.4</v>
      </c>
    </row>
    <row r="36" spans="1:7">
      <c r="A36" s="20" t="s">
        <v>2969</v>
      </c>
      <c r="B36" s="20" t="s">
        <v>289</v>
      </c>
      <c r="C36" s="332">
        <v>400</v>
      </c>
      <c r="D36" s="329">
        <v>-78.099999999999994</v>
      </c>
      <c r="E36" s="329" t="s">
        <v>2970</v>
      </c>
      <c r="F36" s="329">
        <v>-71.400000000000006</v>
      </c>
      <c r="G36" s="329">
        <v>5.8</v>
      </c>
    </row>
    <row r="37" spans="1:7">
      <c r="A37" s="20" t="s">
        <v>2971</v>
      </c>
      <c r="B37" s="20" t="s">
        <v>289</v>
      </c>
      <c r="C37" s="332" t="s">
        <v>2972</v>
      </c>
      <c r="D37" s="329">
        <v>-47.1</v>
      </c>
      <c r="E37" s="329" t="s">
        <v>2973</v>
      </c>
      <c r="F37" s="329">
        <v>-48</v>
      </c>
      <c r="G37" s="329">
        <v>3</v>
      </c>
    </row>
    <row r="38" spans="1:7">
      <c r="A38" s="20" t="s">
        <v>2974</v>
      </c>
      <c r="B38" s="20" t="s">
        <v>289</v>
      </c>
      <c r="C38" s="332" t="s">
        <v>2975</v>
      </c>
      <c r="D38" s="329">
        <v>-40.6</v>
      </c>
      <c r="E38" s="329" t="s">
        <v>2976</v>
      </c>
      <c r="F38" s="329">
        <v>-23.3</v>
      </c>
      <c r="G38" s="329">
        <v>3.4</v>
      </c>
    </row>
    <row r="39" spans="1:7" s="322" customFormat="1">
      <c r="A39" s="321" t="s">
        <v>2977</v>
      </c>
      <c r="B39" s="321" t="s">
        <v>289</v>
      </c>
      <c r="C39" s="333" t="s">
        <v>2978</v>
      </c>
      <c r="D39" s="330">
        <v>-43.5</v>
      </c>
      <c r="E39" s="330" t="s">
        <v>2979</v>
      </c>
      <c r="F39" s="330">
        <v>-38.700000000000003</v>
      </c>
      <c r="G39" s="330">
        <v>3.7</v>
      </c>
    </row>
    <row r="40" spans="1:7">
      <c r="A40" s="20" t="s">
        <v>2980</v>
      </c>
      <c r="B40" s="20" t="s">
        <v>555</v>
      </c>
      <c r="C40" s="332" t="s">
        <v>2981</v>
      </c>
      <c r="D40" s="329">
        <v>-1.7</v>
      </c>
      <c r="E40" s="329" t="s">
        <v>2982</v>
      </c>
      <c r="F40" s="329">
        <v>-0.8</v>
      </c>
      <c r="G40" s="329">
        <v>7.9</v>
      </c>
    </row>
    <row r="41" spans="1:7">
      <c r="A41" s="20" t="s">
        <v>2983</v>
      </c>
      <c r="B41" s="20" t="s">
        <v>555</v>
      </c>
      <c r="C41" s="332" t="s">
        <v>2984</v>
      </c>
      <c r="D41" s="329">
        <v>-36</v>
      </c>
      <c r="E41" s="329" t="s">
        <v>2985</v>
      </c>
      <c r="F41" s="329">
        <v>-37.200000000000003</v>
      </c>
      <c r="G41" s="329">
        <v>15.4</v>
      </c>
    </row>
    <row r="42" spans="1:7">
      <c r="A42" s="20" t="s">
        <v>2986</v>
      </c>
      <c r="B42" s="20" t="s">
        <v>555</v>
      </c>
      <c r="C42" s="332" t="s">
        <v>2987</v>
      </c>
      <c r="D42" s="329">
        <v>-26.9</v>
      </c>
      <c r="E42" s="329" t="s">
        <v>2988</v>
      </c>
      <c r="F42" s="329">
        <v>-39.5</v>
      </c>
      <c r="G42" s="329">
        <v>2.6</v>
      </c>
    </row>
    <row r="43" spans="1:7">
      <c r="A43" s="20" t="s">
        <v>2989</v>
      </c>
      <c r="B43" s="20" t="s">
        <v>555</v>
      </c>
      <c r="C43" s="332" t="s">
        <v>2990</v>
      </c>
      <c r="D43" s="329">
        <v>-19</v>
      </c>
      <c r="E43" s="329" t="s">
        <v>2991</v>
      </c>
      <c r="F43" s="329">
        <v>-17.399999999999999</v>
      </c>
      <c r="G43" s="329">
        <v>4</v>
      </c>
    </row>
    <row r="44" spans="1:7">
      <c r="A44" s="20" t="s">
        <v>2992</v>
      </c>
      <c r="B44" s="20" t="s">
        <v>555</v>
      </c>
      <c r="C44" s="332" t="s">
        <v>2993</v>
      </c>
      <c r="D44" s="329">
        <v>-37.4</v>
      </c>
      <c r="E44" s="329" t="s">
        <v>2994</v>
      </c>
      <c r="F44" s="329">
        <v>-34.6</v>
      </c>
      <c r="G44" s="329">
        <v>2.4</v>
      </c>
    </row>
    <row r="45" spans="1:7">
      <c r="A45" s="20" t="s">
        <v>2995</v>
      </c>
      <c r="B45" s="20" t="s">
        <v>555</v>
      </c>
      <c r="C45" s="332" t="s">
        <v>2996</v>
      </c>
      <c r="D45" s="329">
        <v>-14.8</v>
      </c>
      <c r="E45" s="329" t="s">
        <v>2997</v>
      </c>
      <c r="F45" s="329">
        <v>-12.7</v>
      </c>
      <c r="G45" s="329">
        <v>7.6</v>
      </c>
    </row>
    <row r="46" spans="1:7">
      <c r="A46" s="20" t="s">
        <v>2998</v>
      </c>
      <c r="B46" s="20" t="s">
        <v>555</v>
      </c>
      <c r="C46" s="332" t="s">
        <v>2999</v>
      </c>
      <c r="D46" s="329">
        <v>6.8</v>
      </c>
      <c r="E46" s="329" t="s">
        <v>3000</v>
      </c>
      <c r="F46" s="329">
        <v>17</v>
      </c>
      <c r="G46" s="329">
        <v>4.4000000000000004</v>
      </c>
    </row>
    <row r="47" spans="1:7">
      <c r="A47" s="20" t="s">
        <v>3001</v>
      </c>
      <c r="B47" s="20" t="s">
        <v>555</v>
      </c>
      <c r="C47" s="332" t="s">
        <v>3002</v>
      </c>
      <c r="D47" s="329">
        <v>-37.200000000000003</v>
      </c>
      <c r="E47" s="329" t="s">
        <v>3003</v>
      </c>
      <c r="F47" s="329">
        <v>-33.1</v>
      </c>
      <c r="G47" s="329">
        <v>6.9</v>
      </c>
    </row>
    <row r="48" spans="1:7">
      <c r="A48" s="20" t="s">
        <v>3004</v>
      </c>
      <c r="B48" s="20" t="s">
        <v>555</v>
      </c>
      <c r="C48" s="332" t="s">
        <v>3005</v>
      </c>
      <c r="D48" s="329">
        <v>-70.599999999999994</v>
      </c>
      <c r="E48" s="329" t="s">
        <v>3006</v>
      </c>
      <c r="F48" s="329">
        <v>-68.5</v>
      </c>
      <c r="G48" s="329">
        <v>5.3</v>
      </c>
    </row>
    <row r="49" spans="1:7">
      <c r="A49" s="20" t="s">
        <v>3007</v>
      </c>
      <c r="B49" s="20" t="s">
        <v>555</v>
      </c>
      <c r="C49" s="332" t="s">
        <v>3008</v>
      </c>
      <c r="D49" s="329">
        <v>-34.299999999999997</v>
      </c>
      <c r="E49" s="329" t="s">
        <v>3009</v>
      </c>
      <c r="F49" s="329">
        <v>-27.6</v>
      </c>
      <c r="G49" s="329">
        <v>2.8</v>
      </c>
    </row>
    <row r="50" spans="1:7">
      <c r="A50" s="20" t="s">
        <v>3010</v>
      </c>
      <c r="B50" s="20" t="s">
        <v>555</v>
      </c>
      <c r="C50" s="332" t="s">
        <v>3011</v>
      </c>
      <c r="D50" s="329">
        <v>-28.9</v>
      </c>
      <c r="E50" s="329" t="s">
        <v>3012</v>
      </c>
      <c r="F50" s="329">
        <v>-25.5</v>
      </c>
      <c r="G50" s="329">
        <v>6.9</v>
      </c>
    </row>
    <row r="51" spans="1:7">
      <c r="A51" s="20" t="s">
        <v>3013</v>
      </c>
      <c r="B51" s="20" t="s">
        <v>555</v>
      </c>
      <c r="C51" s="332" t="s">
        <v>3014</v>
      </c>
      <c r="D51" s="329">
        <v>-36.200000000000003</v>
      </c>
      <c r="E51" s="329" t="s">
        <v>3015</v>
      </c>
      <c r="F51" s="329">
        <v>-38.299999999999997</v>
      </c>
      <c r="G51" s="329">
        <v>3.5</v>
      </c>
    </row>
    <row r="52" spans="1:7">
      <c r="A52" s="20" t="s">
        <v>3016</v>
      </c>
      <c r="B52" s="20" t="s">
        <v>555</v>
      </c>
      <c r="C52" s="332" t="s">
        <v>3017</v>
      </c>
      <c r="D52" s="329">
        <v>-44</v>
      </c>
      <c r="E52" s="329" t="s">
        <v>3018</v>
      </c>
      <c r="F52" s="329">
        <v>-29.8</v>
      </c>
      <c r="G52" s="329">
        <v>7.8</v>
      </c>
    </row>
    <row r="53" spans="1:7">
      <c r="A53" s="20" t="s">
        <v>3019</v>
      </c>
      <c r="B53" s="20" t="s">
        <v>555</v>
      </c>
      <c r="C53" s="332" t="s">
        <v>3020</v>
      </c>
      <c r="D53" s="329">
        <v>-12.4</v>
      </c>
      <c r="E53" s="329" t="s">
        <v>3021</v>
      </c>
      <c r="F53" s="329">
        <v>-16.600000000000001</v>
      </c>
      <c r="G53" s="329">
        <v>7.8</v>
      </c>
    </row>
    <row r="54" spans="1:7">
      <c r="A54" s="20" t="s">
        <v>3022</v>
      </c>
      <c r="B54" s="20" t="s">
        <v>555</v>
      </c>
      <c r="C54" s="332" t="s">
        <v>3023</v>
      </c>
      <c r="D54" s="329">
        <v>-22.1</v>
      </c>
      <c r="E54" s="329" t="s">
        <v>3024</v>
      </c>
      <c r="F54" s="329">
        <v>-27.7</v>
      </c>
      <c r="G54" s="329">
        <v>9.1999999999999993</v>
      </c>
    </row>
    <row r="55" spans="1:7">
      <c r="A55" s="20" t="s">
        <v>3025</v>
      </c>
      <c r="B55" s="20" t="s">
        <v>555</v>
      </c>
      <c r="C55" s="332" t="s">
        <v>3026</v>
      </c>
      <c r="D55" s="329">
        <v>-24.4</v>
      </c>
      <c r="E55" s="329" t="s">
        <v>3027</v>
      </c>
      <c r="F55" s="329">
        <v>-24.7</v>
      </c>
      <c r="G55" s="329">
        <v>7.5</v>
      </c>
    </row>
    <row r="56" spans="1:7">
      <c r="A56" s="20" t="s">
        <v>3028</v>
      </c>
      <c r="B56" s="20" t="s">
        <v>555</v>
      </c>
      <c r="C56" s="332" t="s">
        <v>3029</v>
      </c>
      <c r="D56" s="329">
        <v>-28.7</v>
      </c>
      <c r="E56" s="329" t="s">
        <v>3030</v>
      </c>
      <c r="F56" s="329">
        <v>-32.200000000000003</v>
      </c>
      <c r="G56" s="329">
        <v>2.8</v>
      </c>
    </row>
    <row r="57" spans="1:7">
      <c r="A57" s="20" t="s">
        <v>3031</v>
      </c>
      <c r="B57" s="20" t="s">
        <v>555</v>
      </c>
      <c r="C57" s="332" t="s">
        <v>3032</v>
      </c>
      <c r="D57" s="329">
        <v>-25.4</v>
      </c>
      <c r="E57" s="329" t="s">
        <v>3033</v>
      </c>
      <c r="F57" s="329">
        <v>-21.6</v>
      </c>
      <c r="G57" s="329">
        <v>8.1999999999999993</v>
      </c>
    </row>
    <row r="58" spans="1:7">
      <c r="A58" s="20" t="s">
        <v>3034</v>
      </c>
      <c r="B58" s="20" t="s">
        <v>555</v>
      </c>
      <c r="C58" s="332" t="s">
        <v>3035</v>
      </c>
      <c r="D58" s="329">
        <v>-21.6</v>
      </c>
      <c r="E58" s="329" t="s">
        <v>3036</v>
      </c>
      <c r="F58" s="329">
        <v>-13.2</v>
      </c>
      <c r="G58" s="329">
        <v>6.4</v>
      </c>
    </row>
    <row r="59" spans="1:7">
      <c r="A59" s="20" t="s">
        <v>3037</v>
      </c>
      <c r="B59" s="20" t="s">
        <v>555</v>
      </c>
      <c r="C59" s="332" t="s">
        <v>3038</v>
      </c>
      <c r="D59" s="329">
        <v>-24</v>
      </c>
      <c r="E59" s="329" t="s">
        <v>3039</v>
      </c>
      <c r="F59" s="329">
        <v>-3.1</v>
      </c>
      <c r="G59" s="329">
        <v>7.2</v>
      </c>
    </row>
    <row r="60" spans="1:7">
      <c r="A60" s="20" t="s">
        <v>3040</v>
      </c>
      <c r="B60" s="20" t="s">
        <v>555</v>
      </c>
      <c r="C60" s="332" t="s">
        <v>3041</v>
      </c>
      <c r="D60" s="329">
        <v>-17</v>
      </c>
      <c r="E60" s="329" t="s">
        <v>3042</v>
      </c>
      <c r="F60" s="329">
        <v>-7.5</v>
      </c>
      <c r="G60" s="329">
        <v>7.7</v>
      </c>
    </row>
    <row r="61" spans="1:7">
      <c r="A61" s="20" t="s">
        <v>3043</v>
      </c>
      <c r="B61" s="20" t="s">
        <v>555</v>
      </c>
      <c r="C61" s="332" t="s">
        <v>3044</v>
      </c>
      <c r="D61" s="329">
        <v>-12.7</v>
      </c>
      <c r="E61" s="329" t="s">
        <v>3045</v>
      </c>
      <c r="F61" s="329">
        <v>-18.899999999999999</v>
      </c>
      <c r="G61" s="329">
        <v>7.3</v>
      </c>
    </row>
    <row r="62" spans="1:7">
      <c r="A62" s="20" t="s">
        <v>3046</v>
      </c>
      <c r="B62" s="20" t="s">
        <v>555</v>
      </c>
      <c r="C62" s="332" t="s">
        <v>3047</v>
      </c>
      <c r="D62" s="329">
        <v>-13</v>
      </c>
      <c r="E62" s="329" t="s">
        <v>3048</v>
      </c>
      <c r="F62" s="329">
        <v>-2.2999999999999998</v>
      </c>
      <c r="G62" s="329">
        <v>7.4</v>
      </c>
    </row>
    <row r="63" spans="1:7">
      <c r="A63" s="20" t="s">
        <v>3049</v>
      </c>
      <c r="B63" s="20" t="s">
        <v>555</v>
      </c>
      <c r="C63" s="332" t="s">
        <v>3050</v>
      </c>
      <c r="D63" s="329">
        <v>-28.3</v>
      </c>
      <c r="E63" s="329" t="s">
        <v>3051</v>
      </c>
      <c r="F63" s="329">
        <v>-27.8</v>
      </c>
      <c r="G63" s="329">
        <v>7.2</v>
      </c>
    </row>
    <row r="64" spans="1:7">
      <c r="A64" s="20" t="s">
        <v>3052</v>
      </c>
      <c r="B64" s="20" t="s">
        <v>555</v>
      </c>
      <c r="C64" s="332" t="s">
        <v>3053</v>
      </c>
      <c r="D64" s="329">
        <v>-23.5</v>
      </c>
      <c r="E64" s="329" t="s">
        <v>3054</v>
      </c>
      <c r="F64" s="329">
        <v>-17.100000000000001</v>
      </c>
      <c r="G64" s="329">
        <v>5.7</v>
      </c>
    </row>
    <row r="65" spans="1:7">
      <c r="A65" s="20" t="s">
        <v>3055</v>
      </c>
      <c r="B65" s="20" t="s">
        <v>555</v>
      </c>
      <c r="C65" s="332" t="s">
        <v>3056</v>
      </c>
      <c r="D65" s="329">
        <v>-24.2</v>
      </c>
      <c r="E65" s="329" t="s">
        <v>3057</v>
      </c>
      <c r="F65" s="329">
        <v>-13.4</v>
      </c>
      <c r="G65" s="329">
        <v>4.5</v>
      </c>
    </row>
    <row r="66" spans="1:7">
      <c r="A66" s="20" t="s">
        <v>3058</v>
      </c>
      <c r="B66" s="20" t="s">
        <v>555</v>
      </c>
      <c r="C66" s="332" t="s">
        <v>3059</v>
      </c>
      <c r="D66" s="329">
        <v>-47.9</v>
      </c>
      <c r="E66" s="329" t="s">
        <v>3060</v>
      </c>
      <c r="F66" s="329">
        <v>-43.7</v>
      </c>
      <c r="G66" s="329">
        <v>2.4</v>
      </c>
    </row>
    <row r="67" spans="1:7">
      <c r="A67" s="20" t="s">
        <v>3061</v>
      </c>
      <c r="B67" s="20" t="s">
        <v>555</v>
      </c>
      <c r="C67" s="332" t="s">
        <v>3062</v>
      </c>
      <c r="D67" s="329">
        <v>-2.9</v>
      </c>
      <c r="E67" s="329" t="s">
        <v>3063</v>
      </c>
      <c r="F67" s="329">
        <v>14.1</v>
      </c>
      <c r="G67" s="329">
        <v>5</v>
      </c>
    </row>
    <row r="68" spans="1:7">
      <c r="A68" s="20" t="s">
        <v>3064</v>
      </c>
      <c r="B68" s="20" t="s">
        <v>555</v>
      </c>
      <c r="C68" s="332" t="s">
        <v>3065</v>
      </c>
      <c r="D68" s="329">
        <v>-42</v>
      </c>
      <c r="E68" s="329" t="s">
        <v>3066</v>
      </c>
      <c r="F68" s="329">
        <v>-39.200000000000003</v>
      </c>
      <c r="G68" s="329">
        <v>3.4</v>
      </c>
    </row>
    <row r="69" spans="1:7">
      <c r="A69" s="20" t="s">
        <v>3067</v>
      </c>
      <c r="B69" s="20" t="s">
        <v>555</v>
      </c>
      <c r="C69" s="332" t="s">
        <v>3068</v>
      </c>
      <c r="D69" s="329">
        <v>-4.4000000000000004</v>
      </c>
      <c r="E69" s="329" t="s">
        <v>3069</v>
      </c>
      <c r="F69" s="329">
        <v>-7.2</v>
      </c>
      <c r="G69" s="329">
        <v>7.9</v>
      </c>
    </row>
    <row r="70" spans="1:7">
      <c r="A70" s="20" t="s">
        <v>3070</v>
      </c>
      <c r="B70" s="20" t="s">
        <v>555</v>
      </c>
      <c r="C70" s="332">
        <v>686</v>
      </c>
      <c r="D70" s="329">
        <v>-22.5</v>
      </c>
      <c r="E70" s="329" t="s">
        <v>3071</v>
      </c>
      <c r="F70" s="329">
        <v>-26.1</v>
      </c>
      <c r="G70" s="329">
        <v>7</v>
      </c>
    </row>
    <row r="71" spans="1:7">
      <c r="A71" s="20" t="s">
        <v>3072</v>
      </c>
      <c r="B71" s="20" t="s">
        <v>555</v>
      </c>
      <c r="C71" s="332" t="s">
        <v>3073</v>
      </c>
      <c r="D71" s="329">
        <v>-27.4</v>
      </c>
      <c r="E71" s="329" t="s">
        <v>3074</v>
      </c>
      <c r="F71" s="329">
        <v>-34.799999999999997</v>
      </c>
      <c r="G71" s="329">
        <v>9.1999999999999993</v>
      </c>
    </row>
    <row r="72" spans="1:7">
      <c r="A72" s="20" t="s">
        <v>3075</v>
      </c>
      <c r="B72" s="20" t="s">
        <v>555</v>
      </c>
      <c r="C72" s="332" t="s">
        <v>3076</v>
      </c>
      <c r="D72" s="329">
        <v>-12.1</v>
      </c>
      <c r="E72" s="329" t="s">
        <v>3077</v>
      </c>
      <c r="F72" s="329">
        <v>-14.2</v>
      </c>
      <c r="G72" s="329">
        <v>8.3000000000000007</v>
      </c>
    </row>
    <row r="73" spans="1:7">
      <c r="A73" s="20" t="s">
        <v>3078</v>
      </c>
      <c r="B73" s="20" t="s">
        <v>555</v>
      </c>
      <c r="C73" s="332" t="s">
        <v>3079</v>
      </c>
      <c r="D73" s="329">
        <v>-5.7</v>
      </c>
      <c r="E73" s="329" t="s">
        <v>3080</v>
      </c>
      <c r="F73" s="329">
        <v>1.3</v>
      </c>
      <c r="G73" s="329">
        <v>5.6</v>
      </c>
    </row>
    <row r="74" spans="1:7">
      <c r="A74" s="20" t="s">
        <v>3081</v>
      </c>
      <c r="B74" s="20" t="s">
        <v>555</v>
      </c>
      <c r="C74" s="332" t="s">
        <v>3082</v>
      </c>
      <c r="D74" s="329">
        <v>-13.7</v>
      </c>
      <c r="E74" s="329" t="s">
        <v>3083</v>
      </c>
      <c r="F74" s="329">
        <v>-11.3</v>
      </c>
      <c r="G74" s="329">
        <v>7</v>
      </c>
    </row>
    <row r="75" spans="1:7">
      <c r="A75" s="20" t="s">
        <v>3084</v>
      </c>
      <c r="B75" s="20" t="s">
        <v>555</v>
      </c>
      <c r="C75" s="332" t="s">
        <v>3085</v>
      </c>
      <c r="D75" s="329">
        <v>-41.8</v>
      </c>
      <c r="E75" s="329" t="s">
        <v>3086</v>
      </c>
      <c r="F75" s="329">
        <v>-34.1</v>
      </c>
      <c r="G75" s="329">
        <v>5.4</v>
      </c>
    </row>
    <row r="76" spans="1:7">
      <c r="A76" s="20" t="s">
        <v>3087</v>
      </c>
      <c r="B76" s="20" t="s">
        <v>555</v>
      </c>
      <c r="C76" s="332" t="s">
        <v>3088</v>
      </c>
      <c r="D76" s="329">
        <v>-34.700000000000003</v>
      </c>
      <c r="E76" s="329" t="s">
        <v>3089</v>
      </c>
      <c r="F76" s="329">
        <v>-28.8</v>
      </c>
      <c r="G76" s="329">
        <v>8.6999999999999993</v>
      </c>
    </row>
    <row r="77" spans="1:7">
      <c r="A77" s="20" t="s">
        <v>3090</v>
      </c>
      <c r="B77" s="20" t="s">
        <v>555</v>
      </c>
      <c r="C77" s="332" t="s">
        <v>3091</v>
      </c>
      <c r="D77" s="329">
        <v>-20.3</v>
      </c>
      <c r="E77" s="329" t="s">
        <v>3092</v>
      </c>
      <c r="F77" s="329">
        <v>-24.8</v>
      </c>
      <c r="G77" s="329">
        <v>7.2</v>
      </c>
    </row>
    <row r="78" spans="1:7">
      <c r="A78" s="20" t="s">
        <v>3093</v>
      </c>
      <c r="B78" s="20" t="s">
        <v>555</v>
      </c>
      <c r="C78" s="332" t="s">
        <v>3094</v>
      </c>
      <c r="D78" s="329">
        <v>-22.3</v>
      </c>
      <c r="E78" s="329" t="s">
        <v>3095</v>
      </c>
      <c r="F78" s="329">
        <v>-18.899999999999999</v>
      </c>
      <c r="G78" s="329">
        <v>8</v>
      </c>
    </row>
    <row r="79" spans="1:7">
      <c r="A79" s="20" t="s">
        <v>3096</v>
      </c>
      <c r="B79" s="20" t="s">
        <v>555</v>
      </c>
      <c r="C79" s="332" t="s">
        <v>3097</v>
      </c>
      <c r="D79" s="329">
        <v>-24.9</v>
      </c>
      <c r="E79" s="329" t="s">
        <v>3098</v>
      </c>
      <c r="F79" s="329">
        <v>-21.4</v>
      </c>
      <c r="G79" s="329">
        <v>6.6</v>
      </c>
    </row>
    <row r="80" spans="1:7" s="322" customFormat="1">
      <c r="A80" s="321" t="s">
        <v>3099</v>
      </c>
      <c r="B80" s="321" t="s">
        <v>555</v>
      </c>
      <c r="C80" s="333" t="s">
        <v>3100</v>
      </c>
      <c r="D80" s="330">
        <v>-25.8</v>
      </c>
      <c r="E80" s="330" t="s">
        <v>3101</v>
      </c>
      <c r="F80" s="330">
        <v>-21.5</v>
      </c>
      <c r="G80" s="330">
        <v>6.3</v>
      </c>
    </row>
    <row r="81" spans="1:7">
      <c r="A81" s="20" t="s">
        <v>3102</v>
      </c>
      <c r="B81" s="20" t="s">
        <v>823</v>
      </c>
      <c r="C81" s="332" t="s">
        <v>3103</v>
      </c>
      <c r="D81" s="329">
        <v>-33.700000000000003</v>
      </c>
      <c r="E81" s="329" t="s">
        <v>3104</v>
      </c>
      <c r="F81" s="329">
        <v>-19.100000000000001</v>
      </c>
      <c r="G81" s="329">
        <v>10.7</v>
      </c>
    </row>
    <row r="82" spans="1:7">
      <c r="A82" s="20" t="s">
        <v>3105</v>
      </c>
      <c r="B82" s="20" t="s">
        <v>823</v>
      </c>
      <c r="C82" s="332" t="s">
        <v>3106</v>
      </c>
      <c r="D82" s="329">
        <v>-51.3</v>
      </c>
      <c r="E82" s="329" t="s">
        <v>3107</v>
      </c>
      <c r="F82" s="329">
        <v>-38.4</v>
      </c>
      <c r="G82" s="329">
        <v>4.0999999999999996</v>
      </c>
    </row>
    <row r="83" spans="1:7">
      <c r="A83" s="20" t="s">
        <v>3108</v>
      </c>
      <c r="B83" s="20" t="s">
        <v>823</v>
      </c>
      <c r="C83" s="332" t="s">
        <v>3109</v>
      </c>
      <c r="D83" s="329">
        <v>-12.7</v>
      </c>
      <c r="E83" s="329" t="s">
        <v>3110</v>
      </c>
      <c r="F83" s="329">
        <v>-2.5</v>
      </c>
      <c r="G83" s="329">
        <v>7.7</v>
      </c>
    </row>
    <row r="84" spans="1:7">
      <c r="A84" s="20" t="s">
        <v>3111</v>
      </c>
      <c r="B84" s="20" t="s">
        <v>823</v>
      </c>
      <c r="C84" s="332" t="s">
        <v>3112</v>
      </c>
      <c r="D84" s="329">
        <v>-35.299999999999997</v>
      </c>
      <c r="E84" s="329" t="s">
        <v>3113</v>
      </c>
      <c r="F84" s="329">
        <v>-22.9</v>
      </c>
      <c r="G84" s="329">
        <v>2.9</v>
      </c>
    </row>
    <row r="85" spans="1:7">
      <c r="A85" s="20" t="s">
        <v>3114</v>
      </c>
      <c r="B85" s="20" t="s">
        <v>823</v>
      </c>
      <c r="C85" s="332" t="s">
        <v>3115</v>
      </c>
      <c r="D85" s="329">
        <v>-41</v>
      </c>
      <c r="E85" s="329" t="s">
        <v>3116</v>
      </c>
      <c r="F85" s="329">
        <v>-28.4</v>
      </c>
      <c r="G85" s="329">
        <v>2.7</v>
      </c>
    </row>
    <row r="86" spans="1:7">
      <c r="A86" s="20" t="s">
        <v>3117</v>
      </c>
      <c r="B86" s="20" t="s">
        <v>823</v>
      </c>
      <c r="C86" s="332" t="s">
        <v>3118</v>
      </c>
      <c r="D86" s="329">
        <v>-30.8</v>
      </c>
      <c r="E86" s="329" t="s">
        <v>3119</v>
      </c>
      <c r="F86" s="329">
        <v>-22.7</v>
      </c>
      <c r="G86" s="329">
        <v>6.3</v>
      </c>
    </row>
    <row r="87" spans="1:7">
      <c r="A87" s="20" t="s">
        <v>3120</v>
      </c>
      <c r="B87" s="20" t="s">
        <v>823</v>
      </c>
      <c r="C87" s="332" t="s">
        <v>3121</v>
      </c>
      <c r="D87" s="329">
        <v>-14.8</v>
      </c>
      <c r="E87" s="329" t="s">
        <v>3122</v>
      </c>
      <c r="F87" s="329">
        <v>-17.2</v>
      </c>
      <c r="G87" s="329">
        <v>7.8</v>
      </c>
    </row>
    <row r="88" spans="1:7">
      <c r="A88" s="20" t="s">
        <v>3123</v>
      </c>
      <c r="B88" s="20" t="s">
        <v>823</v>
      </c>
      <c r="C88" s="332" t="s">
        <v>3124</v>
      </c>
      <c r="D88" s="329">
        <v>-10.199999999999999</v>
      </c>
      <c r="E88" s="329" t="s">
        <v>3125</v>
      </c>
      <c r="F88" s="329">
        <v>-8.5</v>
      </c>
      <c r="G88" s="329">
        <v>8.1</v>
      </c>
    </row>
    <row r="89" spans="1:7">
      <c r="A89" s="20" t="s">
        <v>3126</v>
      </c>
      <c r="B89" s="20" t="s">
        <v>823</v>
      </c>
      <c r="C89" s="332" t="s">
        <v>3127</v>
      </c>
      <c r="D89" s="329">
        <v>-19.100000000000001</v>
      </c>
      <c r="E89" s="329" t="s">
        <v>3128</v>
      </c>
      <c r="F89" s="329">
        <v>-11.9</v>
      </c>
      <c r="G89" s="329">
        <v>4.5999999999999996</v>
      </c>
    </row>
    <row r="90" spans="1:7">
      <c r="A90" s="20" t="s">
        <v>3129</v>
      </c>
      <c r="B90" s="20" t="s">
        <v>823</v>
      </c>
      <c r="C90" s="332" t="s">
        <v>3130</v>
      </c>
      <c r="D90" s="329">
        <v>-16.8</v>
      </c>
      <c r="E90" s="329" t="s">
        <v>3131</v>
      </c>
      <c r="F90" s="329">
        <v>-14.6</v>
      </c>
      <c r="G90" s="329">
        <v>7.6</v>
      </c>
    </row>
    <row r="91" spans="1:7">
      <c r="A91" s="20" t="s">
        <v>3132</v>
      </c>
      <c r="B91" s="20" t="s">
        <v>823</v>
      </c>
      <c r="C91" s="332" t="s">
        <v>3133</v>
      </c>
      <c r="D91" s="329">
        <v>-6.9</v>
      </c>
      <c r="E91" s="329" t="s">
        <v>3134</v>
      </c>
      <c r="F91" s="329">
        <v>-5</v>
      </c>
      <c r="G91" s="329">
        <v>7.8</v>
      </c>
    </row>
    <row r="92" spans="1:7">
      <c r="A92" s="20" t="s">
        <v>3135</v>
      </c>
      <c r="B92" s="20" t="s">
        <v>823</v>
      </c>
      <c r="C92" s="332" t="s">
        <v>3136</v>
      </c>
      <c r="D92" s="329">
        <v>-40</v>
      </c>
      <c r="E92" s="329" t="s">
        <v>3137</v>
      </c>
      <c r="F92" s="329">
        <v>-33.299999999999997</v>
      </c>
      <c r="G92" s="329">
        <v>6.1</v>
      </c>
    </row>
    <row r="93" spans="1:7">
      <c r="A93" s="20" t="s">
        <v>3138</v>
      </c>
      <c r="B93" s="20" t="s">
        <v>823</v>
      </c>
      <c r="C93" s="332" t="s">
        <v>3139</v>
      </c>
      <c r="D93" s="329">
        <v>-29.7</v>
      </c>
      <c r="E93" s="329" t="s">
        <v>3140</v>
      </c>
      <c r="F93" s="329">
        <v>-17.899999999999999</v>
      </c>
      <c r="G93" s="329">
        <v>5.2</v>
      </c>
    </row>
    <row r="94" spans="1:7">
      <c r="A94" s="20" t="s">
        <v>3141</v>
      </c>
      <c r="B94" s="20" t="s">
        <v>823</v>
      </c>
      <c r="C94" s="332" t="s">
        <v>3142</v>
      </c>
      <c r="D94" s="329">
        <v>-37</v>
      </c>
      <c r="E94" s="329" t="s">
        <v>3143</v>
      </c>
      <c r="F94" s="329">
        <v>-16.899999999999999</v>
      </c>
      <c r="G94" s="329">
        <v>2.2999999999999998</v>
      </c>
    </row>
    <row r="95" spans="1:7">
      <c r="A95" s="20" t="s">
        <v>3144</v>
      </c>
      <c r="B95" s="20" t="s">
        <v>823</v>
      </c>
      <c r="C95" s="332" t="s">
        <v>3145</v>
      </c>
      <c r="D95" s="329">
        <v>-36</v>
      </c>
      <c r="E95" s="329" t="s">
        <v>3146</v>
      </c>
      <c r="F95" s="329">
        <v>-29.2</v>
      </c>
      <c r="G95" s="329">
        <v>4</v>
      </c>
    </row>
    <row r="96" spans="1:7">
      <c r="A96" s="20" t="s">
        <v>3147</v>
      </c>
      <c r="B96" s="20" t="s">
        <v>823</v>
      </c>
      <c r="C96" s="332" t="s">
        <v>3148</v>
      </c>
      <c r="D96" s="329">
        <v>-6.4</v>
      </c>
      <c r="E96" s="329" t="s">
        <v>3149</v>
      </c>
      <c r="F96" s="329">
        <v>-8</v>
      </c>
      <c r="G96" s="329">
        <v>7.1</v>
      </c>
    </row>
    <row r="97" spans="1:7">
      <c r="A97" s="20" t="s">
        <v>3150</v>
      </c>
      <c r="B97" s="20" t="s">
        <v>823</v>
      </c>
      <c r="C97" s="332" t="s">
        <v>3151</v>
      </c>
      <c r="D97" s="329">
        <v>-38.700000000000003</v>
      </c>
      <c r="E97" s="329" t="s">
        <v>3152</v>
      </c>
      <c r="F97" s="329">
        <v>-34.700000000000003</v>
      </c>
      <c r="G97" s="329">
        <v>6</v>
      </c>
    </row>
    <row r="98" spans="1:7">
      <c r="A98" s="20" t="s">
        <v>3153</v>
      </c>
      <c r="B98" s="20" t="s">
        <v>823</v>
      </c>
      <c r="C98" s="332" t="s">
        <v>3154</v>
      </c>
      <c r="D98" s="329">
        <v>-18.100000000000001</v>
      </c>
      <c r="E98" s="329" t="s">
        <v>3155</v>
      </c>
      <c r="F98" s="329">
        <v>-10.1</v>
      </c>
      <c r="G98" s="329">
        <v>6</v>
      </c>
    </row>
    <row r="99" spans="1:7">
      <c r="A99" s="20" t="s">
        <v>3156</v>
      </c>
      <c r="B99" s="20" t="s">
        <v>823</v>
      </c>
      <c r="C99" s="332" t="s">
        <v>3157</v>
      </c>
      <c r="D99" s="329">
        <v>-73.099999999999994</v>
      </c>
      <c r="E99" s="329" t="s">
        <v>3158</v>
      </c>
      <c r="F99" s="329">
        <v>-69.3</v>
      </c>
      <c r="G99" s="329">
        <v>4.5</v>
      </c>
    </row>
    <row r="100" spans="1:7">
      <c r="A100" s="20" t="s">
        <v>3159</v>
      </c>
      <c r="B100" s="20" t="s">
        <v>823</v>
      </c>
      <c r="C100" s="332" t="s">
        <v>3160</v>
      </c>
      <c r="D100" s="329">
        <v>-28.6</v>
      </c>
      <c r="E100" s="329" t="s">
        <v>3161</v>
      </c>
      <c r="F100" s="329">
        <v>-15.5</v>
      </c>
      <c r="G100" s="329">
        <v>4.8</v>
      </c>
    </row>
    <row r="101" spans="1:7">
      <c r="A101" s="20" t="s">
        <v>3162</v>
      </c>
      <c r="B101" s="20" t="s">
        <v>823</v>
      </c>
      <c r="C101" s="332" t="s">
        <v>2950</v>
      </c>
      <c r="D101" s="329" t="s">
        <v>2950</v>
      </c>
      <c r="E101" s="329" t="s">
        <v>2950</v>
      </c>
      <c r="F101" s="329" t="s">
        <v>2950</v>
      </c>
      <c r="G101" s="329" t="s">
        <v>2950</v>
      </c>
    </row>
    <row r="102" spans="1:7">
      <c r="A102" s="20" t="s">
        <v>3163</v>
      </c>
      <c r="B102" s="20" t="s">
        <v>823</v>
      </c>
      <c r="C102" s="332" t="s">
        <v>3164</v>
      </c>
      <c r="D102" s="329">
        <v>-25</v>
      </c>
      <c r="E102" s="329" t="s">
        <v>3165</v>
      </c>
      <c r="F102" s="329">
        <v>-14.4</v>
      </c>
      <c r="G102" s="329">
        <v>5.2</v>
      </c>
    </row>
    <row r="103" spans="1:7">
      <c r="A103" s="20" t="s">
        <v>3166</v>
      </c>
      <c r="B103" s="20" t="s">
        <v>823</v>
      </c>
      <c r="C103" s="332" t="s">
        <v>3167</v>
      </c>
      <c r="D103" s="329">
        <v>-28.9</v>
      </c>
      <c r="E103" s="329" t="s">
        <v>3168</v>
      </c>
      <c r="F103" s="329">
        <v>-18.2</v>
      </c>
      <c r="G103" s="329">
        <v>6</v>
      </c>
    </row>
    <row r="104" spans="1:7" s="322" customFormat="1">
      <c r="A104" s="321" t="s">
        <v>3169</v>
      </c>
      <c r="B104" s="321" t="s">
        <v>823</v>
      </c>
      <c r="C104" s="333" t="s">
        <v>3170</v>
      </c>
      <c r="D104" s="330">
        <v>-28.4</v>
      </c>
      <c r="E104" s="330" t="s">
        <v>3171</v>
      </c>
      <c r="F104" s="330">
        <v>-18.100000000000001</v>
      </c>
      <c r="G104" s="330">
        <v>5.6</v>
      </c>
    </row>
    <row r="105" spans="1:7">
      <c r="A105" s="20" t="s">
        <v>3172</v>
      </c>
      <c r="B105" s="20" t="s">
        <v>896</v>
      </c>
      <c r="C105" s="332" t="s">
        <v>3173</v>
      </c>
      <c r="D105" s="329">
        <v>-37.4</v>
      </c>
      <c r="E105" s="329" t="s">
        <v>3174</v>
      </c>
      <c r="F105" s="329">
        <v>-57.9</v>
      </c>
      <c r="G105" s="329">
        <v>2.1</v>
      </c>
    </row>
    <row r="106" spans="1:7">
      <c r="A106" s="20" t="s">
        <v>3175</v>
      </c>
      <c r="B106" s="20" t="s">
        <v>896</v>
      </c>
      <c r="C106" s="332" t="s">
        <v>3176</v>
      </c>
      <c r="D106" s="329">
        <v>-45.9</v>
      </c>
      <c r="E106" s="329" t="s">
        <v>3177</v>
      </c>
      <c r="F106" s="329">
        <v>-22.8</v>
      </c>
      <c r="G106" s="329">
        <v>3.2</v>
      </c>
    </row>
    <row r="107" spans="1:7">
      <c r="A107" s="20" t="s">
        <v>3178</v>
      </c>
      <c r="B107" s="20" t="s">
        <v>896</v>
      </c>
      <c r="C107" s="332" t="s">
        <v>3179</v>
      </c>
      <c r="D107" s="329">
        <v>-35.9</v>
      </c>
      <c r="E107" s="329" t="s">
        <v>3180</v>
      </c>
      <c r="F107" s="329">
        <v>-33.5</v>
      </c>
      <c r="G107" s="329">
        <v>3.3</v>
      </c>
    </row>
    <row r="108" spans="1:7">
      <c r="A108" s="20" t="s">
        <v>3181</v>
      </c>
      <c r="B108" s="20" t="s">
        <v>896</v>
      </c>
      <c r="C108" s="332" t="s">
        <v>3182</v>
      </c>
      <c r="D108" s="329">
        <v>-51.3</v>
      </c>
      <c r="E108" s="329" t="s">
        <v>3183</v>
      </c>
      <c r="F108" s="329">
        <v>-50.2</v>
      </c>
      <c r="G108" s="329">
        <v>1.9</v>
      </c>
    </row>
    <row r="109" spans="1:7">
      <c r="A109" s="20" t="s">
        <v>3184</v>
      </c>
      <c r="B109" s="20" t="s">
        <v>896</v>
      </c>
      <c r="C109" s="332" t="s">
        <v>3185</v>
      </c>
      <c r="D109" s="329">
        <v>-51.9</v>
      </c>
      <c r="E109" s="329" t="s">
        <v>3186</v>
      </c>
      <c r="F109" s="329">
        <v>-49</v>
      </c>
      <c r="G109" s="329">
        <v>2.2000000000000002</v>
      </c>
    </row>
    <row r="110" spans="1:7">
      <c r="A110" s="20" t="s">
        <v>3187</v>
      </c>
      <c r="B110" s="20" t="s">
        <v>896</v>
      </c>
      <c r="C110" s="332" t="s">
        <v>3188</v>
      </c>
      <c r="D110" s="329">
        <v>-47.6</v>
      </c>
      <c r="E110" s="329" t="s">
        <v>3189</v>
      </c>
      <c r="F110" s="329">
        <v>-44.9</v>
      </c>
      <c r="G110" s="329">
        <v>2.1</v>
      </c>
    </row>
    <row r="111" spans="1:7">
      <c r="A111" s="20" t="s">
        <v>3190</v>
      </c>
      <c r="B111" s="20" t="s">
        <v>896</v>
      </c>
      <c r="C111" s="332" t="s">
        <v>3191</v>
      </c>
      <c r="D111" s="329">
        <v>-47</v>
      </c>
      <c r="E111" s="329" t="s">
        <v>3192</v>
      </c>
      <c r="F111" s="329">
        <v>-46.2</v>
      </c>
      <c r="G111" s="329">
        <v>2.1</v>
      </c>
    </row>
    <row r="112" spans="1:7" s="322" customFormat="1">
      <c r="A112" s="321" t="s">
        <v>3193</v>
      </c>
      <c r="B112" s="321" t="s">
        <v>896</v>
      </c>
      <c r="C112" s="333" t="s">
        <v>3194</v>
      </c>
      <c r="D112" s="330">
        <v>-45.1</v>
      </c>
      <c r="E112" s="330" t="s">
        <v>3195</v>
      </c>
      <c r="F112" s="330">
        <v>-38.6</v>
      </c>
      <c r="G112" s="330">
        <v>2.7</v>
      </c>
    </row>
    <row r="113" spans="1:7">
      <c r="A113" s="20" t="s">
        <v>3196</v>
      </c>
      <c r="B113" s="20" t="s">
        <v>996</v>
      </c>
      <c r="C113" s="332" t="s">
        <v>3197</v>
      </c>
      <c r="D113" s="329">
        <v>-39.9</v>
      </c>
      <c r="E113" s="329" t="s">
        <v>3198</v>
      </c>
      <c r="F113" s="329">
        <v>-42.5</v>
      </c>
      <c r="G113" s="329">
        <v>7.8</v>
      </c>
    </row>
    <row r="114" spans="1:7">
      <c r="A114" s="20" t="s">
        <v>3199</v>
      </c>
      <c r="B114" s="20" t="s">
        <v>996</v>
      </c>
      <c r="C114" s="332" t="s">
        <v>3200</v>
      </c>
      <c r="D114" s="329">
        <v>-15.3</v>
      </c>
      <c r="E114" s="329" t="s">
        <v>3201</v>
      </c>
      <c r="F114" s="329">
        <v>2.7</v>
      </c>
      <c r="G114" s="329">
        <v>7.6</v>
      </c>
    </row>
    <row r="115" spans="1:7">
      <c r="A115" s="20" t="s">
        <v>3202</v>
      </c>
      <c r="B115" s="20" t="s">
        <v>996</v>
      </c>
      <c r="C115" s="332" t="s">
        <v>3203</v>
      </c>
      <c r="D115" s="329">
        <v>-17.600000000000001</v>
      </c>
      <c r="E115" s="329" t="s">
        <v>3204</v>
      </c>
      <c r="F115" s="329">
        <v>-11.2</v>
      </c>
      <c r="G115" s="329">
        <v>11.8</v>
      </c>
    </row>
    <row r="116" spans="1:7">
      <c r="A116" s="20" t="s">
        <v>3205</v>
      </c>
      <c r="B116" s="20" t="s">
        <v>996</v>
      </c>
      <c r="C116" s="332" t="s">
        <v>3206</v>
      </c>
      <c r="D116" s="329">
        <v>-39.5</v>
      </c>
      <c r="E116" s="329" t="s">
        <v>3207</v>
      </c>
      <c r="F116" s="329">
        <v>-29.1</v>
      </c>
      <c r="G116" s="329">
        <v>2.8</v>
      </c>
    </row>
    <row r="117" spans="1:7">
      <c r="A117" s="20" t="s">
        <v>3208</v>
      </c>
      <c r="B117" s="20" t="s">
        <v>996</v>
      </c>
      <c r="C117" s="332" t="s">
        <v>2950</v>
      </c>
      <c r="D117" s="329" t="s">
        <v>2950</v>
      </c>
      <c r="E117" s="329" t="s">
        <v>2950</v>
      </c>
      <c r="F117" s="329" t="s">
        <v>2950</v>
      </c>
      <c r="G117" s="329" t="s">
        <v>2950</v>
      </c>
    </row>
    <row r="118" spans="1:7">
      <c r="A118" s="20" t="s">
        <v>3209</v>
      </c>
      <c r="B118" s="20" t="s">
        <v>996</v>
      </c>
      <c r="C118" s="332" t="s">
        <v>3210</v>
      </c>
      <c r="D118" s="329">
        <v>-35.5</v>
      </c>
      <c r="E118" s="329" t="s">
        <v>3211</v>
      </c>
      <c r="F118" s="329">
        <v>-28</v>
      </c>
      <c r="G118" s="329">
        <v>7.6</v>
      </c>
    </row>
    <row r="119" spans="1:7">
      <c r="A119" s="20" t="s">
        <v>3212</v>
      </c>
      <c r="B119" s="20" t="s">
        <v>996</v>
      </c>
      <c r="C119" s="332" t="s">
        <v>3213</v>
      </c>
      <c r="D119" s="329">
        <v>-20.6</v>
      </c>
      <c r="E119" s="329" t="s">
        <v>3214</v>
      </c>
      <c r="F119" s="329">
        <v>-2.4</v>
      </c>
      <c r="G119" s="329">
        <v>4.7</v>
      </c>
    </row>
    <row r="120" spans="1:7">
      <c r="A120" s="20" t="s">
        <v>3215</v>
      </c>
      <c r="B120" s="20" t="s">
        <v>996</v>
      </c>
      <c r="C120" s="332" t="s">
        <v>3216</v>
      </c>
      <c r="D120" s="329">
        <v>-25.1</v>
      </c>
      <c r="E120" s="329" t="s">
        <v>3217</v>
      </c>
      <c r="F120" s="329">
        <v>-12.4</v>
      </c>
      <c r="G120" s="329">
        <v>5.8</v>
      </c>
    </row>
    <row r="121" spans="1:7">
      <c r="A121" s="20" t="s">
        <v>3218</v>
      </c>
      <c r="B121" s="20" t="s">
        <v>996</v>
      </c>
      <c r="C121" s="332" t="s">
        <v>3219</v>
      </c>
      <c r="D121" s="329">
        <v>-19.899999999999999</v>
      </c>
      <c r="E121" s="329" t="s">
        <v>3220</v>
      </c>
      <c r="F121" s="329">
        <v>-5.4</v>
      </c>
      <c r="G121" s="329">
        <v>2.6</v>
      </c>
    </row>
    <row r="122" spans="1:7">
      <c r="A122" s="20" t="s">
        <v>3221</v>
      </c>
      <c r="B122" s="20" t="s">
        <v>996</v>
      </c>
      <c r="C122" s="332" t="s">
        <v>3222</v>
      </c>
      <c r="D122" s="329">
        <v>-46.8</v>
      </c>
      <c r="E122" s="329" t="s">
        <v>3223</v>
      </c>
      <c r="F122" s="329">
        <v>-42.4</v>
      </c>
      <c r="G122" s="329">
        <v>4.0999999999999996</v>
      </c>
    </row>
    <row r="123" spans="1:7">
      <c r="A123" s="20" t="s">
        <v>3224</v>
      </c>
      <c r="B123" s="20" t="s">
        <v>996</v>
      </c>
      <c r="C123" s="332" t="s">
        <v>3225</v>
      </c>
      <c r="D123" s="329">
        <v>-15</v>
      </c>
      <c r="E123" s="329" t="s">
        <v>3226</v>
      </c>
      <c r="F123" s="329">
        <v>-9.9</v>
      </c>
      <c r="G123" s="329">
        <v>7.5</v>
      </c>
    </row>
    <row r="124" spans="1:7">
      <c r="A124" s="20" t="s">
        <v>3227</v>
      </c>
      <c r="B124" s="20" t="s">
        <v>996</v>
      </c>
      <c r="C124" s="332" t="s">
        <v>3228</v>
      </c>
      <c r="D124" s="329">
        <v>-29</v>
      </c>
      <c r="E124" s="329" t="s">
        <v>3229</v>
      </c>
      <c r="F124" s="329">
        <v>-19.5</v>
      </c>
      <c r="G124" s="329">
        <v>7.5</v>
      </c>
    </row>
    <row r="125" spans="1:7">
      <c r="A125" s="20" t="s">
        <v>3230</v>
      </c>
      <c r="B125" s="20" t="s">
        <v>996</v>
      </c>
      <c r="C125" s="332" t="s">
        <v>2950</v>
      </c>
      <c r="D125" s="329" t="s">
        <v>2950</v>
      </c>
      <c r="E125" s="329" t="s">
        <v>2950</v>
      </c>
      <c r="F125" s="329" t="s">
        <v>2950</v>
      </c>
      <c r="G125" s="329" t="s">
        <v>2950</v>
      </c>
    </row>
    <row r="126" spans="1:7">
      <c r="A126" s="20" t="s">
        <v>3231</v>
      </c>
      <c r="B126" s="20" t="s">
        <v>996</v>
      </c>
      <c r="C126" s="332" t="s">
        <v>3232</v>
      </c>
      <c r="D126" s="329">
        <v>-19.3</v>
      </c>
      <c r="E126" s="329" t="s">
        <v>3233</v>
      </c>
      <c r="F126" s="329">
        <v>-13.8</v>
      </c>
      <c r="G126" s="329">
        <v>6.9</v>
      </c>
    </row>
    <row r="127" spans="1:7">
      <c r="A127" s="20" t="s">
        <v>3234</v>
      </c>
      <c r="B127" s="20" t="s">
        <v>996</v>
      </c>
      <c r="C127" s="332" t="s">
        <v>3235</v>
      </c>
      <c r="D127" s="329">
        <v>-22.6</v>
      </c>
      <c r="E127" s="329" t="s">
        <v>3236</v>
      </c>
      <c r="F127" s="329">
        <v>0.6</v>
      </c>
      <c r="G127" s="329">
        <v>7.7</v>
      </c>
    </row>
    <row r="128" spans="1:7" s="322" customFormat="1">
      <c r="A128" s="321" t="s">
        <v>3237</v>
      </c>
      <c r="B128" s="321" t="s">
        <v>996</v>
      </c>
      <c r="C128" s="333" t="s">
        <v>3238</v>
      </c>
      <c r="D128" s="330">
        <v>-31.8</v>
      </c>
      <c r="E128" s="330" t="s">
        <v>3239</v>
      </c>
      <c r="F128" s="330">
        <v>-19.7</v>
      </c>
      <c r="G128" s="330">
        <v>5.5</v>
      </c>
    </row>
    <row r="129" spans="1:7">
      <c r="A129" s="20" t="s">
        <v>3240</v>
      </c>
      <c r="B129" s="20" t="s">
        <v>1168</v>
      </c>
      <c r="C129" s="332" t="s">
        <v>3241</v>
      </c>
      <c r="D129" s="329">
        <v>-30.8</v>
      </c>
      <c r="E129" s="329" t="s">
        <v>3242</v>
      </c>
      <c r="F129" s="329">
        <v>-36.5</v>
      </c>
      <c r="G129" s="329">
        <v>13.3</v>
      </c>
    </row>
    <row r="130" spans="1:7">
      <c r="A130" s="20" t="s">
        <v>3243</v>
      </c>
      <c r="B130" s="20" t="s">
        <v>1168</v>
      </c>
      <c r="C130" s="332" t="s">
        <v>3244</v>
      </c>
      <c r="D130" s="329">
        <v>-42.7</v>
      </c>
      <c r="E130" s="329" t="s">
        <v>3245</v>
      </c>
      <c r="F130" s="329">
        <v>-31.7</v>
      </c>
      <c r="G130" s="329">
        <v>9.3000000000000007</v>
      </c>
    </row>
    <row r="131" spans="1:7">
      <c r="A131" s="20" t="s">
        <v>3246</v>
      </c>
      <c r="B131" s="20" t="s">
        <v>1168</v>
      </c>
      <c r="C131" s="332" t="s">
        <v>2950</v>
      </c>
      <c r="D131" s="329" t="s">
        <v>2950</v>
      </c>
      <c r="E131" s="329" t="s">
        <v>2950</v>
      </c>
      <c r="F131" s="329" t="s">
        <v>2950</v>
      </c>
      <c r="G131" s="329" t="s">
        <v>2950</v>
      </c>
    </row>
    <row r="132" spans="1:7">
      <c r="A132" s="20" t="s">
        <v>3247</v>
      </c>
      <c r="B132" s="20" t="s">
        <v>1168</v>
      </c>
      <c r="C132" s="332" t="s">
        <v>3248</v>
      </c>
      <c r="D132" s="329">
        <v>-69.900000000000006</v>
      </c>
      <c r="E132" s="329" t="s">
        <v>3249</v>
      </c>
      <c r="F132" s="329">
        <v>-57.7</v>
      </c>
      <c r="G132" s="329">
        <v>7.4</v>
      </c>
    </row>
    <row r="133" spans="1:7">
      <c r="A133" s="20" t="s">
        <v>3250</v>
      </c>
      <c r="B133" s="20" t="s">
        <v>1168</v>
      </c>
      <c r="C133" s="332" t="s">
        <v>3251</v>
      </c>
      <c r="D133" s="329">
        <v>-29.5</v>
      </c>
      <c r="E133" s="329" t="s">
        <v>3252</v>
      </c>
      <c r="F133" s="329">
        <v>-15.2</v>
      </c>
      <c r="G133" s="329">
        <v>3.4</v>
      </c>
    </row>
    <row r="134" spans="1:7">
      <c r="A134" s="20" t="s">
        <v>3253</v>
      </c>
      <c r="B134" s="20" t="s">
        <v>1168</v>
      </c>
      <c r="C134" s="332" t="s">
        <v>3254</v>
      </c>
      <c r="D134" s="329">
        <v>-29.7</v>
      </c>
      <c r="E134" s="329" t="s">
        <v>3255</v>
      </c>
      <c r="F134" s="329">
        <v>-20.9</v>
      </c>
      <c r="G134" s="329">
        <v>2</v>
      </c>
    </row>
    <row r="135" spans="1:7">
      <c r="A135" s="20" t="s">
        <v>3256</v>
      </c>
      <c r="B135" s="20" t="s">
        <v>1168</v>
      </c>
      <c r="C135" s="332" t="s">
        <v>3257</v>
      </c>
      <c r="D135" s="329">
        <v>-43.9</v>
      </c>
      <c r="E135" s="329" t="s">
        <v>3258</v>
      </c>
      <c r="F135" s="329">
        <v>-41.8</v>
      </c>
      <c r="G135" s="329">
        <v>3.5</v>
      </c>
    </row>
    <row r="136" spans="1:7">
      <c r="A136" s="20" t="s">
        <v>3259</v>
      </c>
      <c r="B136" s="20" t="s">
        <v>1168</v>
      </c>
      <c r="C136" s="332" t="s">
        <v>3260</v>
      </c>
      <c r="D136" s="329">
        <v>-20.5</v>
      </c>
      <c r="E136" s="329" t="s">
        <v>3261</v>
      </c>
      <c r="F136" s="329">
        <v>-34.9</v>
      </c>
      <c r="G136" s="329">
        <v>2.5</v>
      </c>
    </row>
    <row r="137" spans="1:7">
      <c r="A137" s="20" t="s">
        <v>3262</v>
      </c>
      <c r="B137" s="20" t="s">
        <v>1168</v>
      </c>
      <c r="C137" s="332" t="s">
        <v>3235</v>
      </c>
      <c r="D137" s="329">
        <v>-14.6</v>
      </c>
      <c r="E137" s="329" t="s">
        <v>3263</v>
      </c>
      <c r="F137" s="329">
        <v>-2.1</v>
      </c>
      <c r="G137" s="329">
        <v>3.1</v>
      </c>
    </row>
    <row r="138" spans="1:7">
      <c r="A138" s="20" t="s">
        <v>3264</v>
      </c>
      <c r="B138" s="20" t="s">
        <v>1168</v>
      </c>
      <c r="C138" s="332" t="s">
        <v>3265</v>
      </c>
      <c r="D138" s="329">
        <v>-42.7</v>
      </c>
      <c r="E138" s="329" t="s">
        <v>3266</v>
      </c>
      <c r="F138" s="329">
        <v>-28.3</v>
      </c>
      <c r="G138" s="329">
        <v>7.3</v>
      </c>
    </row>
    <row r="139" spans="1:7">
      <c r="A139" s="20" t="s">
        <v>3267</v>
      </c>
      <c r="B139" s="20" t="s">
        <v>1168</v>
      </c>
      <c r="C139" s="332" t="s">
        <v>3268</v>
      </c>
      <c r="D139" s="329">
        <v>-20.7</v>
      </c>
      <c r="E139" s="329" t="s">
        <v>3269</v>
      </c>
      <c r="F139" s="329">
        <v>-16.600000000000001</v>
      </c>
      <c r="G139" s="329">
        <v>4.9000000000000004</v>
      </c>
    </row>
    <row r="140" spans="1:7">
      <c r="A140" s="20" t="s">
        <v>3270</v>
      </c>
      <c r="B140" s="20" t="s">
        <v>1168</v>
      </c>
      <c r="C140" s="332" t="s">
        <v>3271</v>
      </c>
      <c r="D140" s="329">
        <v>-38.700000000000003</v>
      </c>
      <c r="E140" s="329" t="s">
        <v>3272</v>
      </c>
      <c r="F140" s="329">
        <v>-32.5</v>
      </c>
      <c r="G140" s="329">
        <v>2.2999999999999998</v>
      </c>
    </row>
    <row r="141" spans="1:7">
      <c r="A141" s="20" t="s">
        <v>3273</v>
      </c>
      <c r="B141" s="20" t="s">
        <v>1168</v>
      </c>
      <c r="C141" s="332" t="s">
        <v>3274</v>
      </c>
      <c r="D141" s="329">
        <v>-40.5</v>
      </c>
      <c r="E141" s="329" t="s">
        <v>3275</v>
      </c>
      <c r="F141" s="329">
        <v>-41.3</v>
      </c>
      <c r="G141" s="329">
        <v>17.5</v>
      </c>
    </row>
    <row r="142" spans="1:7">
      <c r="A142" s="20" t="s">
        <v>3276</v>
      </c>
      <c r="B142" s="20" t="s">
        <v>1168</v>
      </c>
      <c r="C142" s="332" t="s">
        <v>3277</v>
      </c>
      <c r="D142" s="329">
        <v>-34</v>
      </c>
      <c r="E142" s="329" t="s">
        <v>3278</v>
      </c>
      <c r="F142" s="329">
        <v>-16.7</v>
      </c>
      <c r="G142" s="329">
        <v>3.1</v>
      </c>
    </row>
    <row r="143" spans="1:7">
      <c r="A143" s="20" t="s">
        <v>3279</v>
      </c>
      <c r="B143" s="20" t="s">
        <v>1168</v>
      </c>
      <c r="C143" s="332" t="s">
        <v>3280</v>
      </c>
      <c r="D143" s="329">
        <v>-12.8</v>
      </c>
      <c r="E143" s="329" t="s">
        <v>3281</v>
      </c>
      <c r="F143" s="329">
        <v>20.399999999999999</v>
      </c>
      <c r="G143" s="329">
        <v>5.9</v>
      </c>
    </row>
    <row r="144" spans="1:7">
      <c r="A144" s="20" t="s">
        <v>3282</v>
      </c>
      <c r="B144" s="20" t="s">
        <v>1168</v>
      </c>
      <c r="C144" s="332" t="s">
        <v>3283</v>
      </c>
      <c r="D144" s="329">
        <v>-20.399999999999999</v>
      </c>
      <c r="E144" s="329" t="s">
        <v>3284</v>
      </c>
      <c r="F144" s="329">
        <v>-20.7</v>
      </c>
      <c r="G144" s="329">
        <v>3.4</v>
      </c>
    </row>
    <row r="145" spans="1:7" s="322" customFormat="1">
      <c r="A145" s="321" t="s">
        <v>3285</v>
      </c>
      <c r="B145" s="321" t="s">
        <v>1168</v>
      </c>
      <c r="C145" s="333" t="s">
        <v>3286</v>
      </c>
      <c r="D145" s="330">
        <v>-41.9</v>
      </c>
      <c r="E145" s="330" t="s">
        <v>3287</v>
      </c>
      <c r="F145" s="330">
        <v>-30.2</v>
      </c>
      <c r="G145" s="330">
        <v>4.5999999999999996</v>
      </c>
    </row>
    <row r="146" spans="1:7">
      <c r="A146" s="20" t="s">
        <v>3288</v>
      </c>
      <c r="B146" s="20" t="s">
        <v>1499</v>
      </c>
      <c r="C146" s="332" t="s">
        <v>3289</v>
      </c>
      <c r="D146" s="329">
        <v>-1.2</v>
      </c>
      <c r="E146" s="329" t="s">
        <v>3290</v>
      </c>
      <c r="F146" s="329">
        <v>21.5</v>
      </c>
      <c r="G146" s="329">
        <v>5.5</v>
      </c>
    </row>
    <row r="147" spans="1:7">
      <c r="A147" s="20" t="s">
        <v>3291</v>
      </c>
      <c r="B147" s="20" t="s">
        <v>1499</v>
      </c>
      <c r="C147" s="332" t="s">
        <v>3292</v>
      </c>
      <c r="D147" s="329">
        <v>-43.5</v>
      </c>
      <c r="E147" s="329" t="s">
        <v>3293</v>
      </c>
      <c r="F147" s="329">
        <v>-42</v>
      </c>
      <c r="G147" s="329">
        <v>2.1</v>
      </c>
    </row>
    <row r="148" spans="1:7">
      <c r="A148" s="20" t="s">
        <v>3294</v>
      </c>
      <c r="B148" s="20" t="s">
        <v>1499</v>
      </c>
      <c r="C148" s="332" t="s">
        <v>3295</v>
      </c>
      <c r="D148" s="329">
        <v>-16.3</v>
      </c>
      <c r="E148" s="329" t="s">
        <v>3296</v>
      </c>
      <c r="F148" s="329">
        <v>-9</v>
      </c>
      <c r="G148" s="329">
        <v>7.4</v>
      </c>
    </row>
    <row r="149" spans="1:7">
      <c r="A149" s="20" t="s">
        <v>3297</v>
      </c>
      <c r="B149" s="20" t="s">
        <v>1499</v>
      </c>
      <c r="C149" s="332" t="s">
        <v>3298</v>
      </c>
      <c r="D149" s="329">
        <v>-29.4</v>
      </c>
      <c r="E149" s="329" t="s">
        <v>3299</v>
      </c>
      <c r="F149" s="329">
        <v>-15.3</v>
      </c>
      <c r="G149" s="329">
        <v>3.5</v>
      </c>
    </row>
    <row r="150" spans="1:7">
      <c r="A150" s="20" t="s">
        <v>3300</v>
      </c>
      <c r="B150" s="20" t="s">
        <v>1499</v>
      </c>
      <c r="C150" s="332" t="s">
        <v>3301</v>
      </c>
      <c r="D150" s="329">
        <v>-41.7</v>
      </c>
      <c r="E150" s="329" t="s">
        <v>3302</v>
      </c>
      <c r="F150" s="329">
        <v>-28.3</v>
      </c>
      <c r="G150" s="329">
        <v>2.2000000000000002</v>
      </c>
    </row>
    <row r="151" spans="1:7">
      <c r="A151" s="20" t="s">
        <v>3303</v>
      </c>
      <c r="B151" s="20" t="s">
        <v>1499</v>
      </c>
      <c r="C151" s="332" t="s">
        <v>3304</v>
      </c>
      <c r="D151" s="329">
        <v>-20.3</v>
      </c>
      <c r="E151" s="329" t="s">
        <v>3305</v>
      </c>
      <c r="F151" s="329">
        <v>-9.8000000000000007</v>
      </c>
      <c r="G151" s="329">
        <v>5.5</v>
      </c>
    </row>
    <row r="152" spans="1:7">
      <c r="A152" s="20" t="s">
        <v>3306</v>
      </c>
      <c r="B152" s="20" t="s">
        <v>1499</v>
      </c>
      <c r="C152" s="332" t="s">
        <v>3307</v>
      </c>
      <c r="D152" s="329">
        <v>-14.2</v>
      </c>
      <c r="E152" s="329" t="s">
        <v>3308</v>
      </c>
      <c r="F152" s="329">
        <v>-5.5</v>
      </c>
      <c r="G152" s="329">
        <v>6.5</v>
      </c>
    </row>
    <row r="153" spans="1:7">
      <c r="A153" s="20" t="s">
        <v>3309</v>
      </c>
      <c r="B153" s="20" t="s">
        <v>1499</v>
      </c>
      <c r="C153" s="332" t="s">
        <v>3310</v>
      </c>
      <c r="D153" s="329">
        <v>-20.9</v>
      </c>
      <c r="E153" s="329" t="s">
        <v>3311</v>
      </c>
      <c r="F153" s="329">
        <v>-0.2</v>
      </c>
      <c r="G153" s="329">
        <v>2.4</v>
      </c>
    </row>
    <row r="154" spans="1:7">
      <c r="A154" s="20" t="s">
        <v>3312</v>
      </c>
      <c r="B154" s="20" t="s">
        <v>1499</v>
      </c>
      <c r="C154" s="332" t="s">
        <v>3313</v>
      </c>
      <c r="D154" s="329">
        <v>-24.3</v>
      </c>
      <c r="E154" s="329" t="s">
        <v>3314</v>
      </c>
      <c r="F154" s="329">
        <v>-13.8</v>
      </c>
      <c r="G154" s="329">
        <v>6.6</v>
      </c>
    </row>
    <row r="155" spans="1:7">
      <c r="A155" s="20" t="s">
        <v>3315</v>
      </c>
      <c r="B155" s="20" t="s">
        <v>1499</v>
      </c>
      <c r="C155" s="332" t="s">
        <v>3316</v>
      </c>
      <c r="D155" s="329">
        <v>-28.9</v>
      </c>
      <c r="E155" s="329" t="s">
        <v>3317</v>
      </c>
      <c r="F155" s="329">
        <v>-10.1</v>
      </c>
      <c r="G155" s="329">
        <v>7.2</v>
      </c>
    </row>
    <row r="156" spans="1:7">
      <c r="A156" s="20" t="s">
        <v>3318</v>
      </c>
      <c r="B156" s="20" t="s">
        <v>1499</v>
      </c>
      <c r="C156" s="332" t="s">
        <v>3319</v>
      </c>
      <c r="D156" s="329">
        <v>-45.8</v>
      </c>
      <c r="E156" s="329" t="s">
        <v>3320</v>
      </c>
      <c r="F156" s="329">
        <v>-22.4</v>
      </c>
      <c r="G156" s="329">
        <v>3</v>
      </c>
    </row>
    <row r="157" spans="1:7">
      <c r="A157" s="20" t="s">
        <v>3321</v>
      </c>
      <c r="B157" s="20" t="s">
        <v>1499</v>
      </c>
      <c r="C157" s="332" t="s">
        <v>3322</v>
      </c>
      <c r="D157" s="329">
        <v>-37.4</v>
      </c>
      <c r="E157" s="329" t="s">
        <v>3323</v>
      </c>
      <c r="F157" s="329">
        <v>-22.6</v>
      </c>
      <c r="G157" s="329">
        <v>5.2</v>
      </c>
    </row>
    <row r="158" spans="1:7">
      <c r="A158" s="20" t="s">
        <v>3324</v>
      </c>
      <c r="B158" s="20" t="s">
        <v>1499</v>
      </c>
      <c r="C158" s="332">
        <v>715</v>
      </c>
      <c r="D158" s="329">
        <v>1.1000000000000001</v>
      </c>
      <c r="E158" s="329" t="s">
        <v>3325</v>
      </c>
      <c r="F158" s="329">
        <v>34.9</v>
      </c>
      <c r="G158" s="329">
        <v>19.2</v>
      </c>
    </row>
    <row r="159" spans="1:7">
      <c r="A159" s="20" t="s">
        <v>3326</v>
      </c>
      <c r="B159" s="20" t="s">
        <v>1499</v>
      </c>
      <c r="C159" s="332" t="s">
        <v>3327</v>
      </c>
      <c r="D159" s="329">
        <v>-33.799999999999997</v>
      </c>
      <c r="E159" s="329" t="s">
        <v>3328</v>
      </c>
      <c r="F159" s="329">
        <v>-39.6</v>
      </c>
      <c r="G159" s="329">
        <v>1.9</v>
      </c>
    </row>
    <row r="160" spans="1:7">
      <c r="A160" s="20" t="s">
        <v>3329</v>
      </c>
      <c r="B160" s="20" t="s">
        <v>1499</v>
      </c>
      <c r="C160" s="332" t="s">
        <v>3330</v>
      </c>
      <c r="D160" s="329">
        <v>-43.9</v>
      </c>
      <c r="E160" s="329" t="s">
        <v>3331</v>
      </c>
      <c r="F160" s="329">
        <v>-24.6</v>
      </c>
      <c r="G160" s="329">
        <v>3.9</v>
      </c>
    </row>
    <row r="161" spans="1:7">
      <c r="A161" s="20" t="s">
        <v>3332</v>
      </c>
      <c r="B161" s="20" t="s">
        <v>1499</v>
      </c>
      <c r="C161" s="332" t="s">
        <v>3333</v>
      </c>
      <c r="D161" s="329">
        <v>-80.8</v>
      </c>
      <c r="E161" s="329" t="s">
        <v>3334</v>
      </c>
      <c r="F161" s="329">
        <v>-79.8</v>
      </c>
      <c r="G161" s="329">
        <v>4.3</v>
      </c>
    </row>
    <row r="162" spans="1:7">
      <c r="A162" s="20" t="s">
        <v>3335</v>
      </c>
      <c r="B162" s="20" t="s">
        <v>1499</v>
      </c>
      <c r="C162" s="332" t="s">
        <v>3157</v>
      </c>
      <c r="D162" s="329">
        <v>-21.4</v>
      </c>
      <c r="E162" s="329" t="s">
        <v>3336</v>
      </c>
      <c r="F162" s="329">
        <v>-16.8</v>
      </c>
      <c r="G162" s="329">
        <v>7.9</v>
      </c>
    </row>
    <row r="163" spans="1:7">
      <c r="A163" s="20" t="s">
        <v>3337</v>
      </c>
      <c r="B163" s="20" t="s">
        <v>1499</v>
      </c>
      <c r="C163" s="332" t="s">
        <v>3338</v>
      </c>
      <c r="D163" s="329">
        <v>-5.9</v>
      </c>
      <c r="E163" s="329" t="s">
        <v>3339</v>
      </c>
      <c r="F163" s="329">
        <v>58.3</v>
      </c>
      <c r="G163" s="329">
        <v>5.3</v>
      </c>
    </row>
    <row r="164" spans="1:7">
      <c r="A164" s="20" t="s">
        <v>3340</v>
      </c>
      <c r="B164" s="20" t="s">
        <v>1499</v>
      </c>
      <c r="C164" s="332" t="s">
        <v>3341</v>
      </c>
      <c r="D164" s="329">
        <v>-46.7</v>
      </c>
      <c r="E164" s="329" t="s">
        <v>3342</v>
      </c>
      <c r="F164" s="329">
        <v>-18.3</v>
      </c>
      <c r="G164" s="329">
        <v>7.8</v>
      </c>
    </row>
    <row r="165" spans="1:7" s="322" customFormat="1">
      <c r="A165" s="321" t="s">
        <v>3343</v>
      </c>
      <c r="B165" s="321" t="s">
        <v>1499</v>
      </c>
      <c r="C165" s="333" t="s">
        <v>3344</v>
      </c>
      <c r="D165" s="330">
        <v>-34</v>
      </c>
      <c r="E165" s="330" t="s">
        <v>3345</v>
      </c>
      <c r="F165" s="330">
        <v>-16.100000000000001</v>
      </c>
      <c r="G165" s="330">
        <v>4</v>
      </c>
    </row>
    <row r="166" spans="1:7">
      <c r="A166" s="20" t="s">
        <v>3346</v>
      </c>
      <c r="B166" s="20" t="s">
        <v>1750</v>
      </c>
      <c r="C166" s="332" t="s">
        <v>3347</v>
      </c>
      <c r="D166" s="329">
        <v>-63.5</v>
      </c>
      <c r="E166" s="329" t="s">
        <v>3348</v>
      </c>
      <c r="F166" s="329">
        <v>-40.700000000000003</v>
      </c>
      <c r="G166" s="329">
        <v>6</v>
      </c>
    </row>
    <row r="167" spans="1:7">
      <c r="A167" s="20" t="s">
        <v>3349</v>
      </c>
      <c r="B167" s="20" t="s">
        <v>1750</v>
      </c>
      <c r="C167" s="332" t="s">
        <v>3350</v>
      </c>
      <c r="D167" s="329">
        <v>-57.6</v>
      </c>
      <c r="E167" s="329" t="s">
        <v>3351</v>
      </c>
      <c r="F167" s="329">
        <v>-39.1</v>
      </c>
      <c r="G167" s="329">
        <v>6.7</v>
      </c>
    </row>
    <row r="168" spans="1:7">
      <c r="A168" s="20" t="s">
        <v>3352</v>
      </c>
      <c r="B168" s="20" t="s">
        <v>1750</v>
      </c>
      <c r="C168" s="332" t="s">
        <v>3353</v>
      </c>
      <c r="D168" s="329">
        <v>-53.7</v>
      </c>
      <c r="E168" s="329" t="s">
        <v>3354</v>
      </c>
      <c r="F168" s="329">
        <v>-52.4</v>
      </c>
      <c r="G168" s="329">
        <v>1.8</v>
      </c>
    </row>
    <row r="169" spans="1:7">
      <c r="A169" s="20" t="s">
        <v>3355</v>
      </c>
      <c r="B169" s="20" t="s">
        <v>1750</v>
      </c>
      <c r="C169" s="332" t="s">
        <v>3356</v>
      </c>
      <c r="D169" s="329">
        <v>-62.1</v>
      </c>
      <c r="E169" s="329" t="s">
        <v>3357</v>
      </c>
      <c r="F169" s="329">
        <v>-51.9</v>
      </c>
      <c r="G169" s="329">
        <v>2.7</v>
      </c>
    </row>
    <row r="170" spans="1:7">
      <c r="A170" s="20" t="s">
        <v>3358</v>
      </c>
      <c r="B170" s="20" t="s">
        <v>1750</v>
      </c>
      <c r="C170" s="332" t="s">
        <v>2950</v>
      </c>
      <c r="D170" s="329" t="s">
        <v>2950</v>
      </c>
      <c r="E170" s="329" t="s">
        <v>2950</v>
      </c>
      <c r="F170" s="329" t="s">
        <v>2950</v>
      </c>
      <c r="G170" s="329" t="s">
        <v>2950</v>
      </c>
    </row>
    <row r="171" spans="1:7">
      <c r="A171" s="20" t="s">
        <v>3359</v>
      </c>
      <c r="B171" s="20" t="s">
        <v>1750</v>
      </c>
      <c r="C171" s="332" t="s">
        <v>3360</v>
      </c>
      <c r="D171" s="329">
        <v>-61.7</v>
      </c>
      <c r="E171" s="329" t="s">
        <v>3361</v>
      </c>
      <c r="F171" s="329">
        <v>-56.7</v>
      </c>
      <c r="G171" s="329">
        <v>2.2000000000000002</v>
      </c>
    </row>
    <row r="172" spans="1:7">
      <c r="A172" s="20" t="s">
        <v>3362</v>
      </c>
      <c r="B172" s="20" t="s">
        <v>1750</v>
      </c>
      <c r="C172" s="332" t="s">
        <v>3363</v>
      </c>
      <c r="D172" s="329">
        <v>-51.4</v>
      </c>
      <c r="E172" s="329" t="s">
        <v>3364</v>
      </c>
      <c r="F172" s="329">
        <v>-44</v>
      </c>
      <c r="G172" s="329">
        <v>2.2000000000000002</v>
      </c>
    </row>
    <row r="173" spans="1:7" s="322" customFormat="1">
      <c r="A173" s="321" t="s">
        <v>3365</v>
      </c>
      <c r="B173" s="321" t="s">
        <v>1750</v>
      </c>
      <c r="C173" s="333" t="s">
        <v>3366</v>
      </c>
      <c r="D173" s="330">
        <v>-59.9</v>
      </c>
      <c r="E173" s="330" t="s">
        <v>3367</v>
      </c>
      <c r="F173" s="330">
        <v>-47.5</v>
      </c>
      <c r="G173" s="330">
        <v>3.4</v>
      </c>
    </row>
    <row r="174" spans="1:7">
      <c r="A174" s="20" t="s">
        <v>3368</v>
      </c>
      <c r="B174" s="20" t="s">
        <v>1942</v>
      </c>
      <c r="C174" s="332" t="s">
        <v>3369</v>
      </c>
      <c r="D174" s="329">
        <v>-43.6</v>
      </c>
      <c r="E174" s="329" t="s">
        <v>3370</v>
      </c>
      <c r="F174" s="329">
        <v>-36.4</v>
      </c>
      <c r="G174" s="329">
        <v>2.4</v>
      </c>
    </row>
    <row r="175" spans="1:7">
      <c r="A175" s="20" t="s">
        <v>3371</v>
      </c>
      <c r="B175" s="20" t="s">
        <v>1942</v>
      </c>
      <c r="C175" s="332" t="s">
        <v>3372</v>
      </c>
      <c r="D175" s="329">
        <v>-44.8</v>
      </c>
      <c r="E175" s="329" t="s">
        <v>3373</v>
      </c>
      <c r="F175" s="329">
        <v>-39.700000000000003</v>
      </c>
      <c r="G175" s="329">
        <v>2.2999999999999998</v>
      </c>
    </row>
    <row r="176" spans="1:7">
      <c r="A176" s="20" t="s">
        <v>3374</v>
      </c>
      <c r="B176" s="20" t="s">
        <v>1942</v>
      </c>
      <c r="C176" s="332" t="s">
        <v>3375</v>
      </c>
      <c r="D176" s="329">
        <v>-42.7</v>
      </c>
      <c r="E176" s="329" t="s">
        <v>3376</v>
      </c>
      <c r="F176" s="329">
        <v>-35.5</v>
      </c>
      <c r="G176" s="329">
        <v>2.9</v>
      </c>
    </row>
    <row r="177" spans="1:7" s="322" customFormat="1">
      <c r="A177" s="321" t="s">
        <v>3377</v>
      </c>
      <c r="B177" s="321" t="s">
        <v>1942</v>
      </c>
      <c r="C177" s="333" t="s">
        <v>3378</v>
      </c>
      <c r="D177" s="330">
        <v>-44.6</v>
      </c>
      <c r="E177" s="330" t="s">
        <v>3379</v>
      </c>
      <c r="F177" s="330">
        <v>-37.700000000000003</v>
      </c>
      <c r="G177" s="330">
        <v>2.5</v>
      </c>
    </row>
    <row r="178" spans="1:7">
      <c r="A178" s="20" t="s">
        <v>3380</v>
      </c>
      <c r="B178" s="20" t="s">
        <v>2163</v>
      </c>
      <c r="C178" s="332" t="s">
        <v>3381</v>
      </c>
      <c r="D178" s="329">
        <v>-60.8</v>
      </c>
      <c r="E178" s="329" t="s">
        <v>3382</v>
      </c>
      <c r="F178" s="329">
        <v>-57.6</v>
      </c>
      <c r="G178" s="329">
        <v>1.9</v>
      </c>
    </row>
    <row r="179" spans="1:7">
      <c r="A179" s="20" t="s">
        <v>3383</v>
      </c>
      <c r="B179" s="20" t="s">
        <v>2163</v>
      </c>
      <c r="C179" s="332" t="s">
        <v>3384</v>
      </c>
      <c r="D179" s="329">
        <v>-59.1</v>
      </c>
      <c r="E179" s="329" t="s">
        <v>3385</v>
      </c>
      <c r="F179" s="329">
        <v>-56.6</v>
      </c>
      <c r="G179" s="329">
        <v>2</v>
      </c>
    </row>
    <row r="180" spans="1:7">
      <c r="A180" s="20" t="s">
        <v>3386</v>
      </c>
      <c r="B180" s="20" t="s">
        <v>2163</v>
      </c>
      <c r="C180" s="332" t="s">
        <v>3387</v>
      </c>
      <c r="D180" s="329">
        <v>-18</v>
      </c>
      <c r="E180" s="329" t="s">
        <v>3388</v>
      </c>
      <c r="F180" s="329">
        <v>-13</v>
      </c>
      <c r="G180" s="329">
        <v>2</v>
      </c>
    </row>
    <row r="181" spans="1:7">
      <c r="A181" s="20" t="s">
        <v>3389</v>
      </c>
      <c r="B181" s="20" t="s">
        <v>2163</v>
      </c>
      <c r="C181" s="332" t="s">
        <v>3390</v>
      </c>
      <c r="D181" s="329">
        <v>-74.099999999999994</v>
      </c>
      <c r="E181" s="329" t="s">
        <v>3391</v>
      </c>
      <c r="F181" s="329">
        <v>-75.8</v>
      </c>
      <c r="G181" s="329">
        <v>2.4</v>
      </c>
    </row>
    <row r="182" spans="1:7">
      <c r="A182" s="20" t="s">
        <v>3392</v>
      </c>
      <c r="B182" s="20" t="s">
        <v>2163</v>
      </c>
      <c r="C182" s="332" t="s">
        <v>3393</v>
      </c>
      <c r="D182" s="329">
        <v>-55.9</v>
      </c>
      <c r="E182" s="329" t="s">
        <v>3394</v>
      </c>
      <c r="F182" s="329">
        <v>-56</v>
      </c>
      <c r="G182" s="329">
        <v>2.1</v>
      </c>
    </row>
    <row r="183" spans="1:7">
      <c r="A183" s="20" t="s">
        <v>3395</v>
      </c>
      <c r="B183" s="20" t="s">
        <v>2163</v>
      </c>
      <c r="C183" s="332" t="s">
        <v>3396</v>
      </c>
      <c r="D183" s="329">
        <v>-49.1</v>
      </c>
      <c r="E183" s="329" t="s">
        <v>3397</v>
      </c>
      <c r="F183" s="329">
        <v>-34.9</v>
      </c>
      <c r="G183" s="329">
        <v>2.2000000000000002</v>
      </c>
    </row>
    <row r="184" spans="1:7">
      <c r="A184" s="20" t="s">
        <v>3398</v>
      </c>
      <c r="B184" s="20" t="s">
        <v>2163</v>
      </c>
      <c r="C184" s="332" t="s">
        <v>3399</v>
      </c>
      <c r="D184" s="329">
        <v>-46.3</v>
      </c>
      <c r="E184" s="329" t="s">
        <v>3400</v>
      </c>
      <c r="F184" s="329">
        <v>-43.6</v>
      </c>
      <c r="G184" s="329">
        <v>2.2999999999999998</v>
      </c>
    </row>
    <row r="185" spans="1:7" s="322" customFormat="1">
      <c r="A185" s="321" t="s">
        <v>3401</v>
      </c>
      <c r="B185" s="321" t="s">
        <v>2163</v>
      </c>
      <c r="C185" s="333" t="s">
        <v>3402</v>
      </c>
      <c r="D185" s="330">
        <v>-51.1</v>
      </c>
      <c r="E185" s="330" t="s">
        <v>3403</v>
      </c>
      <c r="F185" s="330">
        <v>-46.2</v>
      </c>
      <c r="G185" s="330">
        <v>2.2000000000000002</v>
      </c>
    </row>
    <row r="186" spans="1:7" s="322" customFormat="1" ht="24">
      <c r="A186" s="323" t="s">
        <v>3404</v>
      </c>
      <c r="B186" s="324"/>
      <c r="C186" s="334" t="s">
        <v>3405</v>
      </c>
      <c r="D186" s="331">
        <v>-34.700000000000003</v>
      </c>
      <c r="E186" s="331" t="s">
        <v>3406</v>
      </c>
      <c r="F186" s="331">
        <v>-23.4</v>
      </c>
      <c r="G186" s="331">
        <v>4.8</v>
      </c>
    </row>
    <row r="187" spans="1:7">
      <c r="B187" s="20"/>
      <c r="C187" s="328"/>
      <c r="D187" s="20"/>
      <c r="E187" s="20"/>
      <c r="F187" s="20"/>
      <c r="G187" s="20"/>
    </row>
    <row r="188" spans="1:7">
      <c r="A188" s="152">
        <v>1</v>
      </c>
      <c r="B188" s="152" t="s">
        <v>3407</v>
      </c>
    </row>
    <row r="189" spans="1:7">
      <c r="A189" s="338" t="s">
        <v>3408</v>
      </c>
      <c r="B189" s="335" t="s">
        <v>3409</v>
      </c>
    </row>
  </sheetData>
  <autoFilter ref="A10:G10"/>
  <mergeCells count="4">
    <mergeCell ref="A5:G5"/>
    <mergeCell ref="C8:D8"/>
    <mergeCell ref="E8:F8"/>
    <mergeCell ref="C7:G7"/>
  </mergeCells>
  <hyperlinks>
    <hyperlink ref="I4" r:id="rId1"/>
    <hyperlink ref="F1" location="Inhaltsverzeichnis!A1" display="zum Inhaltsverzeichnis"/>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F1" sqref="F1"/>
    </sheetView>
  </sheetViews>
  <sheetFormatPr baseColWidth="10" defaultColWidth="11.453125" defaultRowHeight="15.5"/>
  <cols>
    <col min="1" max="1" width="22.26953125" style="24" customWidth="1"/>
    <col min="2" max="2" width="17.7265625" style="24" bestFit="1" customWidth="1"/>
    <col min="3" max="3" width="24" style="24" bestFit="1" customWidth="1"/>
    <col min="4" max="4" width="17.7265625" style="24" bestFit="1" customWidth="1"/>
    <col min="5" max="5" width="24" style="24" bestFit="1" customWidth="1"/>
    <col min="6" max="6" width="16.54296875" style="24" customWidth="1"/>
    <col min="7" max="7" width="11.453125" style="24"/>
    <col min="8" max="8" width="45.54296875" style="24" customWidth="1"/>
    <col min="9" max="16384" width="11.453125" style="24"/>
  </cols>
  <sheetData>
    <row r="1" spans="1:8">
      <c r="A1" s="24" t="s">
        <v>20</v>
      </c>
      <c r="F1" s="96" t="s">
        <v>24</v>
      </c>
    </row>
    <row r="4" spans="1:8">
      <c r="A4" s="258" t="s">
        <v>3410</v>
      </c>
      <c r="B4" s="258"/>
      <c r="C4" s="258"/>
      <c r="D4" s="258"/>
      <c r="E4" s="258"/>
      <c r="H4" s="20" t="s">
        <v>3411</v>
      </c>
    </row>
    <row r="5" spans="1:8" ht="15" customHeight="1">
      <c r="A5" s="258"/>
      <c r="B5" s="425">
        <v>2019</v>
      </c>
      <c r="C5" s="425"/>
      <c r="D5" s="426" t="s">
        <v>3412</v>
      </c>
      <c r="E5" s="426"/>
      <c r="H5" s="429"/>
    </row>
    <row r="6" spans="1:8">
      <c r="A6" s="258"/>
      <c r="B6" s="348" t="s">
        <v>3413</v>
      </c>
      <c r="C6" s="348" t="s">
        <v>3414</v>
      </c>
      <c r="D6" s="378" t="s">
        <v>3413</v>
      </c>
      <c r="E6" s="378" t="s">
        <v>3414</v>
      </c>
      <c r="H6" s="429"/>
    </row>
    <row r="7" spans="1:8">
      <c r="A7" s="262" t="s">
        <v>2438</v>
      </c>
      <c r="B7" s="302">
        <v>2391528</v>
      </c>
      <c r="C7" s="347">
        <v>8.4000000000000005E-2</v>
      </c>
      <c r="D7" s="379">
        <v>517540</v>
      </c>
      <c r="E7" s="380">
        <f>(D7-B7)/B7</f>
        <v>-0.78359442164172866</v>
      </c>
      <c r="H7" s="429"/>
    </row>
    <row r="8" spans="1:8">
      <c r="A8" s="262" t="s">
        <v>3415</v>
      </c>
      <c r="B8" s="302">
        <v>1588467</v>
      </c>
      <c r="C8" s="347">
        <v>-1.2E-2</v>
      </c>
      <c r="D8" s="379">
        <v>482890</v>
      </c>
      <c r="E8" s="380">
        <v>-0.69599999999999995</v>
      </c>
      <c r="F8" s="427"/>
      <c r="H8" s="429"/>
    </row>
    <row r="9" spans="1:8">
      <c r="A9" s="262" t="s">
        <v>3416</v>
      </c>
      <c r="B9" s="302">
        <v>803061</v>
      </c>
      <c r="C9" s="347">
        <v>0.34200000000000003</v>
      </c>
      <c r="D9" s="379">
        <v>34650</v>
      </c>
      <c r="E9" s="380">
        <f>(D9-B9)/B9</f>
        <v>-0.95685259276692558</v>
      </c>
      <c r="F9" s="427"/>
      <c r="H9" s="429"/>
    </row>
    <row r="10" spans="1:8">
      <c r="A10" s="262" t="s">
        <v>3417</v>
      </c>
      <c r="B10" s="302">
        <v>41757</v>
      </c>
      <c r="C10" s="345" t="s">
        <v>3418</v>
      </c>
      <c r="D10" s="381"/>
      <c r="E10" s="380"/>
      <c r="F10" s="427"/>
      <c r="H10" s="429"/>
    </row>
    <row r="11" spans="1:8">
      <c r="C11" s="337"/>
      <c r="D11" s="382" t="s">
        <v>3419</v>
      </c>
      <c r="E11" s="383"/>
      <c r="H11" s="429"/>
    </row>
    <row r="12" spans="1:8">
      <c r="H12" s="20"/>
    </row>
    <row r="13" spans="1:8">
      <c r="A13" s="258" t="s">
        <v>3420</v>
      </c>
      <c r="B13" s="258"/>
      <c r="C13" s="258"/>
      <c r="D13" s="349"/>
      <c r="H13" s="20"/>
    </row>
    <row r="14" spans="1:8">
      <c r="A14" s="258"/>
      <c r="B14" s="341" t="s">
        <v>3421</v>
      </c>
      <c r="C14" s="341" t="s">
        <v>3414</v>
      </c>
      <c r="D14" s="350" t="s">
        <v>3422</v>
      </c>
      <c r="H14" s="20"/>
    </row>
    <row r="15" spans="1:8">
      <c r="A15" s="262" t="s">
        <v>3423</v>
      </c>
      <c r="B15" s="344">
        <v>50200000</v>
      </c>
      <c r="C15" s="345">
        <v>-0.05</v>
      </c>
      <c r="D15" s="351">
        <v>52974178</v>
      </c>
      <c r="E15" s="340"/>
      <c r="H15" s="20" t="s">
        <v>3424</v>
      </c>
    </row>
    <row r="16" spans="1:8">
      <c r="A16" s="262" t="s">
        <v>2327</v>
      </c>
      <c r="B16" s="342"/>
      <c r="C16" s="342"/>
      <c r="D16" s="351"/>
      <c r="E16" s="336"/>
      <c r="H16" s="20" t="s">
        <v>3411</v>
      </c>
    </row>
    <row r="17" spans="1:8">
      <c r="A17" s="343" t="s">
        <v>3425</v>
      </c>
      <c r="B17" s="344">
        <v>6921048</v>
      </c>
      <c r="C17" s="345">
        <f>(B17-D17)/D17</f>
        <v>-1.2321281481773238E-2</v>
      </c>
      <c r="D17" s="351">
        <v>7007388</v>
      </c>
      <c r="H17" s="20"/>
    </row>
    <row r="18" spans="1:8">
      <c r="A18" s="343" t="s">
        <v>3426</v>
      </c>
      <c r="B18" s="344">
        <v>239721</v>
      </c>
      <c r="C18" s="345">
        <f t="shared" ref="C18:C19" si="0">(B18-D18)/D18</f>
        <v>2.3665657467151196E-2</v>
      </c>
      <c r="D18" s="352">
        <v>234179</v>
      </c>
      <c r="E18" s="428"/>
      <c r="H18" s="20"/>
    </row>
    <row r="19" spans="1:8">
      <c r="A19" s="343" t="s">
        <v>3427</v>
      </c>
      <c r="B19" s="344">
        <v>32957</v>
      </c>
      <c r="C19" s="345">
        <f t="shared" si="0"/>
        <v>0.38225055571865957</v>
      </c>
      <c r="D19" s="352">
        <v>23843</v>
      </c>
      <c r="E19" s="428"/>
      <c r="H19" s="20"/>
    </row>
    <row r="20" spans="1:8">
      <c r="B20" s="339"/>
      <c r="C20" s="339"/>
      <c r="D20" s="339"/>
      <c r="H20" s="20"/>
    </row>
    <row r="21" spans="1:8">
      <c r="H21" s="20"/>
    </row>
    <row r="22" spans="1:8">
      <c r="A22" s="258" t="s">
        <v>3428</v>
      </c>
      <c r="B22" s="258"/>
      <c r="C22" s="258"/>
      <c r="D22" s="258"/>
      <c r="H22" s="20" t="s">
        <v>3429</v>
      </c>
    </row>
    <row r="23" spans="1:8">
      <c r="A23" s="258"/>
      <c r="B23" s="258">
        <v>2019</v>
      </c>
      <c r="C23" s="258">
        <v>2020</v>
      </c>
      <c r="D23" s="341" t="s">
        <v>3430</v>
      </c>
      <c r="H23" s="20" t="s">
        <v>3431</v>
      </c>
    </row>
    <row r="24" spans="1:8">
      <c r="A24" s="346"/>
      <c r="B24" s="302">
        <v>28797</v>
      </c>
      <c r="C24" s="302">
        <v>25247</v>
      </c>
      <c r="D24" s="347">
        <f>(C24-B24)/B24</f>
        <v>-0.12327673021495295</v>
      </c>
      <c r="H24" s="293" t="s">
        <v>3432</v>
      </c>
    </row>
    <row r="25" spans="1:8">
      <c r="B25" s="20"/>
      <c r="C25" s="20"/>
      <c r="D25" s="20"/>
      <c r="H25" s="20"/>
    </row>
    <row r="26" spans="1:8">
      <c r="H26" s="20"/>
    </row>
  </sheetData>
  <mergeCells count="5">
    <mergeCell ref="B5:C5"/>
    <mergeCell ref="D5:E5"/>
    <mergeCell ref="F8:F10"/>
    <mergeCell ref="E18:E19"/>
    <mergeCell ref="H5:H11"/>
  </mergeCells>
  <hyperlinks>
    <hyperlink ref="H24" r:id="rId1"/>
    <hyperlink ref="F1" location="Inhaltsverzeichnis!A1" display="zum Inhaltsverzeichnis"/>
  </hyperlinks>
  <pageMargins left="0.7" right="0.7" top="0.78740157499999996" bottom="0.78740157499999996"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01"/>
  <sheetViews>
    <sheetView workbookViewId="0">
      <selection activeCell="I1" sqref="I1"/>
    </sheetView>
  </sheetViews>
  <sheetFormatPr baseColWidth="10" defaultColWidth="11.453125" defaultRowHeight="12"/>
  <cols>
    <col min="1" max="1" width="11.453125" style="99"/>
    <col min="2" max="2" width="20" style="99" bestFit="1" customWidth="1"/>
    <col min="3" max="3" width="11.453125" style="99"/>
    <col min="4" max="4" width="33.26953125" style="99" bestFit="1" customWidth="1"/>
    <col min="5" max="16384" width="11.453125" style="99"/>
  </cols>
  <sheetData>
    <row r="1" spans="1:12" s="356" customFormat="1" ht="15.75" customHeight="1">
      <c r="A1" s="384" t="s">
        <v>3433</v>
      </c>
      <c r="B1" s="384"/>
      <c r="C1" s="384"/>
      <c r="D1" s="384"/>
      <c r="E1" s="384"/>
      <c r="F1" s="384"/>
      <c r="G1" s="384"/>
      <c r="H1" s="384"/>
      <c r="I1" s="96" t="s">
        <v>24</v>
      </c>
      <c r="J1" s="384"/>
      <c r="L1" s="19" t="s">
        <v>2402</v>
      </c>
    </row>
    <row r="2" spans="1:12" s="356" customFormat="1" ht="15.5">
      <c r="L2" s="19" t="s">
        <v>3434</v>
      </c>
    </row>
    <row r="3" spans="1:12" s="356" customFormat="1" ht="15.5">
      <c r="L3" s="355" t="s">
        <v>3435</v>
      </c>
    </row>
    <row r="4" spans="1:12" s="356" customFormat="1" ht="15.5">
      <c r="L4" s="293" t="s">
        <v>3436</v>
      </c>
    </row>
    <row r="5" spans="1:12" s="356" customFormat="1" ht="15.5">
      <c r="A5" s="357" t="s">
        <v>2266</v>
      </c>
      <c r="B5" s="113"/>
      <c r="C5" s="113"/>
      <c r="D5" s="113"/>
      <c r="E5" s="113"/>
      <c r="F5" s="113"/>
      <c r="G5" s="113"/>
      <c r="H5" s="113"/>
      <c r="I5" s="113"/>
      <c r="J5" s="113"/>
    </row>
    <row r="6" spans="1:12" s="356" customFormat="1" ht="15.5">
      <c r="A6" s="358" t="s">
        <v>3437</v>
      </c>
      <c r="B6" s="113"/>
      <c r="C6" s="113"/>
      <c r="D6" s="113"/>
      <c r="E6" s="113"/>
      <c r="F6" s="113"/>
      <c r="G6" s="113"/>
      <c r="H6" s="113"/>
      <c r="I6" s="113"/>
      <c r="J6" s="113"/>
    </row>
    <row r="7" spans="1:12" s="356" customFormat="1" ht="26">
      <c r="A7" s="430" t="s">
        <v>3438</v>
      </c>
      <c r="B7" s="431"/>
      <c r="C7" s="432" t="s">
        <v>3439</v>
      </c>
      <c r="D7" s="431"/>
      <c r="E7" s="353" t="s">
        <v>2438</v>
      </c>
      <c r="F7" s="353" t="s">
        <v>2440</v>
      </c>
      <c r="G7" s="353" t="s">
        <v>2441</v>
      </c>
      <c r="H7" s="353" t="s">
        <v>2452</v>
      </c>
      <c r="I7" s="354" t="s">
        <v>3440</v>
      </c>
      <c r="J7" s="353" t="s">
        <v>3441</v>
      </c>
    </row>
    <row r="8" spans="1:12">
      <c r="A8" s="359" t="s">
        <v>2852</v>
      </c>
      <c r="B8" s="360" t="s">
        <v>2405</v>
      </c>
      <c r="C8" s="361"/>
      <c r="D8" s="360"/>
      <c r="E8" s="362"/>
      <c r="F8" s="362"/>
      <c r="G8" s="362"/>
      <c r="H8" s="362"/>
      <c r="I8" s="362"/>
      <c r="J8" s="362"/>
    </row>
    <row r="9" spans="1:12">
      <c r="A9" s="363"/>
      <c r="B9" s="364"/>
      <c r="C9" s="363" t="s">
        <v>2326</v>
      </c>
      <c r="D9" s="364" t="s">
        <v>2407</v>
      </c>
      <c r="E9" s="365">
        <v>332</v>
      </c>
      <c r="F9" s="365">
        <v>195</v>
      </c>
      <c r="G9" s="365">
        <v>137</v>
      </c>
      <c r="H9" s="365">
        <v>304</v>
      </c>
      <c r="I9" s="365">
        <v>28</v>
      </c>
      <c r="J9" s="365">
        <v>47</v>
      </c>
    </row>
    <row r="10" spans="1:12">
      <c r="A10" s="363"/>
      <c r="B10" s="364"/>
      <c r="C10" s="363" t="s">
        <v>2853</v>
      </c>
      <c r="D10" s="364" t="s">
        <v>2409</v>
      </c>
      <c r="E10" s="365">
        <v>48</v>
      </c>
      <c r="F10" s="365">
        <v>28</v>
      </c>
      <c r="G10" s="365">
        <v>20</v>
      </c>
      <c r="H10" s="365">
        <v>40</v>
      </c>
      <c r="I10" s="365">
        <v>8</v>
      </c>
      <c r="J10" s="365" t="s">
        <v>2391</v>
      </c>
    </row>
    <row r="11" spans="1:12">
      <c r="A11" s="363"/>
      <c r="B11" s="364"/>
      <c r="C11" s="363" t="s">
        <v>2328</v>
      </c>
      <c r="D11" s="364" t="s">
        <v>2411</v>
      </c>
      <c r="E11" s="365">
        <v>52</v>
      </c>
      <c r="F11" s="365">
        <v>41</v>
      </c>
      <c r="G11" s="365">
        <v>11</v>
      </c>
      <c r="H11" s="365">
        <v>48</v>
      </c>
      <c r="I11" s="365">
        <v>4</v>
      </c>
      <c r="J11" s="365">
        <v>4</v>
      </c>
    </row>
    <row r="12" spans="1:12">
      <c r="A12" s="363"/>
      <c r="B12" s="364"/>
      <c r="C12" s="363" t="s">
        <v>50</v>
      </c>
      <c r="D12" s="364" t="s">
        <v>52</v>
      </c>
      <c r="E12" s="365">
        <v>180</v>
      </c>
      <c r="F12" s="365">
        <v>100</v>
      </c>
      <c r="G12" s="365">
        <v>80</v>
      </c>
      <c r="H12" s="365">
        <v>134</v>
      </c>
      <c r="I12" s="365">
        <v>46</v>
      </c>
      <c r="J12" s="365">
        <v>6</v>
      </c>
    </row>
    <row r="13" spans="1:12">
      <c r="A13" s="363"/>
      <c r="B13" s="364"/>
      <c r="C13" s="363" t="s">
        <v>287</v>
      </c>
      <c r="D13" s="364" t="s">
        <v>289</v>
      </c>
      <c r="E13" s="365">
        <v>27</v>
      </c>
      <c r="F13" s="365">
        <v>15</v>
      </c>
      <c r="G13" s="365">
        <v>12</v>
      </c>
      <c r="H13" s="365" t="s">
        <v>2391</v>
      </c>
      <c r="I13" s="365" t="s">
        <v>2391</v>
      </c>
      <c r="J13" s="365" t="s">
        <v>2391</v>
      </c>
    </row>
    <row r="14" spans="1:12">
      <c r="A14" s="363"/>
      <c r="B14" s="364"/>
      <c r="C14" s="363" t="s">
        <v>553</v>
      </c>
      <c r="D14" s="364" t="s">
        <v>555</v>
      </c>
      <c r="E14" s="365">
        <v>2480</v>
      </c>
      <c r="F14" s="365">
        <v>1360</v>
      </c>
      <c r="G14" s="365">
        <v>1120</v>
      </c>
      <c r="H14" s="365">
        <v>2440</v>
      </c>
      <c r="I14" s="365">
        <v>40</v>
      </c>
      <c r="J14" s="365">
        <v>132</v>
      </c>
    </row>
    <row r="15" spans="1:12">
      <c r="A15" s="363"/>
      <c r="B15" s="364"/>
      <c r="C15" s="363" t="s">
        <v>821</v>
      </c>
      <c r="D15" s="364" t="s">
        <v>823</v>
      </c>
      <c r="E15" s="365">
        <v>29</v>
      </c>
      <c r="F15" s="365">
        <v>18</v>
      </c>
      <c r="G15" s="365">
        <v>11</v>
      </c>
      <c r="H15" s="365" t="s">
        <v>2391</v>
      </c>
      <c r="I15" s="365" t="s">
        <v>2391</v>
      </c>
      <c r="J15" s="365">
        <v>3</v>
      </c>
    </row>
    <row r="16" spans="1:12">
      <c r="A16" s="363"/>
      <c r="B16" s="364"/>
      <c r="C16" s="363" t="s">
        <v>894</v>
      </c>
      <c r="D16" s="364" t="s">
        <v>896</v>
      </c>
      <c r="E16" s="365">
        <v>56</v>
      </c>
      <c r="F16" s="365">
        <v>32</v>
      </c>
      <c r="G16" s="365">
        <v>24</v>
      </c>
      <c r="H16" s="365">
        <v>53</v>
      </c>
      <c r="I16" s="365">
        <v>3</v>
      </c>
      <c r="J16" s="365">
        <v>4</v>
      </c>
    </row>
    <row r="17" spans="1:10">
      <c r="A17" s="363"/>
      <c r="B17" s="364"/>
      <c r="C17" s="363" t="s">
        <v>994</v>
      </c>
      <c r="D17" s="364" t="s">
        <v>996</v>
      </c>
      <c r="E17" s="365">
        <v>51</v>
      </c>
      <c r="F17" s="365">
        <v>37</v>
      </c>
      <c r="G17" s="365">
        <v>14</v>
      </c>
      <c r="H17" s="365" t="s">
        <v>2391</v>
      </c>
      <c r="I17" s="365" t="s">
        <v>2391</v>
      </c>
      <c r="J17" s="365">
        <v>3</v>
      </c>
    </row>
    <row r="18" spans="1:10">
      <c r="A18" s="363"/>
      <c r="B18" s="364"/>
      <c r="C18" s="363" t="s">
        <v>1166</v>
      </c>
      <c r="D18" s="364" t="s">
        <v>1168</v>
      </c>
      <c r="E18" s="365">
        <v>850</v>
      </c>
      <c r="F18" s="365">
        <v>419</v>
      </c>
      <c r="G18" s="365">
        <v>431</v>
      </c>
      <c r="H18" s="365">
        <v>827</v>
      </c>
      <c r="I18" s="365">
        <v>23</v>
      </c>
      <c r="J18" s="365">
        <v>37</v>
      </c>
    </row>
    <row r="19" spans="1:10">
      <c r="A19" s="363"/>
      <c r="B19" s="364"/>
      <c r="C19" s="363" t="s">
        <v>1497</v>
      </c>
      <c r="D19" s="364" t="s">
        <v>1499</v>
      </c>
      <c r="E19" s="365">
        <v>16346</v>
      </c>
      <c r="F19" s="365">
        <v>7879</v>
      </c>
      <c r="G19" s="365">
        <v>8467</v>
      </c>
      <c r="H19" s="365">
        <v>15820</v>
      </c>
      <c r="I19" s="365">
        <v>526</v>
      </c>
      <c r="J19" s="365">
        <v>769</v>
      </c>
    </row>
    <row r="20" spans="1:10">
      <c r="A20" s="363"/>
      <c r="B20" s="364"/>
      <c r="C20" s="363" t="s">
        <v>1748</v>
      </c>
      <c r="D20" s="364" t="s">
        <v>1750</v>
      </c>
      <c r="E20" s="365">
        <v>80</v>
      </c>
      <c r="F20" s="365">
        <v>53</v>
      </c>
      <c r="G20" s="365">
        <v>27</v>
      </c>
      <c r="H20" s="365">
        <v>73</v>
      </c>
      <c r="I20" s="365">
        <v>7</v>
      </c>
      <c r="J20" s="365">
        <v>12</v>
      </c>
    </row>
    <row r="21" spans="1:10">
      <c r="A21" s="363"/>
      <c r="B21" s="364"/>
      <c r="C21" s="363" t="s">
        <v>1940</v>
      </c>
      <c r="D21" s="364" t="s">
        <v>1942</v>
      </c>
      <c r="E21" s="365">
        <v>73</v>
      </c>
      <c r="F21" s="365">
        <v>46</v>
      </c>
      <c r="G21" s="365">
        <v>27</v>
      </c>
      <c r="H21" s="365">
        <v>70</v>
      </c>
      <c r="I21" s="365">
        <v>3</v>
      </c>
      <c r="J21" s="365">
        <v>3</v>
      </c>
    </row>
    <row r="22" spans="1:10">
      <c r="A22" s="363"/>
      <c r="B22" s="364"/>
      <c r="C22" s="363" t="s">
        <v>2161</v>
      </c>
      <c r="D22" s="364" t="s">
        <v>2163</v>
      </c>
      <c r="E22" s="365">
        <v>40</v>
      </c>
      <c r="F22" s="365">
        <v>24</v>
      </c>
      <c r="G22" s="365">
        <v>16</v>
      </c>
      <c r="H22" s="365" t="s">
        <v>2391</v>
      </c>
      <c r="I22" s="365" t="s">
        <v>2391</v>
      </c>
      <c r="J22" s="365" t="s">
        <v>2391</v>
      </c>
    </row>
    <row r="23" spans="1:10">
      <c r="A23" s="363"/>
      <c r="B23" s="364"/>
      <c r="C23" s="363" t="s">
        <v>3442</v>
      </c>
      <c r="D23" s="364" t="s">
        <v>2266</v>
      </c>
      <c r="E23" s="365">
        <v>20644</v>
      </c>
      <c r="F23" s="365">
        <v>10247</v>
      </c>
      <c r="G23" s="365">
        <v>10397</v>
      </c>
      <c r="H23" s="365">
        <v>19949</v>
      </c>
      <c r="I23" s="365">
        <v>695</v>
      </c>
      <c r="J23" s="365">
        <v>1024</v>
      </c>
    </row>
    <row r="24" spans="1:10">
      <c r="A24" s="363"/>
      <c r="B24" s="364"/>
      <c r="C24" s="363" t="s">
        <v>2280</v>
      </c>
      <c r="D24" s="364" t="s">
        <v>2266</v>
      </c>
      <c r="E24" s="365">
        <v>20644</v>
      </c>
      <c r="F24" s="365">
        <v>10247</v>
      </c>
      <c r="G24" s="365">
        <v>10397</v>
      </c>
      <c r="H24" s="365">
        <v>19949</v>
      </c>
      <c r="I24" s="365">
        <v>695</v>
      </c>
      <c r="J24" s="365">
        <v>1024</v>
      </c>
    </row>
    <row r="25" spans="1:10">
      <c r="A25" s="363"/>
      <c r="B25" s="364"/>
      <c r="C25" s="363" t="s">
        <v>3443</v>
      </c>
      <c r="D25" s="364" t="s">
        <v>3444</v>
      </c>
      <c r="E25" s="365">
        <v>256</v>
      </c>
      <c r="F25" s="365">
        <v>138</v>
      </c>
      <c r="G25" s="365">
        <v>118</v>
      </c>
      <c r="H25" s="365">
        <v>236</v>
      </c>
      <c r="I25" s="365">
        <v>20</v>
      </c>
      <c r="J25" s="365">
        <v>16</v>
      </c>
    </row>
    <row r="26" spans="1:10">
      <c r="A26" s="363"/>
      <c r="B26" s="364"/>
      <c r="C26" s="363" t="s">
        <v>3445</v>
      </c>
      <c r="D26" s="364" t="s">
        <v>3446</v>
      </c>
      <c r="E26" s="365">
        <v>256</v>
      </c>
      <c r="F26" s="365">
        <v>138</v>
      </c>
      <c r="G26" s="365">
        <v>118</v>
      </c>
      <c r="H26" s="365">
        <v>236</v>
      </c>
      <c r="I26" s="365">
        <v>20</v>
      </c>
      <c r="J26" s="365">
        <v>16</v>
      </c>
    </row>
    <row r="27" spans="1:10">
      <c r="A27" s="363"/>
      <c r="B27" s="364"/>
      <c r="C27" s="363" t="s">
        <v>3447</v>
      </c>
      <c r="D27" s="364" t="s">
        <v>3446</v>
      </c>
      <c r="E27" s="365">
        <v>256</v>
      </c>
      <c r="F27" s="365">
        <v>138</v>
      </c>
      <c r="G27" s="365">
        <v>118</v>
      </c>
      <c r="H27" s="365">
        <v>236</v>
      </c>
      <c r="I27" s="365">
        <v>20</v>
      </c>
      <c r="J27" s="365">
        <v>16</v>
      </c>
    </row>
    <row r="28" spans="1:10">
      <c r="A28" s="363"/>
      <c r="B28" s="364"/>
      <c r="C28" s="363" t="s">
        <v>3448</v>
      </c>
      <c r="D28" s="364" t="s">
        <v>3449</v>
      </c>
      <c r="E28" s="365">
        <v>14</v>
      </c>
      <c r="F28" s="365">
        <v>8</v>
      </c>
      <c r="G28" s="365">
        <v>6</v>
      </c>
      <c r="H28" s="365">
        <v>8</v>
      </c>
      <c r="I28" s="365">
        <v>6</v>
      </c>
      <c r="J28" s="365">
        <v>0</v>
      </c>
    </row>
    <row r="29" spans="1:10">
      <c r="A29" s="363"/>
      <c r="B29" s="364"/>
      <c r="C29" s="363" t="s">
        <v>3450</v>
      </c>
      <c r="D29" s="364" t="s">
        <v>3451</v>
      </c>
      <c r="E29" s="365">
        <v>23</v>
      </c>
      <c r="F29" s="365">
        <v>15</v>
      </c>
      <c r="G29" s="365">
        <v>8</v>
      </c>
      <c r="H29" s="365" t="s">
        <v>2391</v>
      </c>
      <c r="I29" s="365" t="s">
        <v>2391</v>
      </c>
      <c r="J29" s="365">
        <v>0</v>
      </c>
    </row>
    <row r="30" spans="1:10">
      <c r="A30" s="363"/>
      <c r="B30" s="364"/>
      <c r="C30" s="363" t="s">
        <v>3450</v>
      </c>
      <c r="D30" s="364" t="s">
        <v>3452</v>
      </c>
      <c r="E30" s="365">
        <v>37</v>
      </c>
      <c r="F30" s="365">
        <v>23</v>
      </c>
      <c r="G30" s="365">
        <v>14</v>
      </c>
      <c r="H30" s="365">
        <v>30</v>
      </c>
      <c r="I30" s="365">
        <v>7</v>
      </c>
      <c r="J30" s="365">
        <v>0</v>
      </c>
    </row>
    <row r="31" spans="1:10">
      <c r="A31" s="363"/>
      <c r="B31" s="364"/>
      <c r="C31" s="363" t="s">
        <v>3453</v>
      </c>
      <c r="D31" s="364" t="s">
        <v>3454</v>
      </c>
      <c r="E31" s="365">
        <v>31</v>
      </c>
      <c r="F31" s="365">
        <v>16</v>
      </c>
      <c r="G31" s="365">
        <v>15</v>
      </c>
      <c r="H31" s="365">
        <v>27</v>
      </c>
      <c r="I31" s="365">
        <v>4</v>
      </c>
      <c r="J31" s="365">
        <v>0</v>
      </c>
    </row>
    <row r="32" spans="1:10">
      <c r="A32" s="363"/>
      <c r="B32" s="364"/>
      <c r="C32" s="363" t="s">
        <v>3455</v>
      </c>
      <c r="D32" s="364" t="s">
        <v>3456</v>
      </c>
      <c r="E32" s="365">
        <v>10</v>
      </c>
      <c r="F32" s="365" t="s">
        <v>2391</v>
      </c>
      <c r="G32" s="365" t="s">
        <v>2391</v>
      </c>
      <c r="H32" s="365">
        <v>5</v>
      </c>
      <c r="I32" s="365">
        <v>5</v>
      </c>
      <c r="J32" s="365" t="s">
        <v>2391</v>
      </c>
    </row>
    <row r="33" spans="1:10">
      <c r="A33" s="363"/>
      <c r="B33" s="364"/>
      <c r="C33" s="363" t="s">
        <v>3457</v>
      </c>
      <c r="D33" s="364" t="s">
        <v>3451</v>
      </c>
      <c r="E33" s="365">
        <v>12</v>
      </c>
      <c r="F33" s="365">
        <v>8</v>
      </c>
      <c r="G33" s="365">
        <v>4</v>
      </c>
      <c r="H33" s="365">
        <v>12</v>
      </c>
      <c r="I33" s="365">
        <v>0</v>
      </c>
      <c r="J33" s="365">
        <v>0</v>
      </c>
    </row>
    <row r="34" spans="1:10">
      <c r="A34" s="363"/>
      <c r="B34" s="364"/>
      <c r="C34" s="363" t="s">
        <v>3457</v>
      </c>
      <c r="D34" s="364" t="s">
        <v>3458</v>
      </c>
      <c r="E34" s="365">
        <v>53</v>
      </c>
      <c r="F34" s="365">
        <v>33</v>
      </c>
      <c r="G34" s="365">
        <v>20</v>
      </c>
      <c r="H34" s="365">
        <v>44</v>
      </c>
      <c r="I34" s="365">
        <v>9</v>
      </c>
      <c r="J34" s="365" t="s">
        <v>2391</v>
      </c>
    </row>
    <row r="35" spans="1:10">
      <c r="A35" s="363"/>
      <c r="B35" s="364"/>
      <c r="C35" s="363" t="s">
        <v>3459</v>
      </c>
      <c r="D35" s="364" t="s">
        <v>3460</v>
      </c>
      <c r="E35" s="365">
        <v>12</v>
      </c>
      <c r="F35" s="365">
        <v>8</v>
      </c>
      <c r="G35" s="365">
        <v>4</v>
      </c>
      <c r="H35" s="365" t="s">
        <v>2391</v>
      </c>
      <c r="I35" s="365" t="s">
        <v>2391</v>
      </c>
      <c r="J35" s="365">
        <v>0</v>
      </c>
    </row>
    <row r="36" spans="1:10">
      <c r="A36" s="363"/>
      <c r="B36" s="364"/>
      <c r="C36" s="363" t="s">
        <v>3461</v>
      </c>
      <c r="D36" s="364" t="s">
        <v>3462</v>
      </c>
      <c r="E36" s="365">
        <v>22</v>
      </c>
      <c r="F36" s="365">
        <v>12</v>
      </c>
      <c r="G36" s="365">
        <v>10</v>
      </c>
      <c r="H36" s="365" t="s">
        <v>2391</v>
      </c>
      <c r="I36" s="365" t="s">
        <v>2391</v>
      </c>
      <c r="J36" s="365" t="s">
        <v>2391</v>
      </c>
    </row>
    <row r="37" spans="1:10">
      <c r="A37" s="363"/>
      <c r="B37" s="364"/>
      <c r="C37" s="363" t="s">
        <v>3463</v>
      </c>
      <c r="D37" s="364" t="s">
        <v>3464</v>
      </c>
      <c r="E37" s="365">
        <v>12</v>
      </c>
      <c r="F37" s="365">
        <v>9</v>
      </c>
      <c r="G37" s="365">
        <v>3</v>
      </c>
      <c r="H37" s="365" t="s">
        <v>2391</v>
      </c>
      <c r="I37" s="365" t="s">
        <v>2391</v>
      </c>
      <c r="J37" s="365">
        <v>0</v>
      </c>
    </row>
    <row r="38" spans="1:10">
      <c r="A38" s="363"/>
      <c r="B38" s="364"/>
      <c r="C38" s="363" t="s">
        <v>3465</v>
      </c>
      <c r="D38" s="364" t="s">
        <v>3466</v>
      </c>
      <c r="E38" s="365">
        <v>13</v>
      </c>
      <c r="F38" s="365" t="s">
        <v>2391</v>
      </c>
      <c r="G38" s="365" t="s">
        <v>2391</v>
      </c>
      <c r="H38" s="365">
        <v>9</v>
      </c>
      <c r="I38" s="365">
        <v>4</v>
      </c>
      <c r="J38" s="365">
        <v>0</v>
      </c>
    </row>
    <row r="39" spans="1:10">
      <c r="A39" s="363"/>
      <c r="B39" s="364"/>
      <c r="C39" s="363" t="s">
        <v>3467</v>
      </c>
      <c r="D39" s="364" t="s">
        <v>3468</v>
      </c>
      <c r="E39" s="365">
        <v>15</v>
      </c>
      <c r="F39" s="365">
        <v>10</v>
      </c>
      <c r="G39" s="365">
        <v>5</v>
      </c>
      <c r="H39" s="365">
        <v>11</v>
      </c>
      <c r="I39" s="365">
        <v>4</v>
      </c>
      <c r="J39" s="365">
        <v>0</v>
      </c>
    </row>
    <row r="40" spans="1:10">
      <c r="A40" s="363"/>
      <c r="B40" s="364"/>
      <c r="C40" s="363" t="s">
        <v>3469</v>
      </c>
      <c r="D40" s="364" t="s">
        <v>3451</v>
      </c>
      <c r="E40" s="365">
        <v>21</v>
      </c>
      <c r="F40" s="365">
        <v>13</v>
      </c>
      <c r="G40" s="365">
        <v>8</v>
      </c>
      <c r="H40" s="365">
        <v>17</v>
      </c>
      <c r="I40" s="365">
        <v>4</v>
      </c>
      <c r="J40" s="365" t="s">
        <v>2391</v>
      </c>
    </row>
    <row r="41" spans="1:10">
      <c r="A41" s="363"/>
      <c r="B41" s="364"/>
      <c r="C41" s="363" t="s">
        <v>3469</v>
      </c>
      <c r="D41" s="364" t="s">
        <v>3470</v>
      </c>
      <c r="E41" s="365">
        <v>95</v>
      </c>
      <c r="F41" s="365">
        <v>63</v>
      </c>
      <c r="G41" s="365">
        <v>32</v>
      </c>
      <c r="H41" s="365">
        <v>80</v>
      </c>
      <c r="I41" s="365">
        <v>15</v>
      </c>
      <c r="J41" s="365">
        <v>3</v>
      </c>
    </row>
    <row r="42" spans="1:10">
      <c r="A42" s="363"/>
      <c r="B42" s="364"/>
      <c r="C42" s="363" t="s">
        <v>3471</v>
      </c>
      <c r="D42" s="364" t="s">
        <v>3472</v>
      </c>
      <c r="E42" s="365">
        <v>220</v>
      </c>
      <c r="F42" s="365">
        <v>124</v>
      </c>
      <c r="G42" s="365">
        <v>96</v>
      </c>
      <c r="H42" s="365">
        <v>7</v>
      </c>
      <c r="I42" s="365">
        <v>213</v>
      </c>
      <c r="J42" s="365">
        <v>0</v>
      </c>
    </row>
    <row r="43" spans="1:10">
      <c r="A43" s="363"/>
      <c r="B43" s="364"/>
      <c r="C43" s="363" t="s">
        <v>3473</v>
      </c>
      <c r="D43" s="364" t="s">
        <v>3474</v>
      </c>
      <c r="E43" s="365">
        <v>23</v>
      </c>
      <c r="F43" s="365">
        <v>19</v>
      </c>
      <c r="G43" s="365">
        <v>4</v>
      </c>
      <c r="H43" s="365">
        <v>5</v>
      </c>
      <c r="I43" s="365">
        <v>18</v>
      </c>
      <c r="J43" s="365">
        <v>0</v>
      </c>
    </row>
    <row r="44" spans="1:10">
      <c r="A44" s="363"/>
      <c r="B44" s="364"/>
      <c r="C44" s="363" t="s">
        <v>3475</v>
      </c>
      <c r="D44" s="364" t="s">
        <v>3476</v>
      </c>
      <c r="E44" s="365">
        <v>23</v>
      </c>
      <c r="F44" s="365">
        <v>16</v>
      </c>
      <c r="G44" s="365">
        <v>7</v>
      </c>
      <c r="H44" s="365">
        <v>8</v>
      </c>
      <c r="I44" s="365">
        <v>15</v>
      </c>
      <c r="J44" s="365">
        <v>0</v>
      </c>
    </row>
    <row r="45" spans="1:10">
      <c r="A45" s="363"/>
      <c r="B45" s="364"/>
      <c r="C45" s="363" t="s">
        <v>3477</v>
      </c>
      <c r="D45" s="364" t="s">
        <v>3478</v>
      </c>
      <c r="E45" s="365">
        <v>22</v>
      </c>
      <c r="F45" s="365" t="s">
        <v>2391</v>
      </c>
      <c r="G45" s="365" t="s">
        <v>2391</v>
      </c>
      <c r="H45" s="365">
        <v>12</v>
      </c>
      <c r="I45" s="365">
        <v>10</v>
      </c>
      <c r="J45" s="365">
        <v>0</v>
      </c>
    </row>
    <row r="46" spans="1:10">
      <c r="A46" s="363"/>
      <c r="B46" s="364"/>
      <c r="C46" s="363" t="s">
        <v>3479</v>
      </c>
      <c r="D46" s="364" t="s">
        <v>3451</v>
      </c>
      <c r="E46" s="365">
        <v>49</v>
      </c>
      <c r="F46" s="365">
        <v>42</v>
      </c>
      <c r="G46" s="365">
        <v>7</v>
      </c>
      <c r="H46" s="365">
        <v>38</v>
      </c>
      <c r="I46" s="365">
        <v>11</v>
      </c>
      <c r="J46" s="365">
        <v>0</v>
      </c>
    </row>
    <row r="47" spans="1:10">
      <c r="A47" s="363"/>
      <c r="B47" s="364"/>
      <c r="C47" s="363" t="s">
        <v>3479</v>
      </c>
      <c r="D47" s="364" t="s">
        <v>3480</v>
      </c>
      <c r="E47" s="365">
        <v>337</v>
      </c>
      <c r="F47" s="365">
        <v>221</v>
      </c>
      <c r="G47" s="365">
        <v>116</v>
      </c>
      <c r="H47" s="365">
        <v>70</v>
      </c>
      <c r="I47" s="365">
        <v>267</v>
      </c>
      <c r="J47" s="365">
        <v>0</v>
      </c>
    </row>
    <row r="48" spans="1:10">
      <c r="A48" s="363"/>
      <c r="B48" s="364"/>
      <c r="C48" s="363" t="s">
        <v>3481</v>
      </c>
      <c r="D48" s="364" t="s">
        <v>3482</v>
      </c>
      <c r="E48" s="365">
        <v>522</v>
      </c>
      <c r="F48" s="365">
        <v>340</v>
      </c>
      <c r="G48" s="365">
        <v>182</v>
      </c>
      <c r="H48" s="365">
        <v>224</v>
      </c>
      <c r="I48" s="365">
        <v>298</v>
      </c>
      <c r="J48" s="365">
        <v>4</v>
      </c>
    </row>
    <row r="49" spans="1:10">
      <c r="A49" s="363"/>
      <c r="B49" s="364"/>
      <c r="C49" s="363" t="s">
        <v>3483</v>
      </c>
      <c r="D49" s="364" t="s">
        <v>3484</v>
      </c>
      <c r="E49" s="365">
        <v>38</v>
      </c>
      <c r="F49" s="365">
        <v>27</v>
      </c>
      <c r="G49" s="365">
        <v>11</v>
      </c>
      <c r="H49" s="365">
        <v>22</v>
      </c>
      <c r="I49" s="365">
        <v>16</v>
      </c>
      <c r="J49" s="365">
        <v>0</v>
      </c>
    </row>
    <row r="50" spans="1:10">
      <c r="A50" s="363"/>
      <c r="B50" s="364"/>
      <c r="C50" s="363" t="s">
        <v>3485</v>
      </c>
      <c r="D50" s="364" t="s">
        <v>3451</v>
      </c>
      <c r="E50" s="365" t="s">
        <v>2391</v>
      </c>
      <c r="F50" s="365" t="s">
        <v>2391</v>
      </c>
      <c r="G50" s="365" t="s">
        <v>2391</v>
      </c>
      <c r="H50" s="365" t="s">
        <v>2391</v>
      </c>
      <c r="I50" s="365" t="s">
        <v>2391</v>
      </c>
      <c r="J50" s="365">
        <v>0</v>
      </c>
    </row>
    <row r="51" spans="1:10">
      <c r="A51" s="363"/>
      <c r="B51" s="364"/>
      <c r="C51" s="363" t="s">
        <v>3485</v>
      </c>
      <c r="D51" s="364" t="s">
        <v>3486</v>
      </c>
      <c r="E51" s="365">
        <v>40</v>
      </c>
      <c r="F51" s="365">
        <v>29</v>
      </c>
      <c r="G51" s="365">
        <v>11</v>
      </c>
      <c r="H51" s="365">
        <v>24</v>
      </c>
      <c r="I51" s="365">
        <v>16</v>
      </c>
      <c r="J51" s="365">
        <v>0</v>
      </c>
    </row>
    <row r="52" spans="1:10">
      <c r="A52" s="363"/>
      <c r="B52" s="364"/>
      <c r="C52" s="363" t="s">
        <v>3487</v>
      </c>
      <c r="D52" s="364" t="s">
        <v>3486</v>
      </c>
      <c r="E52" s="365">
        <v>40</v>
      </c>
      <c r="F52" s="365">
        <v>29</v>
      </c>
      <c r="G52" s="365">
        <v>11</v>
      </c>
      <c r="H52" s="365">
        <v>24</v>
      </c>
      <c r="I52" s="365">
        <v>16</v>
      </c>
      <c r="J52" s="365">
        <v>0</v>
      </c>
    </row>
    <row r="53" spans="1:10">
      <c r="A53" s="363"/>
      <c r="B53" s="364"/>
      <c r="C53" s="363" t="s">
        <v>3488</v>
      </c>
      <c r="D53" s="364" t="s">
        <v>3489</v>
      </c>
      <c r="E53" s="365">
        <v>58</v>
      </c>
      <c r="F53" s="365">
        <v>34</v>
      </c>
      <c r="G53" s="365">
        <v>24</v>
      </c>
      <c r="H53" s="365">
        <v>51</v>
      </c>
      <c r="I53" s="365">
        <v>7</v>
      </c>
      <c r="J53" s="365">
        <v>0</v>
      </c>
    </row>
    <row r="54" spans="1:10">
      <c r="A54" s="363"/>
      <c r="B54" s="364"/>
      <c r="C54" s="363" t="s">
        <v>3490</v>
      </c>
      <c r="D54" s="364" t="s">
        <v>3491</v>
      </c>
      <c r="E54" s="365">
        <v>14</v>
      </c>
      <c r="F54" s="365">
        <v>6</v>
      </c>
      <c r="G54" s="365">
        <v>8</v>
      </c>
      <c r="H54" s="365" t="s">
        <v>2391</v>
      </c>
      <c r="I54" s="365" t="s">
        <v>2391</v>
      </c>
      <c r="J54" s="365">
        <v>0</v>
      </c>
    </row>
    <row r="55" spans="1:10">
      <c r="A55" s="363"/>
      <c r="B55" s="364"/>
      <c r="C55" s="363" t="s">
        <v>3492</v>
      </c>
      <c r="D55" s="364" t="s">
        <v>3451</v>
      </c>
      <c r="E55" s="365">
        <v>30</v>
      </c>
      <c r="F55" s="365">
        <v>18</v>
      </c>
      <c r="G55" s="365">
        <v>12</v>
      </c>
      <c r="H55" s="365">
        <v>26</v>
      </c>
      <c r="I55" s="365">
        <v>4</v>
      </c>
      <c r="J55" s="365">
        <v>0</v>
      </c>
    </row>
    <row r="56" spans="1:10">
      <c r="A56" s="363"/>
      <c r="B56" s="364"/>
      <c r="C56" s="363" t="s">
        <v>3492</v>
      </c>
      <c r="D56" s="364" t="s">
        <v>3493</v>
      </c>
      <c r="E56" s="365">
        <v>44</v>
      </c>
      <c r="F56" s="365">
        <v>24</v>
      </c>
      <c r="G56" s="365">
        <v>20</v>
      </c>
      <c r="H56" s="365">
        <v>38</v>
      </c>
      <c r="I56" s="365">
        <v>6</v>
      </c>
      <c r="J56" s="365">
        <v>0</v>
      </c>
    </row>
    <row r="57" spans="1:10">
      <c r="A57" s="363"/>
      <c r="B57" s="364"/>
      <c r="C57" s="363" t="s">
        <v>3494</v>
      </c>
      <c r="D57" s="364" t="s">
        <v>3495</v>
      </c>
      <c r="E57" s="365">
        <v>32</v>
      </c>
      <c r="F57" s="365">
        <v>25</v>
      </c>
      <c r="G57" s="365">
        <v>7</v>
      </c>
      <c r="H57" s="365">
        <v>28</v>
      </c>
      <c r="I57" s="365">
        <v>4</v>
      </c>
      <c r="J57" s="365">
        <v>0</v>
      </c>
    </row>
    <row r="58" spans="1:10">
      <c r="A58" s="363"/>
      <c r="B58" s="364"/>
      <c r="C58" s="363" t="s">
        <v>3496</v>
      </c>
      <c r="D58" s="364" t="s">
        <v>3497</v>
      </c>
      <c r="E58" s="365">
        <v>38</v>
      </c>
      <c r="F58" s="365">
        <v>27</v>
      </c>
      <c r="G58" s="365">
        <v>11</v>
      </c>
      <c r="H58" s="365">
        <v>25</v>
      </c>
      <c r="I58" s="365">
        <v>13</v>
      </c>
      <c r="J58" s="365">
        <v>0</v>
      </c>
    </row>
    <row r="59" spans="1:10">
      <c r="A59" s="363"/>
      <c r="B59" s="364"/>
      <c r="C59" s="363" t="s">
        <v>3498</v>
      </c>
      <c r="D59" s="364" t="s">
        <v>3499</v>
      </c>
      <c r="E59" s="365">
        <v>44</v>
      </c>
      <c r="F59" s="365">
        <v>34</v>
      </c>
      <c r="G59" s="365">
        <v>10</v>
      </c>
      <c r="H59" s="365">
        <v>38</v>
      </c>
      <c r="I59" s="365">
        <v>6</v>
      </c>
      <c r="J59" s="365">
        <v>0</v>
      </c>
    </row>
    <row r="60" spans="1:10">
      <c r="A60" s="363"/>
      <c r="B60" s="364"/>
      <c r="C60" s="363" t="s">
        <v>3500</v>
      </c>
      <c r="D60" s="364" t="s">
        <v>3501</v>
      </c>
      <c r="E60" s="365">
        <v>216</v>
      </c>
      <c r="F60" s="365">
        <v>144</v>
      </c>
      <c r="G60" s="365">
        <v>72</v>
      </c>
      <c r="H60" s="365">
        <v>180</v>
      </c>
      <c r="I60" s="365">
        <v>36</v>
      </c>
      <c r="J60" s="365">
        <v>0</v>
      </c>
    </row>
    <row r="61" spans="1:10">
      <c r="A61" s="363"/>
      <c r="B61" s="364"/>
      <c r="C61" s="363" t="s">
        <v>3502</v>
      </c>
      <c r="D61" s="364" t="s">
        <v>3503</v>
      </c>
      <c r="E61" s="365">
        <v>13</v>
      </c>
      <c r="F61" s="365">
        <v>7</v>
      </c>
      <c r="G61" s="365">
        <v>6</v>
      </c>
      <c r="H61" s="365">
        <v>6</v>
      </c>
      <c r="I61" s="365">
        <v>7</v>
      </c>
      <c r="J61" s="365">
        <v>0</v>
      </c>
    </row>
    <row r="62" spans="1:10">
      <c r="A62" s="363"/>
      <c r="B62" s="364"/>
      <c r="C62" s="363" t="s">
        <v>3504</v>
      </c>
      <c r="D62" s="364" t="s">
        <v>3451</v>
      </c>
      <c r="E62" s="365">
        <v>44</v>
      </c>
      <c r="F62" s="365">
        <v>23</v>
      </c>
      <c r="G62" s="365">
        <v>21</v>
      </c>
      <c r="H62" s="365">
        <v>36</v>
      </c>
      <c r="I62" s="365">
        <v>8</v>
      </c>
      <c r="J62" s="365" t="s">
        <v>2391</v>
      </c>
    </row>
    <row r="63" spans="1:10">
      <c r="A63" s="363"/>
      <c r="B63" s="364"/>
      <c r="C63" s="363" t="s">
        <v>3504</v>
      </c>
      <c r="D63" s="364" t="s">
        <v>3505</v>
      </c>
      <c r="E63" s="365">
        <v>57</v>
      </c>
      <c r="F63" s="365">
        <v>30</v>
      </c>
      <c r="G63" s="365">
        <v>27</v>
      </c>
      <c r="H63" s="365">
        <v>42</v>
      </c>
      <c r="I63" s="365">
        <v>15</v>
      </c>
      <c r="J63" s="365" t="s">
        <v>2391</v>
      </c>
    </row>
    <row r="64" spans="1:10">
      <c r="A64" s="363"/>
      <c r="B64" s="364"/>
      <c r="C64" s="363" t="s">
        <v>3506</v>
      </c>
      <c r="D64" s="364" t="s">
        <v>3507</v>
      </c>
      <c r="E64" s="365">
        <v>11</v>
      </c>
      <c r="F64" s="365">
        <v>8</v>
      </c>
      <c r="G64" s="365">
        <v>3</v>
      </c>
      <c r="H64" s="365">
        <v>8</v>
      </c>
      <c r="I64" s="365">
        <v>3</v>
      </c>
      <c r="J64" s="365">
        <v>0</v>
      </c>
    </row>
    <row r="65" spans="1:10">
      <c r="A65" s="363"/>
      <c r="B65" s="364"/>
      <c r="C65" s="363" t="s">
        <v>3508</v>
      </c>
      <c r="D65" s="364" t="s">
        <v>3509</v>
      </c>
      <c r="E65" s="365">
        <v>6</v>
      </c>
      <c r="F65" s="365" t="s">
        <v>2391</v>
      </c>
      <c r="G65" s="365" t="s">
        <v>2391</v>
      </c>
      <c r="H65" s="365" t="s">
        <v>2391</v>
      </c>
      <c r="I65" s="365" t="s">
        <v>2391</v>
      </c>
      <c r="J65" s="365">
        <v>0</v>
      </c>
    </row>
    <row r="66" spans="1:10">
      <c r="A66" s="363"/>
      <c r="B66" s="364"/>
      <c r="C66" s="363" t="s">
        <v>3508</v>
      </c>
      <c r="D66" s="364" t="s">
        <v>3510</v>
      </c>
      <c r="E66" s="365">
        <v>74</v>
      </c>
      <c r="F66" s="365">
        <v>43</v>
      </c>
      <c r="G66" s="365">
        <v>31</v>
      </c>
      <c r="H66" s="365">
        <v>55</v>
      </c>
      <c r="I66" s="365">
        <v>19</v>
      </c>
      <c r="J66" s="365" t="s">
        <v>2391</v>
      </c>
    </row>
    <row r="67" spans="1:10">
      <c r="A67" s="363"/>
      <c r="B67" s="364"/>
      <c r="C67" s="363" t="s">
        <v>3511</v>
      </c>
      <c r="D67" s="364" t="s">
        <v>3512</v>
      </c>
      <c r="E67" s="365">
        <v>15</v>
      </c>
      <c r="F67" s="365">
        <v>12</v>
      </c>
      <c r="G67" s="365">
        <v>3</v>
      </c>
      <c r="H67" s="365">
        <v>12</v>
      </c>
      <c r="I67" s="365">
        <v>3</v>
      </c>
      <c r="J67" s="365">
        <v>0</v>
      </c>
    </row>
    <row r="68" spans="1:10">
      <c r="A68" s="363"/>
      <c r="B68" s="364"/>
      <c r="C68" s="363" t="s">
        <v>3513</v>
      </c>
      <c r="D68" s="364" t="s">
        <v>3451</v>
      </c>
      <c r="E68" s="365">
        <v>57</v>
      </c>
      <c r="F68" s="365">
        <v>41</v>
      </c>
      <c r="G68" s="365">
        <v>16</v>
      </c>
      <c r="H68" s="365">
        <v>49</v>
      </c>
      <c r="I68" s="365">
        <v>8</v>
      </c>
      <c r="J68" s="365" t="s">
        <v>2391</v>
      </c>
    </row>
    <row r="69" spans="1:10">
      <c r="A69" s="363"/>
      <c r="B69" s="364"/>
      <c r="C69" s="363" t="s">
        <v>3513</v>
      </c>
      <c r="D69" s="364" t="s">
        <v>3514</v>
      </c>
      <c r="E69" s="365">
        <v>72</v>
      </c>
      <c r="F69" s="365">
        <v>53</v>
      </c>
      <c r="G69" s="365">
        <v>19</v>
      </c>
      <c r="H69" s="365">
        <v>61</v>
      </c>
      <c r="I69" s="365">
        <v>11</v>
      </c>
      <c r="J69" s="365" t="s">
        <v>2391</v>
      </c>
    </row>
    <row r="70" spans="1:10">
      <c r="A70" s="363"/>
      <c r="B70" s="364"/>
      <c r="C70" s="363" t="s">
        <v>3515</v>
      </c>
      <c r="D70" s="364" t="s">
        <v>3514</v>
      </c>
      <c r="E70" s="365">
        <v>72</v>
      </c>
      <c r="F70" s="365">
        <v>53</v>
      </c>
      <c r="G70" s="365">
        <v>19</v>
      </c>
      <c r="H70" s="365">
        <v>61</v>
      </c>
      <c r="I70" s="365">
        <v>11</v>
      </c>
      <c r="J70" s="365" t="s">
        <v>2391</v>
      </c>
    </row>
    <row r="71" spans="1:10">
      <c r="A71" s="363"/>
      <c r="B71" s="364"/>
      <c r="C71" s="363" t="s">
        <v>3516</v>
      </c>
      <c r="D71" s="364" t="s">
        <v>3517</v>
      </c>
      <c r="E71" s="365">
        <v>30</v>
      </c>
      <c r="F71" s="365">
        <v>15</v>
      </c>
      <c r="G71" s="365">
        <v>15</v>
      </c>
      <c r="H71" s="365">
        <v>20</v>
      </c>
      <c r="I71" s="365">
        <v>10</v>
      </c>
      <c r="J71" s="365">
        <v>0</v>
      </c>
    </row>
    <row r="72" spans="1:10">
      <c r="A72" s="363"/>
      <c r="B72" s="364"/>
      <c r="C72" s="363" t="s">
        <v>3518</v>
      </c>
      <c r="D72" s="364" t="s">
        <v>3519</v>
      </c>
      <c r="E72" s="365">
        <v>10</v>
      </c>
      <c r="F72" s="365">
        <v>5</v>
      </c>
      <c r="G72" s="365">
        <v>5</v>
      </c>
      <c r="H72" s="365" t="s">
        <v>2391</v>
      </c>
      <c r="I72" s="365" t="s">
        <v>2391</v>
      </c>
      <c r="J72" s="365">
        <v>0</v>
      </c>
    </row>
    <row r="73" spans="1:10">
      <c r="A73" s="363"/>
      <c r="B73" s="364"/>
      <c r="C73" s="363" t="s">
        <v>3520</v>
      </c>
      <c r="D73" s="364" t="s">
        <v>3451</v>
      </c>
      <c r="E73" s="365">
        <v>16</v>
      </c>
      <c r="F73" s="365">
        <v>12</v>
      </c>
      <c r="G73" s="365">
        <v>4</v>
      </c>
      <c r="H73" s="365">
        <v>13</v>
      </c>
      <c r="I73" s="365">
        <v>3</v>
      </c>
      <c r="J73" s="365" t="s">
        <v>2391</v>
      </c>
    </row>
    <row r="74" spans="1:10">
      <c r="A74" s="363"/>
      <c r="B74" s="364"/>
      <c r="C74" s="363" t="s">
        <v>3520</v>
      </c>
      <c r="D74" s="364" t="s">
        <v>3521</v>
      </c>
      <c r="E74" s="365">
        <v>26</v>
      </c>
      <c r="F74" s="365">
        <v>17</v>
      </c>
      <c r="G74" s="365">
        <v>9</v>
      </c>
      <c r="H74" s="365">
        <v>22</v>
      </c>
      <c r="I74" s="365">
        <v>4</v>
      </c>
      <c r="J74" s="365" t="s">
        <v>2391</v>
      </c>
    </row>
    <row r="75" spans="1:10">
      <c r="A75" s="363"/>
      <c r="B75" s="364"/>
      <c r="C75" s="363" t="s">
        <v>3522</v>
      </c>
      <c r="D75" s="364" t="s">
        <v>3523</v>
      </c>
      <c r="E75" s="365">
        <v>19</v>
      </c>
      <c r="F75" s="365">
        <v>9</v>
      </c>
      <c r="G75" s="365">
        <v>10</v>
      </c>
      <c r="H75" s="365">
        <v>5</v>
      </c>
      <c r="I75" s="365">
        <v>14</v>
      </c>
      <c r="J75" s="365">
        <v>0</v>
      </c>
    </row>
    <row r="76" spans="1:10">
      <c r="A76" s="363"/>
      <c r="B76" s="364"/>
      <c r="C76" s="363" t="s">
        <v>3524</v>
      </c>
      <c r="D76" s="364" t="s">
        <v>3525</v>
      </c>
      <c r="E76" s="365">
        <v>18</v>
      </c>
      <c r="F76" s="365">
        <v>14</v>
      </c>
      <c r="G76" s="365">
        <v>4</v>
      </c>
      <c r="H76" s="365">
        <v>6</v>
      </c>
      <c r="I76" s="365">
        <v>12</v>
      </c>
      <c r="J76" s="365">
        <v>0</v>
      </c>
    </row>
    <row r="77" spans="1:10">
      <c r="A77" s="363"/>
      <c r="B77" s="364"/>
      <c r="C77" s="363" t="s">
        <v>3526</v>
      </c>
      <c r="D77" s="364" t="s">
        <v>3527</v>
      </c>
      <c r="E77" s="365">
        <v>28</v>
      </c>
      <c r="F77" s="365">
        <v>13</v>
      </c>
      <c r="G77" s="365">
        <v>15</v>
      </c>
      <c r="H77" s="365">
        <v>5</v>
      </c>
      <c r="I77" s="365">
        <v>23</v>
      </c>
      <c r="J77" s="365">
        <v>0</v>
      </c>
    </row>
    <row r="78" spans="1:10">
      <c r="A78" s="363"/>
      <c r="B78" s="364"/>
      <c r="C78" s="363" t="s">
        <v>3528</v>
      </c>
      <c r="D78" s="364" t="s">
        <v>3529</v>
      </c>
      <c r="E78" s="365">
        <v>10</v>
      </c>
      <c r="F78" s="365">
        <v>7</v>
      </c>
      <c r="G78" s="365">
        <v>3</v>
      </c>
      <c r="H78" s="365" t="s">
        <v>2391</v>
      </c>
      <c r="I78" s="365" t="s">
        <v>2391</v>
      </c>
      <c r="J78" s="365">
        <v>0</v>
      </c>
    </row>
    <row r="79" spans="1:10">
      <c r="A79" s="363"/>
      <c r="B79" s="364"/>
      <c r="C79" s="363" t="s">
        <v>3530</v>
      </c>
      <c r="D79" s="364" t="s">
        <v>3451</v>
      </c>
      <c r="E79" s="365">
        <v>10</v>
      </c>
      <c r="F79" s="365">
        <v>7</v>
      </c>
      <c r="G79" s="365">
        <v>3</v>
      </c>
      <c r="H79" s="365" t="s">
        <v>2391</v>
      </c>
      <c r="I79" s="365" t="s">
        <v>2391</v>
      </c>
      <c r="J79" s="365" t="s">
        <v>2391</v>
      </c>
    </row>
    <row r="80" spans="1:10">
      <c r="A80" s="363"/>
      <c r="B80" s="364"/>
      <c r="C80" s="363" t="s">
        <v>3530</v>
      </c>
      <c r="D80" s="364" t="s">
        <v>3531</v>
      </c>
      <c r="E80" s="365">
        <v>85</v>
      </c>
      <c r="F80" s="365">
        <v>50</v>
      </c>
      <c r="G80" s="365">
        <v>35</v>
      </c>
      <c r="H80" s="365">
        <v>33</v>
      </c>
      <c r="I80" s="365">
        <v>52</v>
      </c>
      <c r="J80" s="365" t="s">
        <v>2391</v>
      </c>
    </row>
    <row r="81" spans="1:10">
      <c r="A81" s="363"/>
      <c r="B81" s="364"/>
      <c r="C81" s="363" t="s">
        <v>3532</v>
      </c>
      <c r="D81" s="364" t="s">
        <v>3533</v>
      </c>
      <c r="E81" s="365">
        <v>15</v>
      </c>
      <c r="F81" s="365">
        <v>12</v>
      </c>
      <c r="G81" s="365">
        <v>3</v>
      </c>
      <c r="H81" s="365">
        <v>12</v>
      </c>
      <c r="I81" s="365">
        <v>3</v>
      </c>
      <c r="J81" s="365" t="s">
        <v>2391</v>
      </c>
    </row>
    <row r="82" spans="1:10">
      <c r="A82" s="363"/>
      <c r="B82" s="364"/>
      <c r="C82" s="363" t="s">
        <v>3534</v>
      </c>
      <c r="D82" s="364" t="s">
        <v>3535</v>
      </c>
      <c r="E82" s="365">
        <v>156</v>
      </c>
      <c r="F82" s="365">
        <v>94</v>
      </c>
      <c r="G82" s="365">
        <v>62</v>
      </c>
      <c r="H82" s="365">
        <v>87</v>
      </c>
      <c r="I82" s="365">
        <v>69</v>
      </c>
      <c r="J82" s="365">
        <v>3</v>
      </c>
    </row>
    <row r="83" spans="1:10">
      <c r="A83" s="363"/>
      <c r="B83" s="364"/>
      <c r="C83" s="363" t="s">
        <v>3536</v>
      </c>
      <c r="D83" s="364" t="s">
        <v>3537</v>
      </c>
      <c r="E83" s="365">
        <v>13</v>
      </c>
      <c r="F83" s="365">
        <v>7</v>
      </c>
      <c r="G83" s="365">
        <v>6</v>
      </c>
      <c r="H83" s="365">
        <v>8</v>
      </c>
      <c r="I83" s="365">
        <v>5</v>
      </c>
      <c r="J83" s="365">
        <v>0</v>
      </c>
    </row>
    <row r="84" spans="1:10">
      <c r="A84" s="363"/>
      <c r="B84" s="364"/>
      <c r="C84" s="363" t="s">
        <v>3538</v>
      </c>
      <c r="D84" s="364" t="s">
        <v>3451</v>
      </c>
      <c r="E84" s="365">
        <v>34</v>
      </c>
      <c r="F84" s="365">
        <v>20</v>
      </c>
      <c r="G84" s="365">
        <v>14</v>
      </c>
      <c r="H84" s="365">
        <v>28</v>
      </c>
      <c r="I84" s="365">
        <v>6</v>
      </c>
      <c r="J84" s="365">
        <v>0</v>
      </c>
    </row>
    <row r="85" spans="1:10">
      <c r="A85" s="363"/>
      <c r="B85" s="364"/>
      <c r="C85" s="363" t="s">
        <v>3538</v>
      </c>
      <c r="D85" s="364" t="s">
        <v>3539</v>
      </c>
      <c r="E85" s="365">
        <v>47</v>
      </c>
      <c r="F85" s="365">
        <v>27</v>
      </c>
      <c r="G85" s="365">
        <v>20</v>
      </c>
      <c r="H85" s="365">
        <v>36</v>
      </c>
      <c r="I85" s="365">
        <v>11</v>
      </c>
      <c r="J85" s="365">
        <v>0</v>
      </c>
    </row>
    <row r="86" spans="1:10">
      <c r="A86" s="363"/>
      <c r="B86" s="364"/>
      <c r="C86" s="363" t="s">
        <v>3540</v>
      </c>
      <c r="D86" s="364" t="s">
        <v>3541</v>
      </c>
      <c r="E86" s="365">
        <v>16</v>
      </c>
      <c r="F86" s="365">
        <v>10</v>
      </c>
      <c r="G86" s="365">
        <v>6</v>
      </c>
      <c r="H86" s="365">
        <v>12</v>
      </c>
      <c r="I86" s="365">
        <v>4</v>
      </c>
      <c r="J86" s="365">
        <v>0</v>
      </c>
    </row>
    <row r="87" spans="1:10">
      <c r="A87" s="363"/>
      <c r="B87" s="364"/>
      <c r="C87" s="363" t="s">
        <v>3542</v>
      </c>
      <c r="D87" s="364" t="s">
        <v>3543</v>
      </c>
      <c r="E87" s="365">
        <v>17</v>
      </c>
      <c r="F87" s="365">
        <v>14</v>
      </c>
      <c r="G87" s="365">
        <v>3</v>
      </c>
      <c r="H87" s="365">
        <v>7</v>
      </c>
      <c r="I87" s="365">
        <v>10</v>
      </c>
      <c r="J87" s="365">
        <v>0</v>
      </c>
    </row>
    <row r="88" spans="1:10">
      <c r="A88" s="363"/>
      <c r="B88" s="364"/>
      <c r="C88" s="363" t="s">
        <v>3544</v>
      </c>
      <c r="D88" s="364" t="s">
        <v>3451</v>
      </c>
      <c r="E88" s="365">
        <v>5</v>
      </c>
      <c r="F88" s="365" t="s">
        <v>2391</v>
      </c>
      <c r="G88" s="365" t="s">
        <v>2391</v>
      </c>
      <c r="H88" s="365" t="s">
        <v>2391</v>
      </c>
      <c r="I88" s="365" t="s">
        <v>2391</v>
      </c>
      <c r="J88" s="365">
        <v>0</v>
      </c>
    </row>
    <row r="89" spans="1:10">
      <c r="A89" s="363"/>
      <c r="B89" s="364"/>
      <c r="C89" s="363" t="s">
        <v>3544</v>
      </c>
      <c r="D89" s="364" t="s">
        <v>3545</v>
      </c>
      <c r="E89" s="365">
        <v>22</v>
      </c>
      <c r="F89" s="365">
        <v>17</v>
      </c>
      <c r="G89" s="365">
        <v>5</v>
      </c>
      <c r="H89" s="365">
        <v>10</v>
      </c>
      <c r="I89" s="365">
        <v>12</v>
      </c>
      <c r="J89" s="365">
        <v>0</v>
      </c>
    </row>
    <row r="90" spans="1:10">
      <c r="A90" s="363"/>
      <c r="B90" s="364"/>
      <c r="C90" s="363" t="s">
        <v>3546</v>
      </c>
      <c r="D90" s="364" t="s">
        <v>3547</v>
      </c>
      <c r="E90" s="365">
        <v>12</v>
      </c>
      <c r="F90" s="365">
        <v>6</v>
      </c>
      <c r="G90" s="365">
        <v>6</v>
      </c>
      <c r="H90" s="365" t="s">
        <v>2391</v>
      </c>
      <c r="I90" s="365" t="s">
        <v>2391</v>
      </c>
      <c r="J90" s="365">
        <v>0</v>
      </c>
    </row>
    <row r="91" spans="1:10">
      <c r="A91" s="363"/>
      <c r="B91" s="364"/>
      <c r="C91" s="363" t="s">
        <v>3548</v>
      </c>
      <c r="D91" s="364" t="s">
        <v>3549</v>
      </c>
      <c r="E91" s="365">
        <v>34</v>
      </c>
      <c r="F91" s="365">
        <v>24</v>
      </c>
      <c r="G91" s="365">
        <v>10</v>
      </c>
      <c r="H91" s="365">
        <v>8</v>
      </c>
      <c r="I91" s="365">
        <v>26</v>
      </c>
      <c r="J91" s="365">
        <v>0</v>
      </c>
    </row>
    <row r="92" spans="1:10">
      <c r="A92" s="363"/>
      <c r="B92" s="364"/>
      <c r="C92" s="363" t="s">
        <v>3550</v>
      </c>
      <c r="D92" s="364" t="s">
        <v>3451</v>
      </c>
      <c r="E92" s="365">
        <v>8</v>
      </c>
      <c r="F92" s="365">
        <v>5</v>
      </c>
      <c r="G92" s="365">
        <v>3</v>
      </c>
      <c r="H92" s="365">
        <v>8</v>
      </c>
      <c r="I92" s="365">
        <v>0</v>
      </c>
      <c r="J92" s="365">
        <v>0</v>
      </c>
    </row>
    <row r="93" spans="1:10">
      <c r="A93" s="363"/>
      <c r="B93" s="364"/>
      <c r="C93" s="363" t="s">
        <v>3550</v>
      </c>
      <c r="D93" s="364" t="s">
        <v>3551</v>
      </c>
      <c r="E93" s="365">
        <v>42</v>
      </c>
      <c r="F93" s="365">
        <v>29</v>
      </c>
      <c r="G93" s="365">
        <v>13</v>
      </c>
      <c r="H93" s="365">
        <v>16</v>
      </c>
      <c r="I93" s="365">
        <v>26</v>
      </c>
      <c r="J93" s="365">
        <v>0</v>
      </c>
    </row>
    <row r="94" spans="1:10">
      <c r="A94" s="363"/>
      <c r="B94" s="364"/>
      <c r="C94" s="363" t="s">
        <v>3552</v>
      </c>
      <c r="D94" s="364" t="s">
        <v>3553</v>
      </c>
      <c r="E94" s="365">
        <v>25</v>
      </c>
      <c r="F94" s="365">
        <v>17</v>
      </c>
      <c r="G94" s="365">
        <v>8</v>
      </c>
      <c r="H94" s="365">
        <v>8</v>
      </c>
      <c r="I94" s="365">
        <v>17</v>
      </c>
      <c r="J94" s="365" t="s">
        <v>2391</v>
      </c>
    </row>
    <row r="95" spans="1:10">
      <c r="A95" s="363"/>
      <c r="B95" s="364"/>
      <c r="C95" s="363" t="s">
        <v>3554</v>
      </c>
      <c r="D95" s="364" t="s">
        <v>3555</v>
      </c>
      <c r="E95" s="365">
        <v>18</v>
      </c>
      <c r="F95" s="365">
        <v>6</v>
      </c>
      <c r="G95" s="365">
        <v>12</v>
      </c>
      <c r="H95" s="365">
        <v>6</v>
      </c>
      <c r="I95" s="365">
        <v>12</v>
      </c>
      <c r="J95" s="365">
        <v>0</v>
      </c>
    </row>
    <row r="96" spans="1:10">
      <c r="A96" s="363"/>
      <c r="B96" s="364"/>
      <c r="C96" s="363" t="s">
        <v>3556</v>
      </c>
      <c r="D96" s="364" t="s">
        <v>3451</v>
      </c>
      <c r="E96" s="365">
        <v>24</v>
      </c>
      <c r="F96" s="365">
        <v>17</v>
      </c>
      <c r="G96" s="365">
        <v>7</v>
      </c>
      <c r="H96" s="365">
        <v>20</v>
      </c>
      <c r="I96" s="365">
        <v>4</v>
      </c>
      <c r="J96" s="365">
        <v>0</v>
      </c>
    </row>
    <row r="97" spans="1:10">
      <c r="A97" s="363"/>
      <c r="B97" s="364"/>
      <c r="C97" s="363" t="s">
        <v>3556</v>
      </c>
      <c r="D97" s="364" t="s">
        <v>3557</v>
      </c>
      <c r="E97" s="365">
        <v>67</v>
      </c>
      <c r="F97" s="365">
        <v>40</v>
      </c>
      <c r="G97" s="365">
        <v>27</v>
      </c>
      <c r="H97" s="365">
        <v>34</v>
      </c>
      <c r="I97" s="365">
        <v>33</v>
      </c>
      <c r="J97" s="365" t="s">
        <v>2391</v>
      </c>
    </row>
    <row r="98" spans="1:10">
      <c r="A98" s="363"/>
      <c r="B98" s="364"/>
      <c r="C98" s="363" t="s">
        <v>3558</v>
      </c>
      <c r="D98" s="364" t="s">
        <v>3509</v>
      </c>
      <c r="E98" s="365">
        <v>9</v>
      </c>
      <c r="F98" s="365" t="s">
        <v>2391</v>
      </c>
      <c r="G98" s="365" t="s">
        <v>2391</v>
      </c>
      <c r="H98" s="365" t="s">
        <v>2391</v>
      </c>
      <c r="I98" s="365" t="s">
        <v>2391</v>
      </c>
      <c r="J98" s="365">
        <v>0</v>
      </c>
    </row>
    <row r="99" spans="1:10">
      <c r="A99" s="363"/>
      <c r="B99" s="364"/>
      <c r="C99" s="363" t="s">
        <v>3558</v>
      </c>
      <c r="D99" s="364" t="s">
        <v>3559</v>
      </c>
      <c r="E99" s="365">
        <v>215</v>
      </c>
      <c r="F99" s="365">
        <v>137</v>
      </c>
      <c r="G99" s="365">
        <v>78</v>
      </c>
      <c r="H99" s="365">
        <v>126</v>
      </c>
      <c r="I99" s="365">
        <v>89</v>
      </c>
      <c r="J99" s="365" t="s">
        <v>2391</v>
      </c>
    </row>
    <row r="100" spans="1:10">
      <c r="A100" s="363"/>
      <c r="B100" s="364"/>
      <c r="C100" s="363" t="s">
        <v>3560</v>
      </c>
      <c r="D100" s="364" t="s">
        <v>3561</v>
      </c>
      <c r="E100" s="365">
        <v>12</v>
      </c>
      <c r="F100" s="365">
        <v>8</v>
      </c>
      <c r="G100" s="365">
        <v>4</v>
      </c>
      <c r="H100" s="365" t="s">
        <v>2391</v>
      </c>
      <c r="I100" s="365" t="s">
        <v>2391</v>
      </c>
      <c r="J100" s="365">
        <v>0</v>
      </c>
    </row>
    <row r="101" spans="1:10">
      <c r="A101" s="363"/>
      <c r="B101" s="364"/>
      <c r="C101" s="363" t="s">
        <v>3562</v>
      </c>
      <c r="D101" s="364" t="s">
        <v>3561</v>
      </c>
      <c r="E101" s="365">
        <v>12</v>
      </c>
      <c r="F101" s="365">
        <v>8</v>
      </c>
      <c r="G101" s="365">
        <v>4</v>
      </c>
      <c r="H101" s="365" t="s">
        <v>2391</v>
      </c>
      <c r="I101" s="365" t="s">
        <v>2391</v>
      </c>
      <c r="J101" s="365">
        <v>0</v>
      </c>
    </row>
    <row r="102" spans="1:10">
      <c r="A102" s="363"/>
      <c r="B102" s="364"/>
      <c r="C102" s="363" t="s">
        <v>3563</v>
      </c>
      <c r="D102" s="364" t="s">
        <v>3564</v>
      </c>
      <c r="E102" s="365">
        <v>105</v>
      </c>
      <c r="F102" s="365">
        <v>67</v>
      </c>
      <c r="G102" s="365">
        <v>38</v>
      </c>
      <c r="H102" s="365">
        <v>89</v>
      </c>
      <c r="I102" s="365">
        <v>16</v>
      </c>
      <c r="J102" s="365" t="s">
        <v>2391</v>
      </c>
    </row>
    <row r="103" spans="1:10">
      <c r="A103" s="363"/>
      <c r="B103" s="364"/>
      <c r="C103" s="363" t="s">
        <v>3565</v>
      </c>
      <c r="D103" s="364" t="s">
        <v>3566</v>
      </c>
      <c r="E103" s="365">
        <v>105</v>
      </c>
      <c r="F103" s="365">
        <v>67</v>
      </c>
      <c r="G103" s="365">
        <v>38</v>
      </c>
      <c r="H103" s="365">
        <v>89</v>
      </c>
      <c r="I103" s="365">
        <v>16</v>
      </c>
      <c r="J103" s="365" t="s">
        <v>2391</v>
      </c>
    </row>
    <row r="104" spans="1:10">
      <c r="A104" s="363"/>
      <c r="B104" s="364"/>
      <c r="C104" s="363" t="s">
        <v>3567</v>
      </c>
      <c r="D104" s="364" t="s">
        <v>3566</v>
      </c>
      <c r="E104" s="365">
        <v>105</v>
      </c>
      <c r="F104" s="365">
        <v>67</v>
      </c>
      <c r="G104" s="365">
        <v>38</v>
      </c>
      <c r="H104" s="365">
        <v>89</v>
      </c>
      <c r="I104" s="365">
        <v>16</v>
      </c>
      <c r="J104" s="365" t="s">
        <v>2391</v>
      </c>
    </row>
    <row r="105" spans="1:10">
      <c r="A105" s="363"/>
      <c r="B105" s="364"/>
      <c r="C105" s="363" t="s">
        <v>3568</v>
      </c>
      <c r="D105" s="364" t="s">
        <v>3569</v>
      </c>
      <c r="E105" s="365">
        <v>64</v>
      </c>
      <c r="F105" s="365">
        <v>49</v>
      </c>
      <c r="G105" s="365">
        <v>15</v>
      </c>
      <c r="H105" s="365" t="s">
        <v>2391</v>
      </c>
      <c r="I105" s="365" t="s">
        <v>2391</v>
      </c>
      <c r="J105" s="365" t="s">
        <v>2391</v>
      </c>
    </row>
    <row r="106" spans="1:10">
      <c r="A106" s="363"/>
      <c r="B106" s="364"/>
      <c r="C106" s="363" t="s">
        <v>3570</v>
      </c>
      <c r="D106" s="364" t="s">
        <v>3569</v>
      </c>
      <c r="E106" s="365">
        <v>64</v>
      </c>
      <c r="F106" s="365">
        <v>49</v>
      </c>
      <c r="G106" s="365">
        <v>15</v>
      </c>
      <c r="H106" s="365" t="s">
        <v>2391</v>
      </c>
      <c r="I106" s="365" t="s">
        <v>2391</v>
      </c>
      <c r="J106" s="365" t="s">
        <v>2391</v>
      </c>
    </row>
    <row r="107" spans="1:10">
      <c r="A107" s="363"/>
      <c r="B107" s="364"/>
      <c r="C107" s="363" t="s">
        <v>3571</v>
      </c>
      <c r="D107" s="364" t="s">
        <v>3572</v>
      </c>
      <c r="E107" s="365">
        <v>19</v>
      </c>
      <c r="F107" s="365" t="s">
        <v>2391</v>
      </c>
      <c r="G107" s="365" t="s">
        <v>2391</v>
      </c>
      <c r="H107" s="365" t="s">
        <v>2391</v>
      </c>
      <c r="I107" s="365" t="s">
        <v>2391</v>
      </c>
      <c r="J107" s="365">
        <v>0</v>
      </c>
    </row>
    <row r="108" spans="1:10">
      <c r="A108" s="363"/>
      <c r="B108" s="364"/>
      <c r="C108" s="363" t="s">
        <v>3573</v>
      </c>
      <c r="D108" s="364" t="s">
        <v>3574</v>
      </c>
      <c r="E108" s="365">
        <v>11</v>
      </c>
      <c r="F108" s="365">
        <v>6</v>
      </c>
      <c r="G108" s="365">
        <v>5</v>
      </c>
      <c r="H108" s="365" t="s">
        <v>2391</v>
      </c>
      <c r="I108" s="365" t="s">
        <v>2391</v>
      </c>
      <c r="J108" s="365" t="s">
        <v>2391</v>
      </c>
    </row>
    <row r="109" spans="1:10">
      <c r="A109" s="363"/>
      <c r="B109" s="364"/>
      <c r="C109" s="363" t="s">
        <v>3575</v>
      </c>
      <c r="D109" s="364" t="s">
        <v>3576</v>
      </c>
      <c r="E109" s="365">
        <v>37</v>
      </c>
      <c r="F109" s="365">
        <v>34</v>
      </c>
      <c r="G109" s="365">
        <v>3</v>
      </c>
      <c r="H109" s="365">
        <v>31</v>
      </c>
      <c r="I109" s="365">
        <v>6</v>
      </c>
      <c r="J109" s="365" t="s">
        <v>2391</v>
      </c>
    </row>
    <row r="110" spans="1:10">
      <c r="A110" s="363"/>
      <c r="B110" s="364"/>
      <c r="C110" s="363" t="s">
        <v>3577</v>
      </c>
      <c r="D110" s="364" t="s">
        <v>3578</v>
      </c>
      <c r="E110" s="365">
        <v>28</v>
      </c>
      <c r="F110" s="365">
        <v>23</v>
      </c>
      <c r="G110" s="365">
        <v>5</v>
      </c>
      <c r="H110" s="365">
        <v>22</v>
      </c>
      <c r="I110" s="365">
        <v>6</v>
      </c>
      <c r="J110" s="365">
        <v>0</v>
      </c>
    </row>
    <row r="111" spans="1:10">
      <c r="A111" s="363"/>
      <c r="B111" s="364"/>
      <c r="C111" s="363" t="s">
        <v>3579</v>
      </c>
      <c r="D111" s="364" t="s">
        <v>3580</v>
      </c>
      <c r="E111" s="365">
        <v>30</v>
      </c>
      <c r="F111" s="365">
        <v>27</v>
      </c>
      <c r="G111" s="365">
        <v>3</v>
      </c>
      <c r="H111" s="365">
        <v>27</v>
      </c>
      <c r="I111" s="365">
        <v>3</v>
      </c>
      <c r="J111" s="365">
        <v>0</v>
      </c>
    </row>
    <row r="112" spans="1:10">
      <c r="A112" s="363"/>
      <c r="B112" s="364"/>
      <c r="C112" s="363" t="s">
        <v>3581</v>
      </c>
      <c r="D112" s="364" t="s">
        <v>3582</v>
      </c>
      <c r="E112" s="365">
        <v>17</v>
      </c>
      <c r="F112" s="365">
        <v>13</v>
      </c>
      <c r="G112" s="365">
        <v>4</v>
      </c>
      <c r="H112" s="365">
        <v>17</v>
      </c>
      <c r="I112" s="365">
        <v>0</v>
      </c>
      <c r="J112" s="365">
        <v>0</v>
      </c>
    </row>
    <row r="113" spans="1:10">
      <c r="A113" s="363"/>
      <c r="B113" s="364"/>
      <c r="C113" s="363" t="s">
        <v>3583</v>
      </c>
      <c r="D113" s="364" t="s">
        <v>3584</v>
      </c>
      <c r="E113" s="365">
        <v>24</v>
      </c>
      <c r="F113" s="365">
        <v>19</v>
      </c>
      <c r="G113" s="365">
        <v>5</v>
      </c>
      <c r="H113" s="365" t="s">
        <v>2391</v>
      </c>
      <c r="I113" s="365" t="s">
        <v>2391</v>
      </c>
      <c r="J113" s="365" t="s">
        <v>2391</v>
      </c>
    </row>
    <row r="114" spans="1:10">
      <c r="A114" s="363"/>
      <c r="B114" s="364"/>
      <c r="C114" s="363" t="s">
        <v>3585</v>
      </c>
      <c r="D114" s="364" t="s">
        <v>3586</v>
      </c>
      <c r="E114" s="365">
        <v>13</v>
      </c>
      <c r="F114" s="365" t="s">
        <v>2391</v>
      </c>
      <c r="G114" s="365" t="s">
        <v>2391</v>
      </c>
      <c r="H114" s="365">
        <v>13</v>
      </c>
      <c r="I114" s="365">
        <v>0</v>
      </c>
      <c r="J114" s="365">
        <v>0</v>
      </c>
    </row>
    <row r="115" spans="1:10">
      <c r="A115" s="363"/>
      <c r="B115" s="364"/>
      <c r="C115" s="363" t="s">
        <v>3587</v>
      </c>
      <c r="D115" s="364" t="s">
        <v>3588</v>
      </c>
      <c r="E115" s="365">
        <v>179</v>
      </c>
      <c r="F115" s="365">
        <v>151</v>
      </c>
      <c r="G115" s="365">
        <v>28</v>
      </c>
      <c r="H115" s="365">
        <v>160</v>
      </c>
      <c r="I115" s="365">
        <v>19</v>
      </c>
      <c r="J115" s="365">
        <v>3</v>
      </c>
    </row>
    <row r="116" spans="1:10">
      <c r="A116" s="363"/>
      <c r="B116" s="364"/>
      <c r="C116" s="363" t="s">
        <v>2575</v>
      </c>
      <c r="D116" s="364" t="s">
        <v>3588</v>
      </c>
      <c r="E116" s="365">
        <v>179</v>
      </c>
      <c r="F116" s="365">
        <v>151</v>
      </c>
      <c r="G116" s="365">
        <v>28</v>
      </c>
      <c r="H116" s="365">
        <v>160</v>
      </c>
      <c r="I116" s="365">
        <v>19</v>
      </c>
      <c r="J116" s="365">
        <v>3</v>
      </c>
    </row>
    <row r="117" spans="1:10">
      <c r="A117" s="363"/>
      <c r="B117" s="364"/>
      <c r="C117" s="363" t="s">
        <v>3589</v>
      </c>
      <c r="D117" s="364" t="s">
        <v>3590</v>
      </c>
      <c r="E117" s="365">
        <v>18</v>
      </c>
      <c r="F117" s="365">
        <v>12</v>
      </c>
      <c r="G117" s="365">
        <v>6</v>
      </c>
      <c r="H117" s="365">
        <v>3</v>
      </c>
      <c r="I117" s="365">
        <v>15</v>
      </c>
      <c r="J117" s="365">
        <v>0</v>
      </c>
    </row>
    <row r="118" spans="1:10">
      <c r="A118" s="363"/>
      <c r="B118" s="364"/>
      <c r="C118" s="363" t="s">
        <v>3591</v>
      </c>
      <c r="D118" s="364" t="s">
        <v>3451</v>
      </c>
      <c r="E118" s="365">
        <v>45</v>
      </c>
      <c r="F118" s="365">
        <v>34</v>
      </c>
      <c r="G118" s="365">
        <v>11</v>
      </c>
      <c r="H118" s="365">
        <v>42</v>
      </c>
      <c r="I118" s="365">
        <v>3</v>
      </c>
      <c r="J118" s="365">
        <v>0</v>
      </c>
    </row>
    <row r="119" spans="1:10">
      <c r="A119" s="363"/>
      <c r="B119" s="364"/>
      <c r="C119" s="363" t="s">
        <v>3591</v>
      </c>
      <c r="D119" s="364" t="s">
        <v>3592</v>
      </c>
      <c r="E119" s="365">
        <v>63</v>
      </c>
      <c r="F119" s="365">
        <v>46</v>
      </c>
      <c r="G119" s="365">
        <v>17</v>
      </c>
      <c r="H119" s="365">
        <v>45</v>
      </c>
      <c r="I119" s="365">
        <v>18</v>
      </c>
      <c r="J119" s="365">
        <v>0</v>
      </c>
    </row>
    <row r="120" spans="1:10">
      <c r="A120" s="363"/>
      <c r="B120" s="364"/>
      <c r="C120" s="363" t="s">
        <v>2577</v>
      </c>
      <c r="D120" s="364" t="s">
        <v>3592</v>
      </c>
      <c r="E120" s="365">
        <v>63</v>
      </c>
      <c r="F120" s="365">
        <v>46</v>
      </c>
      <c r="G120" s="365">
        <v>17</v>
      </c>
      <c r="H120" s="365">
        <v>45</v>
      </c>
      <c r="I120" s="365">
        <v>18</v>
      </c>
      <c r="J120" s="365">
        <v>0</v>
      </c>
    </row>
    <row r="121" spans="1:10">
      <c r="A121" s="363"/>
      <c r="B121" s="364"/>
      <c r="C121" s="363" t="s">
        <v>3593</v>
      </c>
      <c r="D121" s="364" t="s">
        <v>3594</v>
      </c>
      <c r="E121" s="365">
        <v>20</v>
      </c>
      <c r="F121" s="365">
        <v>16</v>
      </c>
      <c r="G121" s="365">
        <v>4</v>
      </c>
      <c r="H121" s="365">
        <v>4</v>
      </c>
      <c r="I121" s="365">
        <v>16</v>
      </c>
      <c r="J121" s="365" t="s">
        <v>2391</v>
      </c>
    </row>
    <row r="122" spans="1:10">
      <c r="A122" s="363"/>
      <c r="B122" s="364"/>
      <c r="C122" s="363" t="s">
        <v>3595</v>
      </c>
      <c r="D122" s="364" t="s">
        <v>3451</v>
      </c>
      <c r="E122" s="365">
        <v>32</v>
      </c>
      <c r="F122" s="365">
        <v>26</v>
      </c>
      <c r="G122" s="365">
        <v>6</v>
      </c>
      <c r="H122" s="365">
        <v>27</v>
      </c>
      <c r="I122" s="365">
        <v>5</v>
      </c>
      <c r="J122" s="365">
        <v>0</v>
      </c>
    </row>
    <row r="123" spans="1:10">
      <c r="A123" s="363"/>
      <c r="B123" s="364"/>
      <c r="C123" s="363" t="s">
        <v>3595</v>
      </c>
      <c r="D123" s="364" t="s">
        <v>3596</v>
      </c>
      <c r="E123" s="365">
        <v>52</v>
      </c>
      <c r="F123" s="365">
        <v>42</v>
      </c>
      <c r="G123" s="365">
        <v>10</v>
      </c>
      <c r="H123" s="365">
        <v>31</v>
      </c>
      <c r="I123" s="365">
        <v>21</v>
      </c>
      <c r="J123" s="365" t="s">
        <v>2391</v>
      </c>
    </row>
    <row r="124" spans="1:10">
      <c r="A124" s="363"/>
      <c r="B124" s="364"/>
      <c r="C124" s="363" t="s">
        <v>2579</v>
      </c>
      <c r="D124" s="364" t="s">
        <v>3596</v>
      </c>
      <c r="E124" s="365">
        <v>52</v>
      </c>
      <c r="F124" s="365">
        <v>42</v>
      </c>
      <c r="G124" s="365">
        <v>10</v>
      </c>
      <c r="H124" s="365">
        <v>31</v>
      </c>
      <c r="I124" s="365">
        <v>21</v>
      </c>
      <c r="J124" s="365" t="s">
        <v>2391</v>
      </c>
    </row>
    <row r="125" spans="1:10">
      <c r="A125" s="363"/>
      <c r="B125" s="364"/>
      <c r="C125" s="363" t="s">
        <v>3597</v>
      </c>
      <c r="D125" s="364" t="s">
        <v>3598</v>
      </c>
      <c r="E125" s="365">
        <v>34</v>
      </c>
      <c r="F125" s="365">
        <v>31</v>
      </c>
      <c r="G125" s="365">
        <v>3</v>
      </c>
      <c r="H125" s="365">
        <v>30</v>
      </c>
      <c r="I125" s="365">
        <v>4</v>
      </c>
      <c r="J125" s="365">
        <v>0</v>
      </c>
    </row>
    <row r="126" spans="1:10">
      <c r="A126" s="363"/>
      <c r="B126" s="364"/>
      <c r="C126" s="363" t="s">
        <v>2581</v>
      </c>
      <c r="D126" s="364" t="s">
        <v>3598</v>
      </c>
      <c r="E126" s="365">
        <v>34</v>
      </c>
      <c r="F126" s="365">
        <v>31</v>
      </c>
      <c r="G126" s="365">
        <v>3</v>
      </c>
      <c r="H126" s="365">
        <v>30</v>
      </c>
      <c r="I126" s="365">
        <v>4</v>
      </c>
      <c r="J126" s="365">
        <v>0</v>
      </c>
    </row>
    <row r="127" spans="1:10">
      <c r="A127" s="363"/>
      <c r="B127" s="364"/>
      <c r="C127" s="363" t="s">
        <v>3599</v>
      </c>
      <c r="D127" s="364" t="s">
        <v>3600</v>
      </c>
      <c r="E127" s="365">
        <v>142</v>
      </c>
      <c r="F127" s="365">
        <v>76</v>
      </c>
      <c r="G127" s="365">
        <v>66</v>
      </c>
      <c r="H127" s="365">
        <v>58</v>
      </c>
      <c r="I127" s="365">
        <v>84</v>
      </c>
      <c r="J127" s="365">
        <v>0</v>
      </c>
    </row>
    <row r="128" spans="1:10">
      <c r="A128" s="363"/>
      <c r="B128" s="364"/>
      <c r="C128" s="363" t="s">
        <v>3599</v>
      </c>
      <c r="D128" s="364" t="s">
        <v>3600</v>
      </c>
      <c r="E128" s="365">
        <v>142</v>
      </c>
      <c r="F128" s="365">
        <v>76</v>
      </c>
      <c r="G128" s="365">
        <v>66</v>
      </c>
      <c r="H128" s="365">
        <v>58</v>
      </c>
      <c r="I128" s="365">
        <v>84</v>
      </c>
      <c r="J128" s="365">
        <v>0</v>
      </c>
    </row>
    <row r="129" spans="1:10">
      <c r="A129" s="363"/>
      <c r="B129" s="364"/>
      <c r="C129" s="363" t="s">
        <v>3599</v>
      </c>
      <c r="D129" s="364" t="s">
        <v>3600</v>
      </c>
      <c r="E129" s="365">
        <v>142</v>
      </c>
      <c r="F129" s="365">
        <v>76</v>
      </c>
      <c r="G129" s="365">
        <v>66</v>
      </c>
      <c r="H129" s="365">
        <v>58</v>
      </c>
      <c r="I129" s="365">
        <v>84</v>
      </c>
      <c r="J129" s="365">
        <v>0</v>
      </c>
    </row>
    <row r="130" spans="1:10">
      <c r="A130" s="363"/>
      <c r="B130" s="364"/>
      <c r="C130" s="363" t="s">
        <v>3601</v>
      </c>
      <c r="D130" s="364" t="s">
        <v>3602</v>
      </c>
      <c r="E130" s="365">
        <v>33</v>
      </c>
      <c r="F130" s="365">
        <v>21</v>
      </c>
      <c r="G130" s="365">
        <v>12</v>
      </c>
      <c r="H130" s="365">
        <v>0</v>
      </c>
      <c r="I130" s="365">
        <v>33</v>
      </c>
      <c r="J130" s="365">
        <v>0</v>
      </c>
    </row>
    <row r="131" spans="1:10">
      <c r="A131" s="363"/>
      <c r="B131" s="364"/>
      <c r="C131" s="363" t="s">
        <v>3601</v>
      </c>
      <c r="D131" s="364" t="s">
        <v>3602</v>
      </c>
      <c r="E131" s="365">
        <v>33</v>
      </c>
      <c r="F131" s="365">
        <v>21</v>
      </c>
      <c r="G131" s="365">
        <v>12</v>
      </c>
      <c r="H131" s="365">
        <v>0</v>
      </c>
      <c r="I131" s="365">
        <v>33</v>
      </c>
      <c r="J131" s="365">
        <v>0</v>
      </c>
    </row>
    <row r="132" spans="1:10">
      <c r="A132" s="363"/>
      <c r="B132" s="364"/>
      <c r="C132" s="363" t="s">
        <v>3601</v>
      </c>
      <c r="D132" s="364" t="s">
        <v>3602</v>
      </c>
      <c r="E132" s="365">
        <v>33</v>
      </c>
      <c r="F132" s="365">
        <v>21</v>
      </c>
      <c r="G132" s="365">
        <v>12</v>
      </c>
      <c r="H132" s="365">
        <v>0</v>
      </c>
      <c r="I132" s="365">
        <v>33</v>
      </c>
      <c r="J132" s="365">
        <v>0</v>
      </c>
    </row>
    <row r="133" spans="1:10">
      <c r="A133" s="363"/>
      <c r="B133" s="364"/>
      <c r="C133" s="363" t="s">
        <v>3603</v>
      </c>
      <c r="D133" s="364" t="s">
        <v>3604</v>
      </c>
      <c r="E133" s="365">
        <v>117</v>
      </c>
      <c r="F133" s="365" t="s">
        <v>2391</v>
      </c>
      <c r="G133" s="365" t="s">
        <v>2391</v>
      </c>
      <c r="H133" s="365">
        <v>4</v>
      </c>
      <c r="I133" s="365">
        <v>113</v>
      </c>
      <c r="J133" s="365">
        <v>0</v>
      </c>
    </row>
    <row r="134" spans="1:10">
      <c r="A134" s="363"/>
      <c r="B134" s="364"/>
      <c r="C134" s="363" t="s">
        <v>3603</v>
      </c>
      <c r="D134" s="364" t="s">
        <v>3604</v>
      </c>
      <c r="E134" s="365">
        <v>117</v>
      </c>
      <c r="F134" s="365" t="s">
        <v>2391</v>
      </c>
      <c r="G134" s="365" t="s">
        <v>2391</v>
      </c>
      <c r="H134" s="365">
        <v>4</v>
      </c>
      <c r="I134" s="365">
        <v>113</v>
      </c>
      <c r="J134" s="365">
        <v>0</v>
      </c>
    </row>
    <row r="135" spans="1:10">
      <c r="A135" s="363"/>
      <c r="B135" s="364"/>
      <c r="C135" s="363" t="s">
        <v>3603</v>
      </c>
      <c r="D135" s="364" t="s">
        <v>3604</v>
      </c>
      <c r="E135" s="365">
        <v>117</v>
      </c>
      <c r="F135" s="365" t="s">
        <v>2391</v>
      </c>
      <c r="G135" s="365" t="s">
        <v>2391</v>
      </c>
      <c r="H135" s="365">
        <v>4</v>
      </c>
      <c r="I135" s="365">
        <v>113</v>
      </c>
      <c r="J135" s="365">
        <v>0</v>
      </c>
    </row>
    <row r="136" spans="1:10">
      <c r="A136" s="363"/>
      <c r="B136" s="364"/>
      <c r="C136" s="363" t="s">
        <v>3605</v>
      </c>
      <c r="D136" s="364" t="s">
        <v>3606</v>
      </c>
      <c r="E136" s="365">
        <v>17</v>
      </c>
      <c r="F136" s="365" t="s">
        <v>2391</v>
      </c>
      <c r="G136" s="365" t="s">
        <v>2391</v>
      </c>
      <c r="H136" s="365">
        <v>0</v>
      </c>
      <c r="I136" s="365">
        <v>17</v>
      </c>
      <c r="J136" s="365">
        <v>0</v>
      </c>
    </row>
    <row r="137" spans="1:10">
      <c r="A137" s="363"/>
      <c r="B137" s="364"/>
      <c r="C137" s="363" t="s">
        <v>3605</v>
      </c>
      <c r="D137" s="364" t="s">
        <v>3606</v>
      </c>
      <c r="E137" s="365">
        <v>17</v>
      </c>
      <c r="F137" s="365" t="s">
        <v>2391</v>
      </c>
      <c r="G137" s="365" t="s">
        <v>2391</v>
      </c>
      <c r="H137" s="365">
        <v>0</v>
      </c>
      <c r="I137" s="365">
        <v>17</v>
      </c>
      <c r="J137" s="365">
        <v>0</v>
      </c>
    </row>
    <row r="138" spans="1:10">
      <c r="A138" s="363"/>
      <c r="B138" s="364"/>
      <c r="C138" s="363" t="s">
        <v>3605</v>
      </c>
      <c r="D138" s="364" t="s">
        <v>3606</v>
      </c>
      <c r="E138" s="365">
        <v>17</v>
      </c>
      <c r="F138" s="365" t="s">
        <v>2391</v>
      </c>
      <c r="G138" s="365" t="s">
        <v>2391</v>
      </c>
      <c r="H138" s="365">
        <v>0</v>
      </c>
      <c r="I138" s="365">
        <v>17</v>
      </c>
      <c r="J138" s="365">
        <v>0</v>
      </c>
    </row>
    <row r="139" spans="1:10">
      <c r="A139" s="363"/>
      <c r="B139" s="364"/>
      <c r="C139" s="363" t="s">
        <v>3607</v>
      </c>
      <c r="D139" s="364" t="s">
        <v>3608</v>
      </c>
      <c r="E139" s="365">
        <v>31</v>
      </c>
      <c r="F139" s="365">
        <v>28</v>
      </c>
      <c r="G139" s="365">
        <v>3</v>
      </c>
      <c r="H139" s="365" t="s">
        <v>2391</v>
      </c>
      <c r="I139" s="365" t="s">
        <v>2391</v>
      </c>
      <c r="J139" s="365">
        <v>0</v>
      </c>
    </row>
    <row r="140" spans="1:10">
      <c r="A140" s="363"/>
      <c r="B140" s="364"/>
      <c r="C140" s="363" t="s">
        <v>3607</v>
      </c>
      <c r="D140" s="364" t="s">
        <v>3609</v>
      </c>
      <c r="E140" s="365">
        <v>22704</v>
      </c>
      <c r="F140" s="365">
        <v>11619</v>
      </c>
      <c r="G140" s="365">
        <v>11085</v>
      </c>
      <c r="H140" s="365">
        <v>21370</v>
      </c>
      <c r="I140" s="365">
        <v>1334</v>
      </c>
      <c r="J140" s="365">
        <v>1056</v>
      </c>
    </row>
    <row r="141" spans="1:10">
      <c r="A141" s="363"/>
      <c r="B141" s="364"/>
      <c r="C141" s="363" t="s">
        <v>3610</v>
      </c>
      <c r="D141" s="364" t="s">
        <v>3611</v>
      </c>
      <c r="E141" s="365">
        <v>23044</v>
      </c>
      <c r="F141" s="365">
        <v>11875</v>
      </c>
      <c r="G141" s="365">
        <v>11169</v>
      </c>
      <c r="H141" s="365">
        <v>21433</v>
      </c>
      <c r="I141" s="365">
        <v>1611</v>
      </c>
      <c r="J141" s="365">
        <v>1056</v>
      </c>
    </row>
    <row r="142" spans="1:10">
      <c r="A142" s="363" t="s">
        <v>2326</v>
      </c>
      <c r="B142" s="364" t="s">
        <v>2407</v>
      </c>
      <c r="C142" s="363"/>
      <c r="D142" s="364"/>
      <c r="E142" s="365"/>
      <c r="F142" s="365"/>
      <c r="G142" s="365"/>
      <c r="H142" s="365"/>
      <c r="I142" s="365"/>
      <c r="J142" s="365"/>
    </row>
    <row r="143" spans="1:10">
      <c r="A143" s="363"/>
      <c r="B143" s="364"/>
      <c r="C143" s="363" t="s">
        <v>2852</v>
      </c>
      <c r="D143" s="364" t="s">
        <v>2405</v>
      </c>
      <c r="E143" s="365">
        <v>710</v>
      </c>
      <c r="F143" s="365">
        <v>360</v>
      </c>
      <c r="G143" s="365">
        <v>350</v>
      </c>
      <c r="H143" s="365">
        <v>659</v>
      </c>
      <c r="I143" s="365">
        <v>51</v>
      </c>
      <c r="J143" s="365">
        <v>45</v>
      </c>
    </row>
    <row r="144" spans="1:10">
      <c r="A144" s="363"/>
      <c r="B144" s="364"/>
      <c r="C144" s="363" t="s">
        <v>2853</v>
      </c>
      <c r="D144" s="364" t="s">
        <v>2409</v>
      </c>
      <c r="E144" s="365">
        <v>1370</v>
      </c>
      <c r="F144" s="365">
        <v>553</v>
      </c>
      <c r="G144" s="365">
        <v>817</v>
      </c>
      <c r="H144" s="365">
        <v>1282</v>
      </c>
      <c r="I144" s="365">
        <v>88</v>
      </c>
      <c r="J144" s="365">
        <v>281</v>
      </c>
    </row>
    <row r="145" spans="1:10">
      <c r="A145" s="363"/>
      <c r="B145" s="364"/>
      <c r="C145" s="363" t="s">
        <v>2328</v>
      </c>
      <c r="D145" s="364" t="s">
        <v>2411</v>
      </c>
      <c r="E145" s="365">
        <v>2103</v>
      </c>
      <c r="F145" s="365">
        <v>1104</v>
      </c>
      <c r="G145" s="365">
        <v>999</v>
      </c>
      <c r="H145" s="365">
        <v>2020</v>
      </c>
      <c r="I145" s="365">
        <v>83</v>
      </c>
      <c r="J145" s="365">
        <v>107</v>
      </c>
    </row>
    <row r="146" spans="1:10">
      <c r="A146" s="363"/>
      <c r="B146" s="364"/>
      <c r="C146" s="363" t="s">
        <v>50</v>
      </c>
      <c r="D146" s="364" t="s">
        <v>52</v>
      </c>
      <c r="E146" s="365">
        <v>702</v>
      </c>
      <c r="F146" s="365">
        <v>378</v>
      </c>
      <c r="G146" s="365">
        <v>324</v>
      </c>
      <c r="H146" s="365">
        <v>685</v>
      </c>
      <c r="I146" s="365">
        <v>17</v>
      </c>
      <c r="J146" s="365">
        <v>47</v>
      </c>
    </row>
    <row r="147" spans="1:10">
      <c r="A147" s="363"/>
      <c r="B147" s="364"/>
      <c r="C147" s="363" t="s">
        <v>287</v>
      </c>
      <c r="D147" s="364" t="s">
        <v>289</v>
      </c>
      <c r="E147" s="365">
        <v>506</v>
      </c>
      <c r="F147" s="365">
        <v>216</v>
      </c>
      <c r="G147" s="365">
        <v>290</v>
      </c>
      <c r="H147" s="365">
        <v>480</v>
      </c>
      <c r="I147" s="365">
        <v>26</v>
      </c>
      <c r="J147" s="365">
        <v>44</v>
      </c>
    </row>
    <row r="148" spans="1:10">
      <c r="A148" s="363"/>
      <c r="B148" s="364"/>
      <c r="C148" s="363" t="s">
        <v>553</v>
      </c>
      <c r="D148" s="364" t="s">
        <v>555</v>
      </c>
      <c r="E148" s="365">
        <v>630</v>
      </c>
      <c r="F148" s="365">
        <v>351</v>
      </c>
      <c r="G148" s="365">
        <v>279</v>
      </c>
      <c r="H148" s="365">
        <v>611</v>
      </c>
      <c r="I148" s="365">
        <v>19</v>
      </c>
      <c r="J148" s="365">
        <v>26</v>
      </c>
    </row>
    <row r="149" spans="1:10">
      <c r="A149" s="363"/>
      <c r="B149" s="364"/>
      <c r="C149" s="363" t="s">
        <v>821</v>
      </c>
      <c r="D149" s="364" t="s">
        <v>823</v>
      </c>
      <c r="E149" s="365">
        <v>1437</v>
      </c>
      <c r="F149" s="365">
        <v>843</v>
      </c>
      <c r="G149" s="365">
        <v>594</v>
      </c>
      <c r="H149" s="365">
        <v>1397</v>
      </c>
      <c r="I149" s="365">
        <v>40</v>
      </c>
      <c r="J149" s="365">
        <v>76</v>
      </c>
    </row>
    <row r="150" spans="1:10">
      <c r="A150" s="363"/>
      <c r="B150" s="364"/>
      <c r="C150" s="363" t="s">
        <v>894</v>
      </c>
      <c r="D150" s="364" t="s">
        <v>896</v>
      </c>
      <c r="E150" s="365">
        <v>721</v>
      </c>
      <c r="F150" s="365">
        <v>364</v>
      </c>
      <c r="G150" s="365">
        <v>357</v>
      </c>
      <c r="H150" s="365">
        <v>659</v>
      </c>
      <c r="I150" s="365">
        <v>62</v>
      </c>
      <c r="J150" s="365">
        <v>30</v>
      </c>
    </row>
    <row r="151" spans="1:10">
      <c r="A151" s="363"/>
      <c r="B151" s="364"/>
      <c r="C151" s="363" t="s">
        <v>994</v>
      </c>
      <c r="D151" s="364" t="s">
        <v>996</v>
      </c>
      <c r="E151" s="365">
        <v>16595</v>
      </c>
      <c r="F151" s="365">
        <v>8385</v>
      </c>
      <c r="G151" s="365">
        <v>8210</v>
      </c>
      <c r="H151" s="365">
        <v>16177</v>
      </c>
      <c r="I151" s="365">
        <v>418</v>
      </c>
      <c r="J151" s="365">
        <v>802</v>
      </c>
    </row>
    <row r="152" spans="1:10">
      <c r="A152" s="363"/>
      <c r="B152" s="364"/>
      <c r="C152" s="363" t="s">
        <v>1166</v>
      </c>
      <c r="D152" s="364" t="s">
        <v>1168</v>
      </c>
      <c r="E152" s="365">
        <v>24064</v>
      </c>
      <c r="F152" s="365">
        <v>11869</v>
      </c>
      <c r="G152" s="365">
        <v>12195</v>
      </c>
      <c r="H152" s="365">
        <v>23511</v>
      </c>
      <c r="I152" s="365">
        <v>553</v>
      </c>
      <c r="J152" s="365">
        <v>956</v>
      </c>
    </row>
    <row r="153" spans="1:10">
      <c r="A153" s="363"/>
      <c r="B153" s="364"/>
      <c r="C153" s="363" t="s">
        <v>1497</v>
      </c>
      <c r="D153" s="364" t="s">
        <v>1499</v>
      </c>
      <c r="E153" s="365">
        <v>1808</v>
      </c>
      <c r="F153" s="365">
        <v>1082</v>
      </c>
      <c r="G153" s="365">
        <v>726</v>
      </c>
      <c r="H153" s="365">
        <v>1756</v>
      </c>
      <c r="I153" s="365">
        <v>52</v>
      </c>
      <c r="J153" s="365">
        <v>81</v>
      </c>
    </row>
    <row r="154" spans="1:10">
      <c r="A154" s="363"/>
      <c r="B154" s="364"/>
      <c r="C154" s="363" t="s">
        <v>1748</v>
      </c>
      <c r="D154" s="364" t="s">
        <v>1750</v>
      </c>
      <c r="E154" s="365">
        <v>1889</v>
      </c>
      <c r="F154" s="365">
        <v>986</v>
      </c>
      <c r="G154" s="365">
        <v>903</v>
      </c>
      <c r="H154" s="365">
        <v>1836</v>
      </c>
      <c r="I154" s="365">
        <v>53</v>
      </c>
      <c r="J154" s="365">
        <v>122</v>
      </c>
    </row>
    <row r="155" spans="1:10">
      <c r="A155" s="363"/>
      <c r="B155" s="364"/>
      <c r="C155" s="363" t="s">
        <v>1940</v>
      </c>
      <c r="D155" s="364" t="s">
        <v>1942</v>
      </c>
      <c r="E155" s="365">
        <v>627</v>
      </c>
      <c r="F155" s="365">
        <v>318</v>
      </c>
      <c r="G155" s="365">
        <v>309</v>
      </c>
      <c r="H155" s="365">
        <v>606</v>
      </c>
      <c r="I155" s="365">
        <v>21</v>
      </c>
      <c r="J155" s="365">
        <v>21</v>
      </c>
    </row>
    <row r="156" spans="1:10">
      <c r="A156" s="363"/>
      <c r="B156" s="364"/>
      <c r="C156" s="363" t="s">
        <v>2161</v>
      </c>
      <c r="D156" s="364" t="s">
        <v>2163</v>
      </c>
      <c r="E156" s="365">
        <v>439</v>
      </c>
      <c r="F156" s="365">
        <v>249</v>
      </c>
      <c r="G156" s="365">
        <v>190</v>
      </c>
      <c r="H156" s="365">
        <v>417</v>
      </c>
      <c r="I156" s="365">
        <v>22</v>
      </c>
      <c r="J156" s="365">
        <v>37</v>
      </c>
    </row>
    <row r="157" spans="1:10">
      <c r="A157" s="363"/>
      <c r="B157" s="364"/>
      <c r="C157" s="363" t="s">
        <v>3442</v>
      </c>
      <c r="D157" s="364" t="s">
        <v>2266</v>
      </c>
      <c r="E157" s="365">
        <v>53601</v>
      </c>
      <c r="F157" s="365">
        <v>27058</v>
      </c>
      <c r="G157" s="365">
        <v>26543</v>
      </c>
      <c r="H157" s="365">
        <v>52096</v>
      </c>
      <c r="I157" s="365">
        <v>1505</v>
      </c>
      <c r="J157" s="365">
        <v>2675</v>
      </c>
    </row>
    <row r="158" spans="1:10">
      <c r="A158" s="363"/>
      <c r="B158" s="364"/>
      <c r="C158" s="363" t="s">
        <v>2280</v>
      </c>
      <c r="D158" s="364" t="s">
        <v>2266</v>
      </c>
      <c r="E158" s="365">
        <v>53601</v>
      </c>
      <c r="F158" s="365">
        <v>27058</v>
      </c>
      <c r="G158" s="365">
        <v>26543</v>
      </c>
      <c r="H158" s="365">
        <v>52096</v>
      </c>
      <c r="I158" s="365">
        <v>1505</v>
      </c>
      <c r="J158" s="365">
        <v>2675</v>
      </c>
    </row>
    <row r="159" spans="1:10">
      <c r="A159" s="363"/>
      <c r="B159" s="364"/>
      <c r="C159" s="363" t="s">
        <v>3443</v>
      </c>
      <c r="D159" s="364" t="s">
        <v>3444</v>
      </c>
      <c r="E159" s="365">
        <v>1851</v>
      </c>
      <c r="F159" s="365">
        <v>1056</v>
      </c>
      <c r="G159" s="365">
        <v>795</v>
      </c>
      <c r="H159" s="365">
        <v>1654</v>
      </c>
      <c r="I159" s="365">
        <v>197</v>
      </c>
      <c r="J159" s="365">
        <v>76</v>
      </c>
    </row>
    <row r="160" spans="1:10">
      <c r="A160" s="363"/>
      <c r="B160" s="364"/>
      <c r="C160" s="363" t="s">
        <v>3445</v>
      </c>
      <c r="D160" s="364" t="s">
        <v>3446</v>
      </c>
      <c r="E160" s="365">
        <v>1851</v>
      </c>
      <c r="F160" s="365">
        <v>1056</v>
      </c>
      <c r="G160" s="365">
        <v>795</v>
      </c>
      <c r="H160" s="365">
        <v>1654</v>
      </c>
      <c r="I160" s="365">
        <v>197</v>
      </c>
      <c r="J160" s="365">
        <v>76</v>
      </c>
    </row>
    <row r="161" spans="1:10">
      <c r="A161" s="363"/>
      <c r="B161" s="364"/>
      <c r="C161" s="363" t="s">
        <v>3447</v>
      </c>
      <c r="D161" s="364" t="s">
        <v>3446</v>
      </c>
      <c r="E161" s="365">
        <v>1851</v>
      </c>
      <c r="F161" s="365">
        <v>1056</v>
      </c>
      <c r="G161" s="365">
        <v>795</v>
      </c>
      <c r="H161" s="365">
        <v>1654</v>
      </c>
      <c r="I161" s="365">
        <v>197</v>
      </c>
      <c r="J161" s="365">
        <v>76</v>
      </c>
    </row>
    <row r="162" spans="1:10">
      <c r="A162" s="363"/>
      <c r="B162" s="364"/>
      <c r="C162" s="363" t="s">
        <v>3612</v>
      </c>
      <c r="D162" s="364" t="s">
        <v>3613</v>
      </c>
      <c r="E162" s="365">
        <v>48</v>
      </c>
      <c r="F162" s="365">
        <v>29</v>
      </c>
      <c r="G162" s="365">
        <v>19</v>
      </c>
      <c r="H162" s="365" t="s">
        <v>2391</v>
      </c>
      <c r="I162" s="365" t="s">
        <v>2391</v>
      </c>
      <c r="J162" s="365">
        <v>0</v>
      </c>
    </row>
    <row r="163" spans="1:10">
      <c r="A163" s="363"/>
      <c r="B163" s="364"/>
      <c r="C163" s="363" t="s">
        <v>3614</v>
      </c>
      <c r="D163" s="364" t="s">
        <v>3615</v>
      </c>
      <c r="E163" s="365">
        <v>28</v>
      </c>
      <c r="F163" s="365">
        <v>18</v>
      </c>
      <c r="G163" s="365">
        <v>10</v>
      </c>
      <c r="H163" s="365">
        <v>22</v>
      </c>
      <c r="I163" s="365">
        <v>6</v>
      </c>
      <c r="J163" s="365">
        <v>0</v>
      </c>
    </row>
    <row r="164" spans="1:10">
      <c r="A164" s="363"/>
      <c r="B164" s="364"/>
      <c r="C164" s="363" t="s">
        <v>3616</v>
      </c>
      <c r="D164" s="364" t="s">
        <v>3617</v>
      </c>
      <c r="E164" s="365">
        <v>16</v>
      </c>
      <c r="F164" s="365">
        <v>10</v>
      </c>
      <c r="G164" s="365">
        <v>6</v>
      </c>
      <c r="H164" s="365">
        <v>16</v>
      </c>
      <c r="I164" s="365">
        <v>0</v>
      </c>
      <c r="J164" s="365" t="s">
        <v>2391</v>
      </c>
    </row>
    <row r="165" spans="1:10">
      <c r="A165" s="363"/>
      <c r="B165" s="364"/>
      <c r="C165" s="363" t="s">
        <v>3618</v>
      </c>
      <c r="D165" s="364" t="s">
        <v>3619</v>
      </c>
      <c r="E165" s="365">
        <v>15</v>
      </c>
      <c r="F165" s="365">
        <v>11</v>
      </c>
      <c r="G165" s="365">
        <v>4</v>
      </c>
      <c r="H165" s="365">
        <v>12</v>
      </c>
      <c r="I165" s="365">
        <v>3</v>
      </c>
      <c r="J165" s="365">
        <v>0</v>
      </c>
    </row>
    <row r="166" spans="1:10">
      <c r="A166" s="363"/>
      <c r="B166" s="364"/>
      <c r="C166" s="363" t="s">
        <v>3620</v>
      </c>
      <c r="D166" s="364" t="s">
        <v>3621</v>
      </c>
      <c r="E166" s="365">
        <v>10</v>
      </c>
      <c r="F166" s="365">
        <v>7</v>
      </c>
      <c r="G166" s="365">
        <v>3</v>
      </c>
      <c r="H166" s="365" t="s">
        <v>2391</v>
      </c>
      <c r="I166" s="365" t="s">
        <v>2391</v>
      </c>
      <c r="J166" s="365">
        <v>0</v>
      </c>
    </row>
    <row r="167" spans="1:10">
      <c r="A167" s="363"/>
      <c r="B167" s="364"/>
      <c r="C167" s="363" t="s">
        <v>3622</v>
      </c>
      <c r="D167" s="364" t="s">
        <v>3623</v>
      </c>
      <c r="E167" s="365">
        <v>18</v>
      </c>
      <c r="F167" s="365">
        <v>9</v>
      </c>
      <c r="G167" s="365">
        <v>9</v>
      </c>
      <c r="H167" s="365" t="s">
        <v>2391</v>
      </c>
      <c r="I167" s="365" t="s">
        <v>2391</v>
      </c>
      <c r="J167" s="365">
        <v>0</v>
      </c>
    </row>
    <row r="168" spans="1:10">
      <c r="A168" s="363"/>
      <c r="B168" s="364"/>
      <c r="C168" s="363" t="s">
        <v>3624</v>
      </c>
      <c r="D168" s="364" t="s">
        <v>3625</v>
      </c>
      <c r="E168" s="365">
        <v>24</v>
      </c>
      <c r="F168" s="365">
        <v>18</v>
      </c>
      <c r="G168" s="365">
        <v>6</v>
      </c>
      <c r="H168" s="365" t="s">
        <v>2391</v>
      </c>
      <c r="I168" s="365" t="s">
        <v>2391</v>
      </c>
      <c r="J168" s="365">
        <v>0</v>
      </c>
    </row>
    <row r="169" spans="1:10">
      <c r="A169" s="363"/>
      <c r="B169" s="364"/>
      <c r="C169" s="363" t="s">
        <v>3626</v>
      </c>
      <c r="D169" s="364" t="s">
        <v>3627</v>
      </c>
      <c r="E169" s="365">
        <v>16</v>
      </c>
      <c r="F169" s="365">
        <v>10</v>
      </c>
      <c r="G169" s="365">
        <v>6</v>
      </c>
      <c r="H169" s="365" t="s">
        <v>2391</v>
      </c>
      <c r="I169" s="365" t="s">
        <v>2391</v>
      </c>
      <c r="J169" s="365">
        <v>0</v>
      </c>
    </row>
    <row r="170" spans="1:10">
      <c r="A170" s="363"/>
      <c r="B170" s="364"/>
      <c r="C170" s="363" t="s">
        <v>3448</v>
      </c>
      <c r="D170" s="364" t="s">
        <v>3449</v>
      </c>
      <c r="E170" s="365">
        <v>31</v>
      </c>
      <c r="F170" s="365">
        <v>14</v>
      </c>
      <c r="G170" s="365">
        <v>17</v>
      </c>
      <c r="H170" s="365">
        <v>27</v>
      </c>
      <c r="I170" s="365">
        <v>4</v>
      </c>
      <c r="J170" s="365">
        <v>3</v>
      </c>
    </row>
    <row r="171" spans="1:10">
      <c r="A171" s="363"/>
      <c r="B171" s="364"/>
      <c r="C171" s="363" t="s">
        <v>3450</v>
      </c>
      <c r="D171" s="364" t="s">
        <v>3451</v>
      </c>
      <c r="E171" s="365">
        <v>4</v>
      </c>
      <c r="F171" s="365" t="s">
        <v>2391</v>
      </c>
      <c r="G171" s="365" t="s">
        <v>2391</v>
      </c>
      <c r="H171" s="365">
        <v>4</v>
      </c>
      <c r="I171" s="365">
        <v>0</v>
      </c>
      <c r="J171" s="365">
        <v>0</v>
      </c>
    </row>
    <row r="172" spans="1:10">
      <c r="A172" s="363"/>
      <c r="B172" s="364"/>
      <c r="C172" s="363" t="s">
        <v>3450</v>
      </c>
      <c r="D172" s="364" t="s">
        <v>3452</v>
      </c>
      <c r="E172" s="365">
        <v>210</v>
      </c>
      <c r="F172" s="365">
        <v>128</v>
      </c>
      <c r="G172" s="365">
        <v>82</v>
      </c>
      <c r="H172" s="365">
        <v>191</v>
      </c>
      <c r="I172" s="365">
        <v>19</v>
      </c>
      <c r="J172" s="365">
        <v>4</v>
      </c>
    </row>
    <row r="173" spans="1:10">
      <c r="A173" s="363"/>
      <c r="B173" s="364"/>
      <c r="C173" s="363" t="s">
        <v>3453</v>
      </c>
      <c r="D173" s="364" t="s">
        <v>3454</v>
      </c>
      <c r="E173" s="365">
        <v>155</v>
      </c>
      <c r="F173" s="365">
        <v>100</v>
      </c>
      <c r="G173" s="365">
        <v>55</v>
      </c>
      <c r="H173" s="365">
        <v>146</v>
      </c>
      <c r="I173" s="365">
        <v>9</v>
      </c>
      <c r="J173" s="365">
        <v>12</v>
      </c>
    </row>
    <row r="174" spans="1:10">
      <c r="A174" s="363"/>
      <c r="B174" s="364"/>
      <c r="C174" s="363" t="s">
        <v>3455</v>
      </c>
      <c r="D174" s="364" t="s">
        <v>3456</v>
      </c>
      <c r="E174" s="365">
        <v>26</v>
      </c>
      <c r="F174" s="365">
        <v>18</v>
      </c>
      <c r="G174" s="365">
        <v>8</v>
      </c>
      <c r="H174" s="365" t="s">
        <v>2391</v>
      </c>
      <c r="I174" s="365" t="s">
        <v>2391</v>
      </c>
      <c r="J174" s="365">
        <v>0</v>
      </c>
    </row>
    <row r="175" spans="1:10">
      <c r="A175" s="363"/>
      <c r="B175" s="364"/>
      <c r="C175" s="363" t="s">
        <v>3628</v>
      </c>
      <c r="D175" s="364" t="s">
        <v>3629</v>
      </c>
      <c r="E175" s="365">
        <v>15</v>
      </c>
      <c r="F175" s="365">
        <v>12</v>
      </c>
      <c r="G175" s="365">
        <v>3</v>
      </c>
      <c r="H175" s="365" t="s">
        <v>2391</v>
      </c>
      <c r="I175" s="365" t="s">
        <v>2391</v>
      </c>
      <c r="J175" s="365">
        <v>0</v>
      </c>
    </row>
    <row r="176" spans="1:10">
      <c r="A176" s="363"/>
      <c r="B176" s="364"/>
      <c r="C176" s="363" t="s">
        <v>3457</v>
      </c>
      <c r="D176" s="364" t="s">
        <v>3451</v>
      </c>
      <c r="E176" s="365">
        <v>28</v>
      </c>
      <c r="F176" s="365">
        <v>17</v>
      </c>
      <c r="G176" s="365">
        <v>11</v>
      </c>
      <c r="H176" s="365">
        <v>23</v>
      </c>
      <c r="I176" s="365">
        <v>5</v>
      </c>
      <c r="J176" s="365" t="s">
        <v>2391</v>
      </c>
    </row>
    <row r="177" spans="1:10">
      <c r="A177" s="363"/>
      <c r="B177" s="364"/>
      <c r="C177" s="363" t="s">
        <v>3457</v>
      </c>
      <c r="D177" s="364" t="s">
        <v>3458</v>
      </c>
      <c r="E177" s="365">
        <v>224</v>
      </c>
      <c r="F177" s="365">
        <v>147</v>
      </c>
      <c r="G177" s="365">
        <v>77</v>
      </c>
      <c r="H177" s="365">
        <v>206</v>
      </c>
      <c r="I177" s="365">
        <v>18</v>
      </c>
      <c r="J177" s="365">
        <v>14</v>
      </c>
    </row>
    <row r="178" spans="1:10">
      <c r="A178" s="363"/>
      <c r="B178" s="364"/>
      <c r="C178" s="363" t="s">
        <v>3630</v>
      </c>
      <c r="D178" s="364" t="s">
        <v>3631</v>
      </c>
      <c r="E178" s="365">
        <v>19</v>
      </c>
      <c r="F178" s="365">
        <v>16</v>
      </c>
      <c r="G178" s="365">
        <v>3</v>
      </c>
      <c r="H178" s="365">
        <v>19</v>
      </c>
      <c r="I178" s="365">
        <v>0</v>
      </c>
      <c r="J178" s="365">
        <v>3</v>
      </c>
    </row>
    <row r="179" spans="1:10">
      <c r="A179" s="363"/>
      <c r="B179" s="364"/>
      <c r="C179" s="363" t="s">
        <v>3459</v>
      </c>
      <c r="D179" s="364" t="s">
        <v>3460</v>
      </c>
      <c r="E179" s="365">
        <v>35</v>
      </c>
      <c r="F179" s="365">
        <v>21</v>
      </c>
      <c r="G179" s="365">
        <v>14</v>
      </c>
      <c r="H179" s="365" t="s">
        <v>2391</v>
      </c>
      <c r="I179" s="365" t="s">
        <v>2391</v>
      </c>
      <c r="J179" s="365" t="s">
        <v>2391</v>
      </c>
    </row>
    <row r="180" spans="1:10">
      <c r="A180" s="363"/>
      <c r="B180" s="364"/>
      <c r="C180" s="363" t="s">
        <v>3461</v>
      </c>
      <c r="D180" s="364" t="s">
        <v>3462</v>
      </c>
      <c r="E180" s="365">
        <v>134</v>
      </c>
      <c r="F180" s="365">
        <v>86</v>
      </c>
      <c r="G180" s="365">
        <v>48</v>
      </c>
      <c r="H180" s="365">
        <v>116</v>
      </c>
      <c r="I180" s="365">
        <v>18</v>
      </c>
      <c r="J180" s="365">
        <v>4</v>
      </c>
    </row>
    <row r="181" spans="1:10">
      <c r="A181" s="363"/>
      <c r="B181" s="364"/>
      <c r="C181" s="363" t="s">
        <v>3632</v>
      </c>
      <c r="D181" s="364" t="s">
        <v>3633</v>
      </c>
      <c r="E181" s="365">
        <v>33</v>
      </c>
      <c r="F181" s="365">
        <v>20</v>
      </c>
      <c r="G181" s="365">
        <v>13</v>
      </c>
      <c r="H181" s="365">
        <v>33</v>
      </c>
      <c r="I181" s="365">
        <v>0</v>
      </c>
      <c r="J181" s="365" t="s">
        <v>2391</v>
      </c>
    </row>
    <row r="182" spans="1:10">
      <c r="A182" s="363"/>
      <c r="B182" s="364"/>
      <c r="C182" s="363" t="s">
        <v>3463</v>
      </c>
      <c r="D182" s="364" t="s">
        <v>3464</v>
      </c>
      <c r="E182" s="365">
        <v>110</v>
      </c>
      <c r="F182" s="365">
        <v>60</v>
      </c>
      <c r="G182" s="365">
        <v>50</v>
      </c>
      <c r="H182" s="365">
        <v>105</v>
      </c>
      <c r="I182" s="365">
        <v>5</v>
      </c>
      <c r="J182" s="365">
        <v>3</v>
      </c>
    </row>
    <row r="183" spans="1:10">
      <c r="A183" s="363"/>
      <c r="B183" s="364"/>
      <c r="C183" s="363" t="s">
        <v>3634</v>
      </c>
      <c r="D183" s="364" t="s">
        <v>3635</v>
      </c>
      <c r="E183" s="365">
        <v>17</v>
      </c>
      <c r="F183" s="365">
        <v>12</v>
      </c>
      <c r="G183" s="365">
        <v>5</v>
      </c>
      <c r="H183" s="365" t="s">
        <v>2391</v>
      </c>
      <c r="I183" s="365" t="s">
        <v>2391</v>
      </c>
      <c r="J183" s="365">
        <v>0</v>
      </c>
    </row>
    <row r="184" spans="1:10">
      <c r="A184" s="363"/>
      <c r="B184" s="364"/>
      <c r="C184" s="363" t="s">
        <v>3465</v>
      </c>
      <c r="D184" s="364" t="s">
        <v>3466</v>
      </c>
      <c r="E184" s="365">
        <v>47</v>
      </c>
      <c r="F184" s="365">
        <v>29</v>
      </c>
      <c r="G184" s="365">
        <v>18</v>
      </c>
      <c r="H184" s="365">
        <v>40</v>
      </c>
      <c r="I184" s="365">
        <v>7</v>
      </c>
      <c r="J184" s="365" t="s">
        <v>2391</v>
      </c>
    </row>
    <row r="185" spans="1:10">
      <c r="A185" s="363"/>
      <c r="B185" s="364"/>
      <c r="C185" s="363" t="s">
        <v>3636</v>
      </c>
      <c r="D185" s="364" t="s">
        <v>3637</v>
      </c>
      <c r="E185" s="365">
        <v>19</v>
      </c>
      <c r="F185" s="365">
        <v>7</v>
      </c>
      <c r="G185" s="365">
        <v>12</v>
      </c>
      <c r="H185" s="365" t="s">
        <v>2391</v>
      </c>
      <c r="I185" s="365" t="s">
        <v>2391</v>
      </c>
      <c r="J185" s="365">
        <v>3</v>
      </c>
    </row>
    <row r="186" spans="1:10">
      <c r="A186" s="363"/>
      <c r="B186" s="364"/>
      <c r="C186" s="363" t="s">
        <v>3467</v>
      </c>
      <c r="D186" s="364" t="s">
        <v>3468</v>
      </c>
      <c r="E186" s="365">
        <v>73</v>
      </c>
      <c r="F186" s="365">
        <v>51</v>
      </c>
      <c r="G186" s="365">
        <v>22</v>
      </c>
      <c r="H186" s="365">
        <v>69</v>
      </c>
      <c r="I186" s="365">
        <v>4</v>
      </c>
      <c r="J186" s="365">
        <v>3</v>
      </c>
    </row>
    <row r="187" spans="1:10">
      <c r="A187" s="363"/>
      <c r="B187" s="364"/>
      <c r="C187" s="363" t="s">
        <v>3638</v>
      </c>
      <c r="D187" s="364" t="s">
        <v>3639</v>
      </c>
      <c r="E187" s="365">
        <v>11</v>
      </c>
      <c r="F187" s="365">
        <v>6</v>
      </c>
      <c r="G187" s="365">
        <v>5</v>
      </c>
      <c r="H187" s="365" t="s">
        <v>2391</v>
      </c>
      <c r="I187" s="365" t="s">
        <v>2391</v>
      </c>
      <c r="J187" s="365" t="s">
        <v>2391</v>
      </c>
    </row>
    <row r="188" spans="1:10">
      <c r="A188" s="363"/>
      <c r="B188" s="364"/>
      <c r="C188" s="363" t="s">
        <v>3640</v>
      </c>
      <c r="D188" s="364" t="s">
        <v>3641</v>
      </c>
      <c r="E188" s="365">
        <v>23</v>
      </c>
      <c r="F188" s="365">
        <v>13</v>
      </c>
      <c r="G188" s="365">
        <v>10</v>
      </c>
      <c r="H188" s="365">
        <v>20</v>
      </c>
      <c r="I188" s="365">
        <v>3</v>
      </c>
      <c r="J188" s="365">
        <v>0</v>
      </c>
    </row>
    <row r="189" spans="1:10">
      <c r="A189" s="363"/>
      <c r="B189" s="364"/>
      <c r="C189" s="363" t="s">
        <v>3469</v>
      </c>
      <c r="D189" s="364" t="s">
        <v>3470</v>
      </c>
      <c r="E189" s="365">
        <v>521</v>
      </c>
      <c r="F189" s="365">
        <v>321</v>
      </c>
      <c r="G189" s="365">
        <v>200</v>
      </c>
      <c r="H189" s="365">
        <v>480</v>
      </c>
      <c r="I189" s="365">
        <v>41</v>
      </c>
      <c r="J189" s="365">
        <v>21</v>
      </c>
    </row>
    <row r="190" spans="1:10">
      <c r="A190" s="363"/>
      <c r="B190" s="364"/>
      <c r="C190" s="363" t="s">
        <v>3642</v>
      </c>
      <c r="D190" s="364" t="s">
        <v>3643</v>
      </c>
      <c r="E190" s="365">
        <v>20</v>
      </c>
      <c r="F190" s="365">
        <v>20</v>
      </c>
      <c r="G190" s="365">
        <v>0</v>
      </c>
      <c r="H190" s="365" t="s">
        <v>2391</v>
      </c>
      <c r="I190" s="365" t="s">
        <v>2391</v>
      </c>
      <c r="J190" s="365">
        <v>0</v>
      </c>
    </row>
    <row r="191" spans="1:10">
      <c r="A191" s="363"/>
      <c r="B191" s="364"/>
      <c r="C191" s="363" t="s">
        <v>3644</v>
      </c>
      <c r="D191" s="364" t="s">
        <v>3645</v>
      </c>
      <c r="E191" s="365">
        <v>39</v>
      </c>
      <c r="F191" s="365">
        <v>21</v>
      </c>
      <c r="G191" s="365">
        <v>18</v>
      </c>
      <c r="H191" s="365">
        <v>33</v>
      </c>
      <c r="I191" s="365">
        <v>6</v>
      </c>
      <c r="J191" s="365">
        <v>0</v>
      </c>
    </row>
    <row r="192" spans="1:10">
      <c r="A192" s="363"/>
      <c r="B192" s="364"/>
      <c r="C192" s="363" t="s">
        <v>3646</v>
      </c>
      <c r="D192" s="364" t="s">
        <v>3647</v>
      </c>
      <c r="E192" s="365">
        <v>31</v>
      </c>
      <c r="F192" s="365">
        <v>25</v>
      </c>
      <c r="G192" s="365">
        <v>6</v>
      </c>
      <c r="H192" s="365">
        <v>25</v>
      </c>
      <c r="I192" s="365">
        <v>6</v>
      </c>
      <c r="J192" s="365" t="s">
        <v>2391</v>
      </c>
    </row>
    <row r="193" spans="1:10">
      <c r="A193" s="363"/>
      <c r="B193" s="364"/>
      <c r="C193" s="363" t="s">
        <v>3648</v>
      </c>
      <c r="D193" s="364" t="s">
        <v>3649</v>
      </c>
      <c r="E193" s="365">
        <v>18</v>
      </c>
      <c r="F193" s="365">
        <v>13</v>
      </c>
      <c r="G193" s="365">
        <v>5</v>
      </c>
      <c r="H193" s="365" t="s">
        <v>2391</v>
      </c>
      <c r="I193" s="365" t="s">
        <v>2391</v>
      </c>
      <c r="J193" s="365">
        <v>0</v>
      </c>
    </row>
    <row r="194" spans="1:10">
      <c r="A194" s="363"/>
      <c r="B194" s="364"/>
      <c r="C194" s="363" t="s">
        <v>3650</v>
      </c>
      <c r="D194" s="364" t="s">
        <v>3651</v>
      </c>
      <c r="E194" s="365">
        <v>19</v>
      </c>
      <c r="F194" s="365" t="s">
        <v>2391</v>
      </c>
      <c r="G194" s="365" t="s">
        <v>2391</v>
      </c>
      <c r="H194" s="365" t="s">
        <v>2391</v>
      </c>
      <c r="I194" s="365" t="s">
        <v>2391</v>
      </c>
      <c r="J194" s="365">
        <v>0</v>
      </c>
    </row>
    <row r="195" spans="1:10">
      <c r="A195" s="363"/>
      <c r="B195" s="364"/>
      <c r="C195" s="363" t="s">
        <v>3473</v>
      </c>
      <c r="D195" s="364" t="s">
        <v>3474</v>
      </c>
      <c r="E195" s="365">
        <v>12</v>
      </c>
      <c r="F195" s="365">
        <v>7</v>
      </c>
      <c r="G195" s="365">
        <v>5</v>
      </c>
      <c r="H195" s="365">
        <v>12</v>
      </c>
      <c r="I195" s="365">
        <v>0</v>
      </c>
      <c r="J195" s="365">
        <v>0</v>
      </c>
    </row>
    <row r="196" spans="1:10">
      <c r="A196" s="363"/>
      <c r="B196" s="364"/>
      <c r="C196" s="363" t="s">
        <v>3652</v>
      </c>
      <c r="D196" s="364" t="s">
        <v>3653</v>
      </c>
      <c r="E196" s="365">
        <v>142</v>
      </c>
      <c r="F196" s="365">
        <v>92</v>
      </c>
      <c r="G196" s="365">
        <v>50</v>
      </c>
      <c r="H196" s="365">
        <v>16</v>
      </c>
      <c r="I196" s="365">
        <v>126</v>
      </c>
      <c r="J196" s="365" t="s">
        <v>2391</v>
      </c>
    </row>
    <row r="197" spans="1:10">
      <c r="A197" s="363"/>
      <c r="B197" s="364"/>
      <c r="C197" s="363" t="s">
        <v>3654</v>
      </c>
      <c r="D197" s="364" t="s">
        <v>3655</v>
      </c>
      <c r="E197" s="365">
        <v>11</v>
      </c>
      <c r="F197" s="365" t="s">
        <v>2391</v>
      </c>
      <c r="G197" s="365" t="s">
        <v>2391</v>
      </c>
      <c r="H197" s="365">
        <v>11</v>
      </c>
      <c r="I197" s="365">
        <v>0</v>
      </c>
      <c r="J197" s="365">
        <v>0</v>
      </c>
    </row>
    <row r="198" spans="1:10">
      <c r="A198" s="363"/>
      <c r="B198" s="364"/>
      <c r="C198" s="363" t="s">
        <v>3656</v>
      </c>
      <c r="D198" s="364" t="s">
        <v>3657</v>
      </c>
      <c r="E198" s="365">
        <v>23</v>
      </c>
      <c r="F198" s="365">
        <v>17</v>
      </c>
      <c r="G198" s="365">
        <v>6</v>
      </c>
      <c r="H198" s="365">
        <v>16</v>
      </c>
      <c r="I198" s="365">
        <v>7</v>
      </c>
      <c r="J198" s="365">
        <v>0</v>
      </c>
    </row>
    <row r="199" spans="1:10">
      <c r="A199" s="363"/>
      <c r="B199" s="364"/>
      <c r="C199" s="363" t="s">
        <v>3475</v>
      </c>
      <c r="D199" s="364" t="s">
        <v>3476</v>
      </c>
      <c r="E199" s="365">
        <v>16</v>
      </c>
      <c r="F199" s="365">
        <v>8</v>
      </c>
      <c r="G199" s="365">
        <v>8</v>
      </c>
      <c r="H199" s="365" t="s">
        <v>2391</v>
      </c>
      <c r="I199" s="365" t="s">
        <v>2391</v>
      </c>
      <c r="J199" s="365">
        <v>0</v>
      </c>
    </row>
    <row r="200" spans="1:10">
      <c r="A200" s="363"/>
      <c r="B200" s="364"/>
      <c r="C200" s="363" t="s">
        <v>3477</v>
      </c>
      <c r="D200" s="364" t="s">
        <v>3478</v>
      </c>
      <c r="E200" s="365">
        <v>56</v>
      </c>
      <c r="F200" s="365">
        <v>43</v>
      </c>
      <c r="G200" s="365">
        <v>13</v>
      </c>
      <c r="H200" s="365">
        <v>48</v>
      </c>
      <c r="I200" s="365">
        <v>8</v>
      </c>
      <c r="J200" s="365">
        <v>0</v>
      </c>
    </row>
    <row r="201" spans="1:10">
      <c r="A201" s="363"/>
      <c r="B201" s="364"/>
      <c r="C201" s="363" t="s">
        <v>3658</v>
      </c>
      <c r="D201" s="364" t="s">
        <v>3659</v>
      </c>
      <c r="E201" s="365">
        <v>10</v>
      </c>
      <c r="F201" s="365">
        <v>6</v>
      </c>
      <c r="G201" s="365">
        <v>4</v>
      </c>
      <c r="H201" s="365" t="s">
        <v>2391</v>
      </c>
      <c r="I201" s="365" t="s">
        <v>2391</v>
      </c>
      <c r="J201" s="365">
        <v>0</v>
      </c>
    </row>
    <row r="202" spans="1:10">
      <c r="A202" s="363"/>
      <c r="B202" s="364"/>
      <c r="C202" s="363" t="s">
        <v>3660</v>
      </c>
      <c r="D202" s="364" t="s">
        <v>3661</v>
      </c>
      <c r="E202" s="365">
        <v>19</v>
      </c>
      <c r="F202" s="365">
        <v>14</v>
      </c>
      <c r="G202" s="365">
        <v>5</v>
      </c>
      <c r="H202" s="365">
        <v>16</v>
      </c>
      <c r="I202" s="365">
        <v>3</v>
      </c>
      <c r="J202" s="365">
        <v>0</v>
      </c>
    </row>
    <row r="203" spans="1:10">
      <c r="A203" s="363"/>
      <c r="B203" s="364"/>
      <c r="C203" s="363" t="s">
        <v>3479</v>
      </c>
      <c r="D203" s="364" t="s">
        <v>3451</v>
      </c>
      <c r="E203" s="365">
        <v>28</v>
      </c>
      <c r="F203" s="365">
        <v>19</v>
      </c>
      <c r="G203" s="365">
        <v>9</v>
      </c>
      <c r="H203" s="365">
        <v>25</v>
      </c>
      <c r="I203" s="365">
        <v>3</v>
      </c>
      <c r="J203" s="365">
        <v>0</v>
      </c>
    </row>
    <row r="204" spans="1:10">
      <c r="A204" s="363"/>
      <c r="B204" s="364"/>
      <c r="C204" s="363" t="s">
        <v>3479</v>
      </c>
      <c r="D204" s="364" t="s">
        <v>3480</v>
      </c>
      <c r="E204" s="365">
        <v>444</v>
      </c>
      <c r="F204" s="365">
        <v>311</v>
      </c>
      <c r="G204" s="365">
        <v>133</v>
      </c>
      <c r="H204" s="365">
        <v>280</v>
      </c>
      <c r="I204" s="365">
        <v>164</v>
      </c>
      <c r="J204" s="365">
        <v>3</v>
      </c>
    </row>
    <row r="205" spans="1:10">
      <c r="A205" s="363"/>
      <c r="B205" s="364"/>
      <c r="C205" s="363" t="s">
        <v>3481</v>
      </c>
      <c r="D205" s="364" t="s">
        <v>3482</v>
      </c>
      <c r="E205" s="365">
        <v>1399</v>
      </c>
      <c r="F205" s="365">
        <v>907</v>
      </c>
      <c r="G205" s="365">
        <v>492</v>
      </c>
      <c r="H205" s="365">
        <v>1157</v>
      </c>
      <c r="I205" s="365">
        <v>242</v>
      </c>
      <c r="J205" s="365">
        <v>42</v>
      </c>
    </row>
    <row r="206" spans="1:10">
      <c r="A206" s="363"/>
      <c r="B206" s="364"/>
      <c r="C206" s="363" t="s">
        <v>3483</v>
      </c>
      <c r="D206" s="364" t="s">
        <v>3484</v>
      </c>
      <c r="E206" s="365">
        <v>149</v>
      </c>
      <c r="F206" s="365">
        <v>104</v>
      </c>
      <c r="G206" s="365">
        <v>45</v>
      </c>
      <c r="H206" s="365">
        <v>121</v>
      </c>
      <c r="I206" s="365">
        <v>28</v>
      </c>
      <c r="J206" s="365">
        <v>6</v>
      </c>
    </row>
    <row r="207" spans="1:10">
      <c r="A207" s="363"/>
      <c r="B207" s="364"/>
      <c r="C207" s="363" t="s">
        <v>3662</v>
      </c>
      <c r="D207" s="364" t="s">
        <v>3663</v>
      </c>
      <c r="E207" s="365">
        <v>23</v>
      </c>
      <c r="F207" s="365">
        <v>18</v>
      </c>
      <c r="G207" s="365">
        <v>5</v>
      </c>
      <c r="H207" s="365">
        <v>17</v>
      </c>
      <c r="I207" s="365">
        <v>6</v>
      </c>
      <c r="J207" s="365" t="s">
        <v>2391</v>
      </c>
    </row>
    <row r="208" spans="1:10">
      <c r="A208" s="363"/>
      <c r="B208" s="364"/>
      <c r="C208" s="363" t="s">
        <v>3485</v>
      </c>
      <c r="D208" s="364" t="s">
        <v>3486</v>
      </c>
      <c r="E208" s="365">
        <v>172</v>
      </c>
      <c r="F208" s="365">
        <v>122</v>
      </c>
      <c r="G208" s="365">
        <v>50</v>
      </c>
      <c r="H208" s="365">
        <v>138</v>
      </c>
      <c r="I208" s="365">
        <v>34</v>
      </c>
      <c r="J208" s="365">
        <v>8</v>
      </c>
    </row>
    <row r="209" spans="1:10">
      <c r="A209" s="363"/>
      <c r="B209" s="364"/>
      <c r="C209" s="363" t="s">
        <v>3487</v>
      </c>
      <c r="D209" s="364" t="s">
        <v>3486</v>
      </c>
      <c r="E209" s="365">
        <v>172</v>
      </c>
      <c r="F209" s="365">
        <v>122</v>
      </c>
      <c r="G209" s="365">
        <v>50</v>
      </c>
      <c r="H209" s="365">
        <v>138</v>
      </c>
      <c r="I209" s="365">
        <v>34</v>
      </c>
      <c r="J209" s="365">
        <v>8</v>
      </c>
    </row>
    <row r="210" spans="1:10">
      <c r="A210" s="363"/>
      <c r="B210" s="364"/>
      <c r="C210" s="363" t="s">
        <v>3664</v>
      </c>
      <c r="D210" s="364" t="s">
        <v>3665</v>
      </c>
      <c r="E210" s="365">
        <v>75</v>
      </c>
      <c r="F210" s="365">
        <v>45</v>
      </c>
      <c r="G210" s="365">
        <v>30</v>
      </c>
      <c r="H210" s="365">
        <v>48</v>
      </c>
      <c r="I210" s="365">
        <v>27</v>
      </c>
      <c r="J210" s="365" t="s">
        <v>2391</v>
      </c>
    </row>
    <row r="211" spans="1:10">
      <c r="A211" s="363"/>
      <c r="B211" s="364"/>
      <c r="C211" s="363" t="s">
        <v>3666</v>
      </c>
      <c r="D211" s="364" t="s">
        <v>3667</v>
      </c>
      <c r="E211" s="365">
        <v>26</v>
      </c>
      <c r="F211" s="365">
        <v>11</v>
      </c>
      <c r="G211" s="365">
        <v>15</v>
      </c>
      <c r="H211" s="365">
        <v>18</v>
      </c>
      <c r="I211" s="365">
        <v>8</v>
      </c>
      <c r="J211" s="365" t="s">
        <v>2391</v>
      </c>
    </row>
    <row r="212" spans="1:10">
      <c r="A212" s="363"/>
      <c r="B212" s="364"/>
      <c r="C212" s="363" t="s">
        <v>3668</v>
      </c>
      <c r="D212" s="364" t="s">
        <v>3669</v>
      </c>
      <c r="E212" s="365">
        <v>39</v>
      </c>
      <c r="F212" s="365">
        <v>26</v>
      </c>
      <c r="G212" s="365">
        <v>13</v>
      </c>
      <c r="H212" s="365">
        <v>34</v>
      </c>
      <c r="I212" s="365">
        <v>5</v>
      </c>
      <c r="J212" s="365" t="s">
        <v>2391</v>
      </c>
    </row>
    <row r="213" spans="1:10">
      <c r="A213" s="363"/>
      <c r="B213" s="364"/>
      <c r="C213" s="363" t="s">
        <v>3670</v>
      </c>
      <c r="D213" s="364" t="s">
        <v>3671</v>
      </c>
      <c r="E213" s="365">
        <v>19</v>
      </c>
      <c r="F213" s="365">
        <v>13</v>
      </c>
      <c r="G213" s="365">
        <v>6</v>
      </c>
      <c r="H213" s="365">
        <v>15</v>
      </c>
      <c r="I213" s="365">
        <v>4</v>
      </c>
      <c r="J213" s="365" t="s">
        <v>2391</v>
      </c>
    </row>
    <row r="214" spans="1:10">
      <c r="A214" s="363"/>
      <c r="B214" s="364"/>
      <c r="C214" s="363" t="s">
        <v>3672</v>
      </c>
      <c r="D214" s="364" t="s">
        <v>3673</v>
      </c>
      <c r="E214" s="365">
        <v>20</v>
      </c>
      <c r="F214" s="365">
        <v>13</v>
      </c>
      <c r="G214" s="365">
        <v>7</v>
      </c>
      <c r="H214" s="365">
        <v>17</v>
      </c>
      <c r="I214" s="365">
        <v>3</v>
      </c>
      <c r="J214" s="365">
        <v>0</v>
      </c>
    </row>
    <row r="215" spans="1:10">
      <c r="A215" s="363"/>
      <c r="B215" s="364"/>
      <c r="C215" s="363" t="s">
        <v>3674</v>
      </c>
      <c r="D215" s="364" t="s">
        <v>3675</v>
      </c>
      <c r="E215" s="365">
        <v>19</v>
      </c>
      <c r="F215" s="365">
        <v>14</v>
      </c>
      <c r="G215" s="365">
        <v>5</v>
      </c>
      <c r="H215" s="365">
        <v>16</v>
      </c>
      <c r="I215" s="365">
        <v>3</v>
      </c>
      <c r="J215" s="365">
        <v>0</v>
      </c>
    </row>
    <row r="216" spans="1:10">
      <c r="A216" s="363"/>
      <c r="B216" s="364"/>
      <c r="C216" s="363" t="s">
        <v>3676</v>
      </c>
      <c r="D216" s="364" t="s">
        <v>3677</v>
      </c>
      <c r="E216" s="365">
        <v>10</v>
      </c>
      <c r="F216" s="365">
        <v>5</v>
      </c>
      <c r="G216" s="365">
        <v>5</v>
      </c>
      <c r="H216" s="365">
        <v>10</v>
      </c>
      <c r="I216" s="365">
        <v>0</v>
      </c>
      <c r="J216" s="365" t="s">
        <v>2391</v>
      </c>
    </row>
    <row r="217" spans="1:10">
      <c r="A217" s="363"/>
      <c r="B217" s="364"/>
      <c r="C217" s="363" t="s">
        <v>3678</v>
      </c>
      <c r="D217" s="364" t="s">
        <v>3679</v>
      </c>
      <c r="E217" s="365">
        <v>17</v>
      </c>
      <c r="F217" s="365">
        <v>11</v>
      </c>
      <c r="G217" s="365">
        <v>6</v>
      </c>
      <c r="H217" s="365" t="s">
        <v>2391</v>
      </c>
      <c r="I217" s="365" t="s">
        <v>2391</v>
      </c>
      <c r="J217" s="365" t="s">
        <v>2391</v>
      </c>
    </row>
    <row r="218" spans="1:10">
      <c r="A218" s="363"/>
      <c r="B218" s="364"/>
      <c r="C218" s="363" t="s">
        <v>3680</v>
      </c>
      <c r="D218" s="364" t="s">
        <v>3681</v>
      </c>
      <c r="E218" s="365">
        <v>25</v>
      </c>
      <c r="F218" s="365">
        <v>12</v>
      </c>
      <c r="G218" s="365">
        <v>13</v>
      </c>
      <c r="H218" s="365" t="s">
        <v>2391</v>
      </c>
      <c r="I218" s="365" t="s">
        <v>2391</v>
      </c>
      <c r="J218" s="365">
        <v>0</v>
      </c>
    </row>
    <row r="219" spans="1:10">
      <c r="A219" s="363"/>
      <c r="B219" s="364"/>
      <c r="C219" s="363" t="s">
        <v>3682</v>
      </c>
      <c r="D219" s="364" t="s">
        <v>3683</v>
      </c>
      <c r="E219" s="365">
        <v>37</v>
      </c>
      <c r="F219" s="365">
        <v>26</v>
      </c>
      <c r="G219" s="365">
        <v>11</v>
      </c>
      <c r="H219" s="365">
        <v>33</v>
      </c>
      <c r="I219" s="365">
        <v>4</v>
      </c>
      <c r="J219" s="365">
        <v>0</v>
      </c>
    </row>
    <row r="220" spans="1:10">
      <c r="A220" s="363"/>
      <c r="B220" s="364"/>
      <c r="C220" s="363" t="s">
        <v>3684</v>
      </c>
      <c r="D220" s="364" t="s">
        <v>3685</v>
      </c>
      <c r="E220" s="365">
        <v>25</v>
      </c>
      <c r="F220" s="365">
        <v>18</v>
      </c>
      <c r="G220" s="365">
        <v>7</v>
      </c>
      <c r="H220" s="365" t="s">
        <v>2391</v>
      </c>
      <c r="I220" s="365" t="s">
        <v>2391</v>
      </c>
      <c r="J220" s="365" t="s">
        <v>2391</v>
      </c>
    </row>
    <row r="221" spans="1:10">
      <c r="A221" s="363"/>
      <c r="B221" s="364"/>
      <c r="C221" s="363" t="s">
        <v>3488</v>
      </c>
      <c r="D221" s="364" t="s">
        <v>3451</v>
      </c>
      <c r="E221" s="365">
        <v>19</v>
      </c>
      <c r="F221" s="365">
        <v>16</v>
      </c>
      <c r="G221" s="365">
        <v>3</v>
      </c>
      <c r="H221" s="365" t="s">
        <v>2391</v>
      </c>
      <c r="I221" s="365" t="s">
        <v>2391</v>
      </c>
      <c r="J221" s="365" t="s">
        <v>2391</v>
      </c>
    </row>
    <row r="222" spans="1:10">
      <c r="A222" s="363"/>
      <c r="B222" s="364"/>
      <c r="C222" s="363" t="s">
        <v>3488</v>
      </c>
      <c r="D222" s="364" t="s">
        <v>3489</v>
      </c>
      <c r="E222" s="365">
        <v>331</v>
      </c>
      <c r="F222" s="365">
        <v>210</v>
      </c>
      <c r="G222" s="365">
        <v>121</v>
      </c>
      <c r="H222" s="365">
        <v>270</v>
      </c>
      <c r="I222" s="365">
        <v>61</v>
      </c>
      <c r="J222" s="365">
        <v>8</v>
      </c>
    </row>
    <row r="223" spans="1:10">
      <c r="A223" s="363"/>
      <c r="B223" s="364"/>
      <c r="C223" s="363" t="s">
        <v>3686</v>
      </c>
      <c r="D223" s="364" t="s">
        <v>3687</v>
      </c>
      <c r="E223" s="365">
        <v>26</v>
      </c>
      <c r="F223" s="365">
        <v>12</v>
      </c>
      <c r="G223" s="365">
        <v>14</v>
      </c>
      <c r="H223" s="365">
        <v>21</v>
      </c>
      <c r="I223" s="365">
        <v>5</v>
      </c>
      <c r="J223" s="365" t="s">
        <v>2391</v>
      </c>
    </row>
    <row r="224" spans="1:10">
      <c r="A224" s="363"/>
      <c r="B224" s="364"/>
      <c r="C224" s="363" t="s">
        <v>3490</v>
      </c>
      <c r="D224" s="364" t="s">
        <v>3491</v>
      </c>
      <c r="E224" s="365">
        <v>208</v>
      </c>
      <c r="F224" s="365">
        <v>100</v>
      </c>
      <c r="G224" s="365">
        <v>108</v>
      </c>
      <c r="H224" s="365">
        <v>187</v>
      </c>
      <c r="I224" s="365">
        <v>21</v>
      </c>
      <c r="J224" s="365">
        <v>4</v>
      </c>
    </row>
    <row r="225" spans="1:10">
      <c r="A225" s="363"/>
      <c r="B225" s="364"/>
      <c r="C225" s="363" t="s">
        <v>3688</v>
      </c>
      <c r="D225" s="364" t="s">
        <v>3689</v>
      </c>
      <c r="E225" s="365">
        <v>28</v>
      </c>
      <c r="F225" s="365">
        <v>16</v>
      </c>
      <c r="G225" s="365">
        <v>12</v>
      </c>
      <c r="H225" s="365" t="s">
        <v>2391</v>
      </c>
      <c r="I225" s="365" t="s">
        <v>2391</v>
      </c>
      <c r="J225" s="365" t="s">
        <v>2391</v>
      </c>
    </row>
    <row r="226" spans="1:10">
      <c r="A226" s="363"/>
      <c r="B226" s="364"/>
      <c r="C226" s="363" t="s">
        <v>3690</v>
      </c>
      <c r="D226" s="364" t="s">
        <v>3691</v>
      </c>
      <c r="E226" s="365">
        <v>33</v>
      </c>
      <c r="F226" s="365">
        <v>15</v>
      </c>
      <c r="G226" s="365">
        <v>18</v>
      </c>
      <c r="H226" s="365">
        <v>30</v>
      </c>
      <c r="I226" s="365">
        <v>3</v>
      </c>
      <c r="J226" s="365">
        <v>0</v>
      </c>
    </row>
    <row r="227" spans="1:10">
      <c r="A227" s="363"/>
      <c r="B227" s="364"/>
      <c r="C227" s="363" t="s">
        <v>3692</v>
      </c>
      <c r="D227" s="364" t="s">
        <v>3693</v>
      </c>
      <c r="E227" s="365">
        <v>16</v>
      </c>
      <c r="F227" s="365">
        <v>9</v>
      </c>
      <c r="G227" s="365">
        <v>7</v>
      </c>
      <c r="H227" s="365" t="s">
        <v>2391</v>
      </c>
      <c r="I227" s="365" t="s">
        <v>2391</v>
      </c>
      <c r="J227" s="365">
        <v>0</v>
      </c>
    </row>
    <row r="228" spans="1:10">
      <c r="A228" s="363"/>
      <c r="B228" s="364"/>
      <c r="C228" s="363" t="s">
        <v>3694</v>
      </c>
      <c r="D228" s="364" t="s">
        <v>3695</v>
      </c>
      <c r="E228" s="365">
        <v>22</v>
      </c>
      <c r="F228" s="365">
        <v>17</v>
      </c>
      <c r="G228" s="365">
        <v>5</v>
      </c>
      <c r="H228" s="365" t="s">
        <v>2391</v>
      </c>
      <c r="I228" s="365" t="s">
        <v>2391</v>
      </c>
      <c r="J228" s="365" t="s">
        <v>2391</v>
      </c>
    </row>
    <row r="229" spans="1:10">
      <c r="A229" s="363"/>
      <c r="B229" s="364"/>
      <c r="C229" s="363" t="s">
        <v>3492</v>
      </c>
      <c r="D229" s="364" t="s">
        <v>3451</v>
      </c>
      <c r="E229" s="365">
        <v>30</v>
      </c>
      <c r="F229" s="365">
        <v>18</v>
      </c>
      <c r="G229" s="365">
        <v>12</v>
      </c>
      <c r="H229" s="365">
        <v>27</v>
      </c>
      <c r="I229" s="365">
        <v>3</v>
      </c>
      <c r="J229" s="365" t="s">
        <v>2391</v>
      </c>
    </row>
    <row r="230" spans="1:10">
      <c r="A230" s="363"/>
      <c r="B230" s="364"/>
      <c r="C230" s="363" t="s">
        <v>3492</v>
      </c>
      <c r="D230" s="364" t="s">
        <v>3493</v>
      </c>
      <c r="E230" s="365">
        <v>363</v>
      </c>
      <c r="F230" s="365">
        <v>187</v>
      </c>
      <c r="G230" s="365">
        <v>176</v>
      </c>
      <c r="H230" s="365">
        <v>328</v>
      </c>
      <c r="I230" s="365">
        <v>35</v>
      </c>
      <c r="J230" s="365">
        <v>8</v>
      </c>
    </row>
    <row r="231" spans="1:10">
      <c r="A231" s="363"/>
      <c r="B231" s="364"/>
      <c r="C231" s="363" t="s">
        <v>3696</v>
      </c>
      <c r="D231" s="364" t="s">
        <v>3697</v>
      </c>
      <c r="E231" s="365">
        <v>36</v>
      </c>
      <c r="F231" s="365">
        <v>17</v>
      </c>
      <c r="G231" s="365">
        <v>19</v>
      </c>
      <c r="H231" s="365">
        <v>31</v>
      </c>
      <c r="I231" s="365">
        <v>5</v>
      </c>
      <c r="J231" s="365">
        <v>0</v>
      </c>
    </row>
    <row r="232" spans="1:10">
      <c r="A232" s="363"/>
      <c r="B232" s="364"/>
      <c r="C232" s="363" t="s">
        <v>3698</v>
      </c>
      <c r="D232" s="364" t="s">
        <v>3699</v>
      </c>
      <c r="E232" s="365">
        <v>44</v>
      </c>
      <c r="F232" s="365">
        <v>37</v>
      </c>
      <c r="G232" s="365">
        <v>7</v>
      </c>
      <c r="H232" s="365" t="s">
        <v>2391</v>
      </c>
      <c r="I232" s="365" t="s">
        <v>2391</v>
      </c>
      <c r="J232" s="365">
        <v>0</v>
      </c>
    </row>
    <row r="233" spans="1:10">
      <c r="A233" s="363"/>
      <c r="B233" s="364"/>
      <c r="C233" s="363" t="s">
        <v>3700</v>
      </c>
      <c r="D233" s="364" t="s">
        <v>3701</v>
      </c>
      <c r="E233" s="365">
        <v>13</v>
      </c>
      <c r="F233" s="365">
        <v>7</v>
      </c>
      <c r="G233" s="365">
        <v>6</v>
      </c>
      <c r="H233" s="365">
        <v>13</v>
      </c>
      <c r="I233" s="365">
        <v>0</v>
      </c>
      <c r="J233" s="365">
        <v>0</v>
      </c>
    </row>
    <row r="234" spans="1:10">
      <c r="A234" s="363"/>
      <c r="B234" s="364"/>
      <c r="C234" s="363" t="s">
        <v>3702</v>
      </c>
      <c r="D234" s="364" t="s">
        <v>3703</v>
      </c>
      <c r="E234" s="365">
        <v>17</v>
      </c>
      <c r="F234" s="365">
        <v>11</v>
      </c>
      <c r="G234" s="365">
        <v>6</v>
      </c>
      <c r="H234" s="365">
        <v>17</v>
      </c>
      <c r="I234" s="365">
        <v>0</v>
      </c>
      <c r="J234" s="365">
        <v>0</v>
      </c>
    </row>
    <row r="235" spans="1:10">
      <c r="A235" s="363"/>
      <c r="B235" s="364"/>
      <c r="C235" s="363" t="s">
        <v>3494</v>
      </c>
      <c r="D235" s="364" t="s">
        <v>3451</v>
      </c>
      <c r="E235" s="365">
        <v>24</v>
      </c>
      <c r="F235" s="365">
        <v>18</v>
      </c>
      <c r="G235" s="365">
        <v>6</v>
      </c>
      <c r="H235" s="365">
        <v>21</v>
      </c>
      <c r="I235" s="365">
        <v>3</v>
      </c>
      <c r="J235" s="365">
        <v>0</v>
      </c>
    </row>
    <row r="236" spans="1:10">
      <c r="A236" s="363"/>
      <c r="B236" s="364"/>
      <c r="C236" s="363" t="s">
        <v>3494</v>
      </c>
      <c r="D236" s="364" t="s">
        <v>3495</v>
      </c>
      <c r="E236" s="365">
        <v>134</v>
      </c>
      <c r="F236" s="365">
        <v>90</v>
      </c>
      <c r="G236" s="365">
        <v>44</v>
      </c>
      <c r="H236" s="365">
        <v>124</v>
      </c>
      <c r="I236" s="365">
        <v>10</v>
      </c>
      <c r="J236" s="365">
        <v>0</v>
      </c>
    </row>
    <row r="237" spans="1:10">
      <c r="A237" s="363"/>
      <c r="B237" s="364"/>
      <c r="C237" s="363" t="s">
        <v>3704</v>
      </c>
      <c r="D237" s="364" t="s">
        <v>3705</v>
      </c>
      <c r="E237" s="365">
        <v>43</v>
      </c>
      <c r="F237" s="365">
        <v>33</v>
      </c>
      <c r="G237" s="365">
        <v>10</v>
      </c>
      <c r="H237" s="365">
        <v>39</v>
      </c>
      <c r="I237" s="365">
        <v>4</v>
      </c>
      <c r="J237" s="365">
        <v>0</v>
      </c>
    </row>
    <row r="238" spans="1:10">
      <c r="A238" s="363"/>
      <c r="B238" s="364"/>
      <c r="C238" s="363" t="s">
        <v>3706</v>
      </c>
      <c r="D238" s="364" t="s">
        <v>3707</v>
      </c>
      <c r="E238" s="365">
        <v>62</v>
      </c>
      <c r="F238" s="365">
        <v>37</v>
      </c>
      <c r="G238" s="365">
        <v>25</v>
      </c>
      <c r="H238" s="365" t="s">
        <v>2391</v>
      </c>
      <c r="I238" s="365" t="s">
        <v>2391</v>
      </c>
      <c r="J238" s="365">
        <v>0</v>
      </c>
    </row>
    <row r="239" spans="1:10">
      <c r="A239" s="363"/>
      <c r="B239" s="364"/>
      <c r="C239" s="363" t="s">
        <v>3708</v>
      </c>
      <c r="D239" s="364" t="s">
        <v>3709</v>
      </c>
      <c r="E239" s="365">
        <v>19</v>
      </c>
      <c r="F239" s="365">
        <v>14</v>
      </c>
      <c r="G239" s="365">
        <v>5</v>
      </c>
      <c r="H239" s="365">
        <v>19</v>
      </c>
      <c r="I239" s="365">
        <v>0</v>
      </c>
      <c r="J239" s="365" t="s">
        <v>2391</v>
      </c>
    </row>
    <row r="240" spans="1:10">
      <c r="A240" s="363"/>
      <c r="B240" s="364"/>
      <c r="C240" s="363" t="s">
        <v>3710</v>
      </c>
      <c r="D240" s="364" t="s">
        <v>3711</v>
      </c>
      <c r="E240" s="365">
        <v>17</v>
      </c>
      <c r="F240" s="365">
        <v>11</v>
      </c>
      <c r="G240" s="365">
        <v>6</v>
      </c>
      <c r="H240" s="365" t="s">
        <v>2391</v>
      </c>
      <c r="I240" s="365" t="s">
        <v>2391</v>
      </c>
      <c r="J240" s="365">
        <v>0</v>
      </c>
    </row>
    <row r="241" spans="1:10">
      <c r="A241" s="363"/>
      <c r="B241" s="364"/>
      <c r="C241" s="363" t="s">
        <v>3712</v>
      </c>
      <c r="D241" s="364" t="s">
        <v>3713</v>
      </c>
      <c r="E241" s="365">
        <v>47</v>
      </c>
      <c r="F241" s="365">
        <v>34</v>
      </c>
      <c r="G241" s="365">
        <v>13</v>
      </c>
      <c r="H241" s="365" t="s">
        <v>2391</v>
      </c>
      <c r="I241" s="365" t="s">
        <v>2391</v>
      </c>
      <c r="J241" s="365" t="s">
        <v>2391</v>
      </c>
    </row>
    <row r="242" spans="1:10">
      <c r="A242" s="363"/>
      <c r="B242" s="364"/>
      <c r="C242" s="363" t="s">
        <v>3714</v>
      </c>
      <c r="D242" s="364" t="s">
        <v>3715</v>
      </c>
      <c r="E242" s="365">
        <v>11</v>
      </c>
      <c r="F242" s="365">
        <v>7</v>
      </c>
      <c r="G242" s="365">
        <v>4</v>
      </c>
      <c r="H242" s="365">
        <v>11</v>
      </c>
      <c r="I242" s="365">
        <v>0</v>
      </c>
      <c r="J242" s="365">
        <v>0</v>
      </c>
    </row>
    <row r="243" spans="1:10">
      <c r="A243" s="363"/>
      <c r="B243" s="364"/>
      <c r="C243" s="363" t="s">
        <v>3716</v>
      </c>
      <c r="D243" s="364" t="s">
        <v>3717</v>
      </c>
      <c r="E243" s="365">
        <v>120</v>
      </c>
      <c r="F243" s="365">
        <v>94</v>
      </c>
      <c r="G243" s="365">
        <v>26</v>
      </c>
      <c r="H243" s="365">
        <v>110</v>
      </c>
      <c r="I243" s="365">
        <v>10</v>
      </c>
      <c r="J243" s="365">
        <v>4</v>
      </c>
    </row>
    <row r="244" spans="1:10">
      <c r="A244" s="363"/>
      <c r="B244" s="364"/>
      <c r="C244" s="363" t="s">
        <v>3496</v>
      </c>
      <c r="D244" s="364" t="s">
        <v>3497</v>
      </c>
      <c r="E244" s="365">
        <v>319</v>
      </c>
      <c r="F244" s="365">
        <v>230</v>
      </c>
      <c r="G244" s="365">
        <v>89</v>
      </c>
      <c r="H244" s="365">
        <v>302</v>
      </c>
      <c r="I244" s="365">
        <v>17</v>
      </c>
      <c r="J244" s="365">
        <v>6</v>
      </c>
    </row>
    <row r="245" spans="1:10">
      <c r="A245" s="363"/>
      <c r="B245" s="364"/>
      <c r="C245" s="363" t="s">
        <v>3718</v>
      </c>
      <c r="D245" s="364" t="s">
        <v>3719</v>
      </c>
      <c r="E245" s="365">
        <v>19</v>
      </c>
      <c r="F245" s="365">
        <v>14</v>
      </c>
      <c r="G245" s="365">
        <v>5</v>
      </c>
      <c r="H245" s="365">
        <v>16</v>
      </c>
      <c r="I245" s="365">
        <v>3</v>
      </c>
      <c r="J245" s="365" t="s">
        <v>2391</v>
      </c>
    </row>
    <row r="246" spans="1:10">
      <c r="A246" s="363"/>
      <c r="B246" s="364"/>
      <c r="C246" s="363" t="s">
        <v>3720</v>
      </c>
      <c r="D246" s="364" t="s">
        <v>3721</v>
      </c>
      <c r="E246" s="365">
        <v>63</v>
      </c>
      <c r="F246" s="365">
        <v>47</v>
      </c>
      <c r="G246" s="365">
        <v>16</v>
      </c>
      <c r="H246" s="365">
        <v>57</v>
      </c>
      <c r="I246" s="365">
        <v>6</v>
      </c>
      <c r="J246" s="365">
        <v>3</v>
      </c>
    </row>
    <row r="247" spans="1:10">
      <c r="A247" s="363"/>
      <c r="B247" s="364"/>
      <c r="C247" s="363" t="s">
        <v>3722</v>
      </c>
      <c r="D247" s="364" t="s">
        <v>3723</v>
      </c>
      <c r="E247" s="365">
        <v>11</v>
      </c>
      <c r="F247" s="365" t="s">
        <v>2391</v>
      </c>
      <c r="G247" s="365" t="s">
        <v>2391</v>
      </c>
      <c r="H247" s="365" t="s">
        <v>2391</v>
      </c>
      <c r="I247" s="365" t="s">
        <v>2391</v>
      </c>
      <c r="J247" s="365" t="s">
        <v>2391</v>
      </c>
    </row>
    <row r="248" spans="1:10">
      <c r="A248" s="363"/>
      <c r="B248" s="364"/>
      <c r="C248" s="363" t="s">
        <v>3724</v>
      </c>
      <c r="D248" s="364" t="s">
        <v>3725</v>
      </c>
      <c r="E248" s="365">
        <v>11</v>
      </c>
      <c r="F248" s="365">
        <v>8</v>
      </c>
      <c r="G248" s="365">
        <v>3</v>
      </c>
      <c r="H248" s="365">
        <v>7</v>
      </c>
      <c r="I248" s="365">
        <v>4</v>
      </c>
      <c r="J248" s="365" t="s">
        <v>2391</v>
      </c>
    </row>
    <row r="249" spans="1:10">
      <c r="A249" s="363"/>
      <c r="B249" s="364"/>
      <c r="C249" s="363" t="s">
        <v>3726</v>
      </c>
      <c r="D249" s="364" t="s">
        <v>3727</v>
      </c>
      <c r="E249" s="365">
        <v>12</v>
      </c>
      <c r="F249" s="365">
        <v>5</v>
      </c>
      <c r="G249" s="365">
        <v>7</v>
      </c>
      <c r="H249" s="365">
        <v>12</v>
      </c>
      <c r="I249" s="365">
        <v>0</v>
      </c>
      <c r="J249" s="365">
        <v>0</v>
      </c>
    </row>
    <row r="250" spans="1:10">
      <c r="A250" s="363"/>
      <c r="B250" s="364"/>
      <c r="C250" s="363" t="s">
        <v>3728</v>
      </c>
      <c r="D250" s="364" t="s">
        <v>3729</v>
      </c>
      <c r="E250" s="365">
        <v>10</v>
      </c>
      <c r="F250" s="365">
        <v>4</v>
      </c>
      <c r="G250" s="365">
        <v>6</v>
      </c>
      <c r="H250" s="365" t="s">
        <v>2391</v>
      </c>
      <c r="I250" s="365" t="s">
        <v>2391</v>
      </c>
      <c r="J250" s="365">
        <v>0</v>
      </c>
    </row>
    <row r="251" spans="1:10">
      <c r="A251" s="363"/>
      <c r="B251" s="364"/>
      <c r="C251" s="363" t="s">
        <v>3730</v>
      </c>
      <c r="D251" s="364" t="s">
        <v>3731</v>
      </c>
      <c r="E251" s="365">
        <v>35</v>
      </c>
      <c r="F251" s="365">
        <v>28</v>
      </c>
      <c r="G251" s="365">
        <v>7</v>
      </c>
      <c r="H251" s="365">
        <v>32</v>
      </c>
      <c r="I251" s="365">
        <v>3</v>
      </c>
      <c r="J251" s="365" t="s">
        <v>2391</v>
      </c>
    </row>
    <row r="252" spans="1:10">
      <c r="A252" s="363"/>
      <c r="B252" s="364"/>
      <c r="C252" s="363" t="s">
        <v>3732</v>
      </c>
      <c r="D252" s="364" t="s">
        <v>3733</v>
      </c>
      <c r="E252" s="365">
        <v>42</v>
      </c>
      <c r="F252" s="365">
        <v>25</v>
      </c>
      <c r="G252" s="365">
        <v>17</v>
      </c>
      <c r="H252" s="365">
        <v>37</v>
      </c>
      <c r="I252" s="365">
        <v>5</v>
      </c>
      <c r="J252" s="365">
        <v>3</v>
      </c>
    </row>
    <row r="253" spans="1:10">
      <c r="A253" s="363"/>
      <c r="B253" s="364"/>
      <c r="C253" s="363" t="s">
        <v>3498</v>
      </c>
      <c r="D253" s="364" t="s">
        <v>3451</v>
      </c>
      <c r="E253" s="365">
        <v>24</v>
      </c>
      <c r="F253" s="365">
        <v>15</v>
      </c>
      <c r="G253" s="365">
        <v>9</v>
      </c>
      <c r="H253" s="365" t="s">
        <v>2391</v>
      </c>
      <c r="I253" s="365" t="s">
        <v>2391</v>
      </c>
      <c r="J253" s="365">
        <v>0</v>
      </c>
    </row>
    <row r="254" spans="1:10">
      <c r="A254" s="363"/>
      <c r="B254" s="364"/>
      <c r="C254" s="363" t="s">
        <v>3498</v>
      </c>
      <c r="D254" s="364" t="s">
        <v>3499</v>
      </c>
      <c r="E254" s="365">
        <v>227</v>
      </c>
      <c r="F254" s="365">
        <v>155</v>
      </c>
      <c r="G254" s="365">
        <v>72</v>
      </c>
      <c r="H254" s="365">
        <v>201</v>
      </c>
      <c r="I254" s="365">
        <v>26</v>
      </c>
      <c r="J254" s="365">
        <v>11</v>
      </c>
    </row>
    <row r="255" spans="1:10">
      <c r="A255" s="363"/>
      <c r="B255" s="364"/>
      <c r="C255" s="363" t="s">
        <v>3500</v>
      </c>
      <c r="D255" s="364" t="s">
        <v>3501</v>
      </c>
      <c r="E255" s="365">
        <v>1374</v>
      </c>
      <c r="F255" s="365">
        <v>872</v>
      </c>
      <c r="G255" s="365">
        <v>502</v>
      </c>
      <c r="H255" s="365">
        <v>1225</v>
      </c>
      <c r="I255" s="365">
        <v>149</v>
      </c>
      <c r="J255" s="365">
        <v>33</v>
      </c>
    </row>
    <row r="256" spans="1:10">
      <c r="A256" s="363"/>
      <c r="B256" s="364"/>
      <c r="C256" s="363" t="s">
        <v>3502</v>
      </c>
      <c r="D256" s="364" t="s">
        <v>3503</v>
      </c>
      <c r="E256" s="365">
        <v>31</v>
      </c>
      <c r="F256" s="365">
        <v>14</v>
      </c>
      <c r="G256" s="365">
        <v>17</v>
      </c>
      <c r="H256" s="365">
        <v>23</v>
      </c>
      <c r="I256" s="365">
        <v>8</v>
      </c>
      <c r="J256" s="365" t="s">
        <v>2391</v>
      </c>
    </row>
    <row r="257" spans="1:10">
      <c r="A257" s="363"/>
      <c r="B257" s="364"/>
      <c r="C257" s="363" t="s">
        <v>3734</v>
      </c>
      <c r="D257" s="364" t="s">
        <v>3735</v>
      </c>
      <c r="E257" s="365">
        <v>13</v>
      </c>
      <c r="F257" s="365">
        <v>10</v>
      </c>
      <c r="G257" s="365">
        <v>3</v>
      </c>
      <c r="H257" s="365" t="s">
        <v>2391</v>
      </c>
      <c r="I257" s="365" t="s">
        <v>2391</v>
      </c>
      <c r="J257" s="365">
        <v>0</v>
      </c>
    </row>
    <row r="258" spans="1:10">
      <c r="A258" s="363"/>
      <c r="B258" s="364"/>
      <c r="C258" s="363" t="s">
        <v>3736</v>
      </c>
      <c r="D258" s="364" t="s">
        <v>3737</v>
      </c>
      <c r="E258" s="365">
        <v>12</v>
      </c>
      <c r="F258" s="365">
        <v>8</v>
      </c>
      <c r="G258" s="365">
        <v>4</v>
      </c>
      <c r="H258" s="365" t="s">
        <v>2391</v>
      </c>
      <c r="I258" s="365" t="s">
        <v>2391</v>
      </c>
      <c r="J258" s="365">
        <v>0</v>
      </c>
    </row>
    <row r="259" spans="1:10">
      <c r="A259" s="363"/>
      <c r="B259" s="364"/>
      <c r="C259" s="363" t="s">
        <v>3738</v>
      </c>
      <c r="D259" s="364" t="s">
        <v>3739</v>
      </c>
      <c r="E259" s="365">
        <v>14</v>
      </c>
      <c r="F259" s="365">
        <v>11</v>
      </c>
      <c r="G259" s="365">
        <v>3</v>
      </c>
      <c r="H259" s="365">
        <v>14</v>
      </c>
      <c r="I259" s="365">
        <v>0</v>
      </c>
      <c r="J259" s="365" t="s">
        <v>2391</v>
      </c>
    </row>
    <row r="260" spans="1:10">
      <c r="A260" s="363"/>
      <c r="B260" s="364"/>
      <c r="C260" s="363" t="s">
        <v>3740</v>
      </c>
      <c r="D260" s="364" t="s">
        <v>3741</v>
      </c>
      <c r="E260" s="365">
        <v>12</v>
      </c>
      <c r="F260" s="365" t="s">
        <v>2391</v>
      </c>
      <c r="G260" s="365" t="s">
        <v>2391</v>
      </c>
      <c r="H260" s="365">
        <v>9</v>
      </c>
      <c r="I260" s="365">
        <v>3</v>
      </c>
      <c r="J260" s="365">
        <v>0</v>
      </c>
    </row>
    <row r="261" spans="1:10">
      <c r="A261" s="363"/>
      <c r="B261" s="364"/>
      <c r="C261" s="363" t="s">
        <v>3742</v>
      </c>
      <c r="D261" s="364" t="s">
        <v>3743</v>
      </c>
      <c r="E261" s="365">
        <v>13</v>
      </c>
      <c r="F261" s="365">
        <v>7</v>
      </c>
      <c r="G261" s="365">
        <v>6</v>
      </c>
      <c r="H261" s="365" t="s">
        <v>2391</v>
      </c>
      <c r="I261" s="365" t="s">
        <v>2391</v>
      </c>
      <c r="J261" s="365">
        <v>0</v>
      </c>
    </row>
    <row r="262" spans="1:10">
      <c r="A262" s="363"/>
      <c r="B262" s="364"/>
      <c r="C262" s="363" t="s">
        <v>3504</v>
      </c>
      <c r="D262" s="364" t="s">
        <v>3451</v>
      </c>
      <c r="E262" s="365">
        <v>45</v>
      </c>
      <c r="F262" s="365">
        <v>27</v>
      </c>
      <c r="G262" s="365">
        <v>18</v>
      </c>
      <c r="H262" s="365">
        <v>38</v>
      </c>
      <c r="I262" s="365">
        <v>7</v>
      </c>
      <c r="J262" s="365" t="s">
        <v>2391</v>
      </c>
    </row>
    <row r="263" spans="1:10">
      <c r="A263" s="363"/>
      <c r="B263" s="364"/>
      <c r="C263" s="363" t="s">
        <v>3504</v>
      </c>
      <c r="D263" s="364" t="s">
        <v>3505</v>
      </c>
      <c r="E263" s="365">
        <v>140</v>
      </c>
      <c r="F263" s="365">
        <v>87</v>
      </c>
      <c r="G263" s="365">
        <v>53</v>
      </c>
      <c r="H263" s="365">
        <v>118</v>
      </c>
      <c r="I263" s="365">
        <v>22</v>
      </c>
      <c r="J263" s="365">
        <v>4</v>
      </c>
    </row>
    <row r="264" spans="1:10">
      <c r="A264" s="363"/>
      <c r="B264" s="364"/>
      <c r="C264" s="363" t="s">
        <v>3744</v>
      </c>
      <c r="D264" s="364" t="s">
        <v>3745</v>
      </c>
      <c r="E264" s="365">
        <v>12</v>
      </c>
      <c r="F264" s="365">
        <v>5</v>
      </c>
      <c r="G264" s="365">
        <v>7</v>
      </c>
      <c r="H264" s="365">
        <v>12</v>
      </c>
      <c r="I264" s="365">
        <v>0</v>
      </c>
      <c r="J264" s="365">
        <v>0</v>
      </c>
    </row>
    <row r="265" spans="1:10">
      <c r="A265" s="363"/>
      <c r="B265" s="364"/>
      <c r="C265" s="363" t="s">
        <v>3506</v>
      </c>
      <c r="D265" s="364" t="s">
        <v>3451</v>
      </c>
      <c r="E265" s="365">
        <v>16</v>
      </c>
      <c r="F265" s="365">
        <v>11</v>
      </c>
      <c r="G265" s="365">
        <v>5</v>
      </c>
      <c r="H265" s="365" t="s">
        <v>2391</v>
      </c>
      <c r="I265" s="365" t="s">
        <v>2391</v>
      </c>
      <c r="J265" s="365" t="s">
        <v>2391</v>
      </c>
    </row>
    <row r="266" spans="1:10">
      <c r="A266" s="363"/>
      <c r="B266" s="364"/>
      <c r="C266" s="363" t="s">
        <v>3506</v>
      </c>
      <c r="D266" s="364" t="s">
        <v>3507</v>
      </c>
      <c r="E266" s="365">
        <v>28</v>
      </c>
      <c r="F266" s="365">
        <v>16</v>
      </c>
      <c r="G266" s="365">
        <v>12</v>
      </c>
      <c r="H266" s="365" t="s">
        <v>2391</v>
      </c>
      <c r="I266" s="365" t="s">
        <v>2391</v>
      </c>
      <c r="J266" s="365" t="s">
        <v>2391</v>
      </c>
    </row>
    <row r="267" spans="1:10">
      <c r="A267" s="363"/>
      <c r="B267" s="364"/>
      <c r="C267" s="363" t="s">
        <v>3746</v>
      </c>
      <c r="D267" s="364" t="s">
        <v>3747</v>
      </c>
      <c r="E267" s="365">
        <v>29</v>
      </c>
      <c r="F267" s="365">
        <v>26</v>
      </c>
      <c r="G267" s="365">
        <v>3</v>
      </c>
      <c r="H267" s="365" t="s">
        <v>2391</v>
      </c>
      <c r="I267" s="365" t="s">
        <v>2391</v>
      </c>
      <c r="J267" s="365">
        <v>0</v>
      </c>
    </row>
    <row r="268" spans="1:10">
      <c r="A268" s="363"/>
      <c r="B268" s="364"/>
      <c r="C268" s="363" t="s">
        <v>3748</v>
      </c>
      <c r="D268" s="364" t="s">
        <v>3749</v>
      </c>
      <c r="E268" s="365">
        <v>17</v>
      </c>
      <c r="F268" s="365">
        <v>13</v>
      </c>
      <c r="G268" s="365">
        <v>4</v>
      </c>
      <c r="H268" s="365">
        <v>17</v>
      </c>
      <c r="I268" s="365">
        <v>0</v>
      </c>
      <c r="J268" s="365">
        <v>0</v>
      </c>
    </row>
    <row r="269" spans="1:10">
      <c r="A269" s="363"/>
      <c r="B269" s="364"/>
      <c r="C269" s="363" t="s">
        <v>3750</v>
      </c>
      <c r="D269" s="364" t="s">
        <v>3751</v>
      </c>
      <c r="E269" s="365">
        <v>14</v>
      </c>
      <c r="F269" s="365">
        <v>9</v>
      </c>
      <c r="G269" s="365">
        <v>5</v>
      </c>
      <c r="H269" s="365" t="s">
        <v>2391</v>
      </c>
      <c r="I269" s="365" t="s">
        <v>2391</v>
      </c>
      <c r="J269" s="365">
        <v>0</v>
      </c>
    </row>
    <row r="270" spans="1:10">
      <c r="A270" s="363"/>
      <c r="B270" s="364"/>
      <c r="C270" s="363" t="s">
        <v>3752</v>
      </c>
      <c r="D270" s="364" t="s">
        <v>3451</v>
      </c>
      <c r="E270" s="365">
        <v>16</v>
      </c>
      <c r="F270" s="365" t="s">
        <v>2391</v>
      </c>
      <c r="G270" s="365" t="s">
        <v>2391</v>
      </c>
      <c r="H270" s="365" t="s">
        <v>2391</v>
      </c>
      <c r="I270" s="365" t="s">
        <v>2391</v>
      </c>
      <c r="J270" s="365">
        <v>0</v>
      </c>
    </row>
    <row r="271" spans="1:10">
      <c r="A271" s="363"/>
      <c r="B271" s="364"/>
      <c r="C271" s="363" t="s">
        <v>3752</v>
      </c>
      <c r="D271" s="364" t="s">
        <v>3753</v>
      </c>
      <c r="E271" s="365">
        <v>76</v>
      </c>
      <c r="F271" s="365">
        <v>62</v>
      </c>
      <c r="G271" s="365">
        <v>14</v>
      </c>
      <c r="H271" s="365">
        <v>71</v>
      </c>
      <c r="I271" s="365">
        <v>5</v>
      </c>
      <c r="J271" s="365">
        <v>0</v>
      </c>
    </row>
    <row r="272" spans="1:10">
      <c r="A272" s="363"/>
      <c r="B272" s="364"/>
      <c r="C272" s="363" t="s">
        <v>3508</v>
      </c>
      <c r="D272" s="364" t="s">
        <v>3510</v>
      </c>
      <c r="E272" s="365">
        <v>244</v>
      </c>
      <c r="F272" s="365">
        <v>165</v>
      </c>
      <c r="G272" s="365">
        <v>79</v>
      </c>
      <c r="H272" s="365">
        <v>216</v>
      </c>
      <c r="I272" s="365">
        <v>28</v>
      </c>
      <c r="J272" s="365">
        <v>5</v>
      </c>
    </row>
    <row r="273" spans="1:10">
      <c r="A273" s="363"/>
      <c r="B273" s="364"/>
      <c r="C273" s="363" t="s">
        <v>3754</v>
      </c>
      <c r="D273" s="364" t="s">
        <v>3755</v>
      </c>
      <c r="E273" s="365">
        <v>26</v>
      </c>
      <c r="F273" s="365">
        <v>11</v>
      </c>
      <c r="G273" s="365">
        <v>15</v>
      </c>
      <c r="H273" s="365" t="s">
        <v>2391</v>
      </c>
      <c r="I273" s="365" t="s">
        <v>2391</v>
      </c>
      <c r="J273" s="365">
        <v>3</v>
      </c>
    </row>
    <row r="274" spans="1:10">
      <c r="A274" s="363"/>
      <c r="B274" s="364"/>
      <c r="C274" s="363" t="s">
        <v>3756</v>
      </c>
      <c r="D274" s="364" t="s">
        <v>3757</v>
      </c>
      <c r="E274" s="365">
        <v>12</v>
      </c>
      <c r="F274" s="365">
        <v>7</v>
      </c>
      <c r="G274" s="365">
        <v>5</v>
      </c>
      <c r="H274" s="365" t="s">
        <v>2391</v>
      </c>
      <c r="I274" s="365" t="s">
        <v>2391</v>
      </c>
      <c r="J274" s="365" t="s">
        <v>2391</v>
      </c>
    </row>
    <row r="275" spans="1:10">
      <c r="A275" s="363"/>
      <c r="B275" s="364"/>
      <c r="C275" s="363" t="s">
        <v>3513</v>
      </c>
      <c r="D275" s="364" t="s">
        <v>3451</v>
      </c>
      <c r="E275" s="365">
        <v>97</v>
      </c>
      <c r="F275" s="365">
        <v>68</v>
      </c>
      <c r="G275" s="365">
        <v>29</v>
      </c>
      <c r="H275" s="365">
        <v>80</v>
      </c>
      <c r="I275" s="365">
        <v>17</v>
      </c>
      <c r="J275" s="365">
        <v>3</v>
      </c>
    </row>
    <row r="276" spans="1:10">
      <c r="A276" s="363"/>
      <c r="B276" s="364"/>
      <c r="C276" s="363" t="s">
        <v>3513</v>
      </c>
      <c r="D276" s="364" t="s">
        <v>3514</v>
      </c>
      <c r="E276" s="365">
        <v>135</v>
      </c>
      <c r="F276" s="365">
        <v>86</v>
      </c>
      <c r="G276" s="365">
        <v>49</v>
      </c>
      <c r="H276" s="365">
        <v>114</v>
      </c>
      <c r="I276" s="365">
        <v>21</v>
      </c>
      <c r="J276" s="365">
        <v>7</v>
      </c>
    </row>
    <row r="277" spans="1:10">
      <c r="A277" s="363"/>
      <c r="B277" s="364"/>
      <c r="C277" s="363" t="s">
        <v>3515</v>
      </c>
      <c r="D277" s="364" t="s">
        <v>3514</v>
      </c>
      <c r="E277" s="365">
        <v>135</v>
      </c>
      <c r="F277" s="365">
        <v>86</v>
      </c>
      <c r="G277" s="365">
        <v>49</v>
      </c>
      <c r="H277" s="365">
        <v>114</v>
      </c>
      <c r="I277" s="365">
        <v>21</v>
      </c>
      <c r="J277" s="365">
        <v>7</v>
      </c>
    </row>
    <row r="278" spans="1:10">
      <c r="A278" s="363"/>
      <c r="B278" s="364"/>
      <c r="C278" s="363" t="s">
        <v>3758</v>
      </c>
      <c r="D278" s="364" t="s">
        <v>3759</v>
      </c>
      <c r="E278" s="365">
        <v>66</v>
      </c>
      <c r="F278" s="365">
        <v>52</v>
      </c>
      <c r="G278" s="365">
        <v>14</v>
      </c>
      <c r="H278" s="365">
        <v>43</v>
      </c>
      <c r="I278" s="365">
        <v>23</v>
      </c>
      <c r="J278" s="365" t="s">
        <v>2391</v>
      </c>
    </row>
    <row r="279" spans="1:10">
      <c r="A279" s="363"/>
      <c r="B279" s="364"/>
      <c r="C279" s="363" t="s">
        <v>3760</v>
      </c>
      <c r="D279" s="364" t="s">
        <v>3761</v>
      </c>
      <c r="E279" s="365">
        <v>34</v>
      </c>
      <c r="F279" s="365">
        <v>22</v>
      </c>
      <c r="G279" s="365">
        <v>12</v>
      </c>
      <c r="H279" s="365">
        <v>26</v>
      </c>
      <c r="I279" s="365">
        <v>8</v>
      </c>
      <c r="J279" s="365">
        <v>0</v>
      </c>
    </row>
    <row r="280" spans="1:10">
      <c r="A280" s="363"/>
      <c r="B280" s="364"/>
      <c r="C280" s="363" t="s">
        <v>3762</v>
      </c>
      <c r="D280" s="364" t="s">
        <v>3763</v>
      </c>
      <c r="E280" s="365">
        <v>35</v>
      </c>
      <c r="F280" s="365">
        <v>28</v>
      </c>
      <c r="G280" s="365">
        <v>7</v>
      </c>
      <c r="H280" s="365">
        <v>23</v>
      </c>
      <c r="I280" s="365">
        <v>12</v>
      </c>
      <c r="J280" s="365">
        <v>0</v>
      </c>
    </row>
    <row r="281" spans="1:10">
      <c r="A281" s="363"/>
      <c r="B281" s="364"/>
      <c r="C281" s="363" t="s">
        <v>3764</v>
      </c>
      <c r="D281" s="364" t="s">
        <v>3765</v>
      </c>
      <c r="E281" s="365">
        <v>68</v>
      </c>
      <c r="F281" s="365">
        <v>60</v>
      </c>
      <c r="G281" s="365">
        <v>8</v>
      </c>
      <c r="H281" s="365">
        <v>52</v>
      </c>
      <c r="I281" s="365">
        <v>16</v>
      </c>
      <c r="J281" s="365" t="s">
        <v>2391</v>
      </c>
    </row>
    <row r="282" spans="1:10">
      <c r="A282" s="363"/>
      <c r="B282" s="364"/>
      <c r="C282" s="363" t="s">
        <v>3766</v>
      </c>
      <c r="D282" s="364" t="s">
        <v>3767</v>
      </c>
      <c r="E282" s="365">
        <v>12</v>
      </c>
      <c r="F282" s="365">
        <v>8</v>
      </c>
      <c r="G282" s="365">
        <v>4</v>
      </c>
      <c r="H282" s="365">
        <v>8</v>
      </c>
      <c r="I282" s="365">
        <v>4</v>
      </c>
      <c r="J282" s="365">
        <v>0</v>
      </c>
    </row>
    <row r="283" spans="1:10">
      <c r="A283" s="363"/>
      <c r="B283" s="364"/>
      <c r="C283" s="363" t="s">
        <v>3516</v>
      </c>
      <c r="D283" s="364" t="s">
        <v>3451</v>
      </c>
      <c r="E283" s="365">
        <v>31</v>
      </c>
      <c r="F283" s="365">
        <v>21</v>
      </c>
      <c r="G283" s="365">
        <v>10</v>
      </c>
      <c r="H283" s="365">
        <v>25</v>
      </c>
      <c r="I283" s="365">
        <v>6</v>
      </c>
      <c r="J283" s="365" t="s">
        <v>2391</v>
      </c>
    </row>
    <row r="284" spans="1:10">
      <c r="A284" s="363"/>
      <c r="B284" s="364"/>
      <c r="C284" s="363" t="s">
        <v>3516</v>
      </c>
      <c r="D284" s="364" t="s">
        <v>3517</v>
      </c>
      <c r="E284" s="365">
        <v>246</v>
      </c>
      <c r="F284" s="365">
        <v>191</v>
      </c>
      <c r="G284" s="365">
        <v>55</v>
      </c>
      <c r="H284" s="365">
        <v>177</v>
      </c>
      <c r="I284" s="365">
        <v>69</v>
      </c>
      <c r="J284" s="365">
        <v>4</v>
      </c>
    </row>
    <row r="285" spans="1:10">
      <c r="A285" s="363"/>
      <c r="B285" s="364"/>
      <c r="C285" s="363" t="s">
        <v>3768</v>
      </c>
      <c r="D285" s="364" t="s">
        <v>3769</v>
      </c>
      <c r="E285" s="365">
        <v>10</v>
      </c>
      <c r="F285" s="365">
        <v>7</v>
      </c>
      <c r="G285" s="365">
        <v>3</v>
      </c>
      <c r="H285" s="365" t="s">
        <v>2391</v>
      </c>
      <c r="I285" s="365" t="s">
        <v>2391</v>
      </c>
      <c r="J285" s="365">
        <v>0</v>
      </c>
    </row>
    <row r="286" spans="1:10">
      <c r="A286" s="363"/>
      <c r="B286" s="364"/>
      <c r="C286" s="363" t="s">
        <v>3770</v>
      </c>
      <c r="D286" s="364" t="s">
        <v>3771</v>
      </c>
      <c r="E286" s="365">
        <v>20</v>
      </c>
      <c r="F286" s="365">
        <v>16</v>
      </c>
      <c r="G286" s="365">
        <v>4</v>
      </c>
      <c r="H286" s="365">
        <v>13</v>
      </c>
      <c r="I286" s="365">
        <v>7</v>
      </c>
      <c r="J286" s="365">
        <v>0</v>
      </c>
    </row>
    <row r="287" spans="1:10">
      <c r="A287" s="363"/>
      <c r="B287" s="364"/>
      <c r="C287" s="363" t="s">
        <v>3772</v>
      </c>
      <c r="D287" s="364" t="s">
        <v>3773</v>
      </c>
      <c r="E287" s="365">
        <v>20</v>
      </c>
      <c r="F287" s="365">
        <v>14</v>
      </c>
      <c r="G287" s="365">
        <v>6</v>
      </c>
      <c r="H287" s="365" t="s">
        <v>2391</v>
      </c>
      <c r="I287" s="365" t="s">
        <v>2391</v>
      </c>
      <c r="J287" s="365">
        <v>0</v>
      </c>
    </row>
    <row r="288" spans="1:10">
      <c r="A288" s="363"/>
      <c r="B288" s="364"/>
      <c r="C288" s="363" t="s">
        <v>3518</v>
      </c>
      <c r="D288" s="364" t="s">
        <v>3519</v>
      </c>
      <c r="E288" s="365">
        <v>34</v>
      </c>
      <c r="F288" s="365">
        <v>27</v>
      </c>
      <c r="G288" s="365">
        <v>7</v>
      </c>
      <c r="H288" s="365">
        <v>27</v>
      </c>
      <c r="I288" s="365">
        <v>7</v>
      </c>
      <c r="J288" s="365">
        <v>0</v>
      </c>
    </row>
    <row r="289" spans="1:10">
      <c r="A289" s="363"/>
      <c r="B289" s="364"/>
      <c r="C289" s="363" t="s">
        <v>3520</v>
      </c>
      <c r="D289" s="364" t="s">
        <v>3451</v>
      </c>
      <c r="E289" s="365">
        <v>34</v>
      </c>
      <c r="F289" s="365">
        <v>22</v>
      </c>
      <c r="G289" s="365">
        <v>12</v>
      </c>
      <c r="H289" s="365">
        <v>29</v>
      </c>
      <c r="I289" s="365">
        <v>5</v>
      </c>
      <c r="J289" s="365">
        <v>0</v>
      </c>
    </row>
    <row r="290" spans="1:10">
      <c r="A290" s="363"/>
      <c r="B290" s="364"/>
      <c r="C290" s="363" t="s">
        <v>3520</v>
      </c>
      <c r="D290" s="364" t="s">
        <v>3521</v>
      </c>
      <c r="E290" s="365">
        <v>118</v>
      </c>
      <c r="F290" s="365">
        <v>86</v>
      </c>
      <c r="G290" s="365">
        <v>32</v>
      </c>
      <c r="H290" s="365">
        <v>96</v>
      </c>
      <c r="I290" s="365">
        <v>22</v>
      </c>
      <c r="J290" s="365">
        <v>0</v>
      </c>
    </row>
    <row r="291" spans="1:10">
      <c r="A291" s="363"/>
      <c r="B291" s="364"/>
      <c r="C291" s="363" t="s">
        <v>3530</v>
      </c>
      <c r="D291" s="364" t="s">
        <v>3531</v>
      </c>
      <c r="E291" s="365">
        <v>21</v>
      </c>
      <c r="F291" s="365">
        <v>17</v>
      </c>
      <c r="G291" s="365">
        <v>4</v>
      </c>
      <c r="H291" s="365">
        <v>17</v>
      </c>
      <c r="I291" s="365">
        <v>4</v>
      </c>
      <c r="J291" s="365" t="s">
        <v>2391</v>
      </c>
    </row>
    <row r="292" spans="1:10">
      <c r="A292" s="363"/>
      <c r="B292" s="364"/>
      <c r="C292" s="363" t="s">
        <v>3774</v>
      </c>
      <c r="D292" s="364" t="s">
        <v>3775</v>
      </c>
      <c r="E292" s="365">
        <v>11</v>
      </c>
      <c r="F292" s="365">
        <v>8</v>
      </c>
      <c r="G292" s="365">
        <v>3</v>
      </c>
      <c r="H292" s="365" t="s">
        <v>2391</v>
      </c>
      <c r="I292" s="365" t="s">
        <v>2391</v>
      </c>
      <c r="J292" s="365">
        <v>0</v>
      </c>
    </row>
    <row r="293" spans="1:10">
      <c r="A293" s="363"/>
      <c r="B293" s="364"/>
      <c r="C293" s="363" t="s">
        <v>3532</v>
      </c>
      <c r="D293" s="364" t="s">
        <v>3451</v>
      </c>
      <c r="E293" s="365">
        <v>43</v>
      </c>
      <c r="F293" s="365">
        <v>29</v>
      </c>
      <c r="G293" s="365">
        <v>14</v>
      </c>
      <c r="H293" s="365">
        <v>36</v>
      </c>
      <c r="I293" s="365">
        <v>7</v>
      </c>
      <c r="J293" s="365" t="s">
        <v>2391</v>
      </c>
    </row>
    <row r="294" spans="1:10">
      <c r="A294" s="363"/>
      <c r="B294" s="364"/>
      <c r="C294" s="363" t="s">
        <v>3532</v>
      </c>
      <c r="D294" s="364" t="s">
        <v>3533</v>
      </c>
      <c r="E294" s="365">
        <v>54</v>
      </c>
      <c r="F294" s="365">
        <v>37</v>
      </c>
      <c r="G294" s="365">
        <v>17</v>
      </c>
      <c r="H294" s="365">
        <v>46</v>
      </c>
      <c r="I294" s="365">
        <v>8</v>
      </c>
      <c r="J294" s="365" t="s">
        <v>2391</v>
      </c>
    </row>
    <row r="295" spans="1:10">
      <c r="A295" s="363"/>
      <c r="B295" s="364"/>
      <c r="C295" s="363" t="s">
        <v>3534</v>
      </c>
      <c r="D295" s="364" t="s">
        <v>3535</v>
      </c>
      <c r="E295" s="365">
        <v>439</v>
      </c>
      <c r="F295" s="365">
        <v>331</v>
      </c>
      <c r="G295" s="365">
        <v>108</v>
      </c>
      <c r="H295" s="365">
        <v>336</v>
      </c>
      <c r="I295" s="365">
        <v>103</v>
      </c>
      <c r="J295" s="365">
        <v>8</v>
      </c>
    </row>
    <row r="296" spans="1:10">
      <c r="A296" s="363"/>
      <c r="B296" s="364"/>
      <c r="C296" s="363" t="s">
        <v>3536</v>
      </c>
      <c r="D296" s="364" t="s">
        <v>3537</v>
      </c>
      <c r="E296" s="365">
        <v>67</v>
      </c>
      <c r="F296" s="365">
        <v>45</v>
      </c>
      <c r="G296" s="365">
        <v>22</v>
      </c>
      <c r="H296" s="365">
        <v>52</v>
      </c>
      <c r="I296" s="365">
        <v>15</v>
      </c>
      <c r="J296" s="365" t="s">
        <v>2391</v>
      </c>
    </row>
    <row r="297" spans="1:10">
      <c r="A297" s="363"/>
      <c r="B297" s="364"/>
      <c r="C297" s="363" t="s">
        <v>3776</v>
      </c>
      <c r="D297" s="364" t="s">
        <v>3777</v>
      </c>
      <c r="E297" s="365">
        <v>13</v>
      </c>
      <c r="F297" s="365" t="s">
        <v>2391</v>
      </c>
      <c r="G297" s="365" t="s">
        <v>2391</v>
      </c>
      <c r="H297" s="365" t="s">
        <v>2391</v>
      </c>
      <c r="I297" s="365" t="s">
        <v>2391</v>
      </c>
      <c r="J297" s="365">
        <v>0</v>
      </c>
    </row>
    <row r="298" spans="1:10">
      <c r="A298" s="363"/>
      <c r="B298" s="364"/>
      <c r="C298" s="363" t="s">
        <v>3538</v>
      </c>
      <c r="D298" s="364" t="s">
        <v>3451</v>
      </c>
      <c r="E298" s="365">
        <v>71</v>
      </c>
      <c r="F298" s="365">
        <v>43</v>
      </c>
      <c r="G298" s="365">
        <v>28</v>
      </c>
      <c r="H298" s="365">
        <v>66</v>
      </c>
      <c r="I298" s="365">
        <v>5</v>
      </c>
      <c r="J298" s="365" t="s">
        <v>2391</v>
      </c>
    </row>
    <row r="299" spans="1:10">
      <c r="A299" s="363"/>
      <c r="B299" s="364"/>
      <c r="C299" s="363" t="s">
        <v>3538</v>
      </c>
      <c r="D299" s="364" t="s">
        <v>3539</v>
      </c>
      <c r="E299" s="365">
        <v>151</v>
      </c>
      <c r="F299" s="365">
        <v>99</v>
      </c>
      <c r="G299" s="365">
        <v>52</v>
      </c>
      <c r="H299" s="365">
        <v>130</v>
      </c>
      <c r="I299" s="365">
        <v>21</v>
      </c>
      <c r="J299" s="365">
        <v>4</v>
      </c>
    </row>
    <row r="300" spans="1:10">
      <c r="A300" s="363"/>
      <c r="B300" s="364"/>
      <c r="C300" s="363" t="s">
        <v>3540</v>
      </c>
      <c r="D300" s="364" t="s">
        <v>3541</v>
      </c>
      <c r="E300" s="365">
        <v>11</v>
      </c>
      <c r="F300" s="365" t="s">
        <v>2391</v>
      </c>
      <c r="G300" s="365" t="s">
        <v>2391</v>
      </c>
      <c r="H300" s="365">
        <v>11</v>
      </c>
      <c r="I300" s="365">
        <v>0</v>
      </c>
      <c r="J300" s="365">
        <v>0</v>
      </c>
    </row>
    <row r="301" spans="1:10">
      <c r="A301" s="363"/>
      <c r="B301" s="364"/>
      <c r="C301" s="363" t="s">
        <v>3778</v>
      </c>
      <c r="D301" s="364" t="s">
        <v>3779</v>
      </c>
      <c r="E301" s="365">
        <v>11</v>
      </c>
      <c r="F301" s="365" t="s">
        <v>2391</v>
      </c>
      <c r="G301" s="365" t="s">
        <v>2391</v>
      </c>
      <c r="H301" s="365">
        <v>11</v>
      </c>
      <c r="I301" s="365">
        <v>0</v>
      </c>
      <c r="J301" s="365">
        <v>0</v>
      </c>
    </row>
    <row r="302" spans="1:10">
      <c r="A302" s="363"/>
      <c r="B302" s="364"/>
      <c r="C302" s="363" t="s">
        <v>3780</v>
      </c>
      <c r="D302" s="364" t="s">
        <v>3781</v>
      </c>
      <c r="E302" s="365">
        <v>16</v>
      </c>
      <c r="F302" s="365">
        <v>6</v>
      </c>
      <c r="G302" s="365">
        <v>10</v>
      </c>
      <c r="H302" s="365" t="s">
        <v>2391</v>
      </c>
      <c r="I302" s="365" t="s">
        <v>2391</v>
      </c>
      <c r="J302" s="365">
        <v>0</v>
      </c>
    </row>
    <row r="303" spans="1:10">
      <c r="A303" s="363"/>
      <c r="B303" s="364"/>
      <c r="C303" s="363" t="s">
        <v>3544</v>
      </c>
      <c r="D303" s="364" t="s">
        <v>3451</v>
      </c>
      <c r="E303" s="365">
        <v>18</v>
      </c>
      <c r="F303" s="365">
        <v>8</v>
      </c>
      <c r="G303" s="365">
        <v>10</v>
      </c>
      <c r="H303" s="365">
        <v>15</v>
      </c>
      <c r="I303" s="365">
        <v>3</v>
      </c>
      <c r="J303" s="365">
        <v>0</v>
      </c>
    </row>
    <row r="304" spans="1:10">
      <c r="A304" s="363"/>
      <c r="B304" s="364"/>
      <c r="C304" s="363" t="s">
        <v>3544</v>
      </c>
      <c r="D304" s="364" t="s">
        <v>3545</v>
      </c>
      <c r="E304" s="365">
        <v>34</v>
      </c>
      <c r="F304" s="365">
        <v>14</v>
      </c>
      <c r="G304" s="365">
        <v>20</v>
      </c>
      <c r="H304" s="365">
        <v>30</v>
      </c>
      <c r="I304" s="365">
        <v>4</v>
      </c>
      <c r="J304" s="365">
        <v>0</v>
      </c>
    </row>
    <row r="305" spans="1:10">
      <c r="A305" s="363"/>
      <c r="B305" s="364"/>
      <c r="C305" s="363" t="s">
        <v>3782</v>
      </c>
      <c r="D305" s="364" t="s">
        <v>3783</v>
      </c>
      <c r="E305" s="365">
        <v>12</v>
      </c>
      <c r="F305" s="365">
        <v>8</v>
      </c>
      <c r="G305" s="365">
        <v>4</v>
      </c>
      <c r="H305" s="365" t="s">
        <v>2391</v>
      </c>
      <c r="I305" s="365" t="s">
        <v>2391</v>
      </c>
      <c r="J305" s="365">
        <v>0</v>
      </c>
    </row>
    <row r="306" spans="1:10">
      <c r="A306" s="363"/>
      <c r="B306" s="364"/>
      <c r="C306" s="363" t="s">
        <v>3546</v>
      </c>
      <c r="D306" s="364" t="s">
        <v>3451</v>
      </c>
      <c r="E306" s="365">
        <v>20</v>
      </c>
      <c r="F306" s="365">
        <v>15</v>
      </c>
      <c r="G306" s="365">
        <v>5</v>
      </c>
      <c r="H306" s="365">
        <v>17</v>
      </c>
      <c r="I306" s="365">
        <v>3</v>
      </c>
      <c r="J306" s="365">
        <v>0</v>
      </c>
    </row>
    <row r="307" spans="1:10">
      <c r="A307" s="363"/>
      <c r="B307" s="364"/>
      <c r="C307" s="363" t="s">
        <v>3546</v>
      </c>
      <c r="D307" s="364" t="s">
        <v>3547</v>
      </c>
      <c r="E307" s="365">
        <v>32</v>
      </c>
      <c r="F307" s="365">
        <v>23</v>
      </c>
      <c r="G307" s="365">
        <v>9</v>
      </c>
      <c r="H307" s="365">
        <v>27</v>
      </c>
      <c r="I307" s="365">
        <v>5</v>
      </c>
      <c r="J307" s="365">
        <v>0</v>
      </c>
    </row>
    <row r="308" spans="1:10">
      <c r="A308" s="363"/>
      <c r="B308" s="364"/>
      <c r="C308" s="363" t="s">
        <v>3550</v>
      </c>
      <c r="D308" s="364" t="s">
        <v>3551</v>
      </c>
      <c r="E308" s="365">
        <v>26</v>
      </c>
      <c r="F308" s="365">
        <v>18</v>
      </c>
      <c r="G308" s="365">
        <v>8</v>
      </c>
      <c r="H308" s="365">
        <v>26</v>
      </c>
      <c r="I308" s="365">
        <v>0</v>
      </c>
      <c r="J308" s="365" t="s">
        <v>2391</v>
      </c>
    </row>
    <row r="309" spans="1:10">
      <c r="A309" s="363"/>
      <c r="B309" s="364"/>
      <c r="C309" s="363" t="s">
        <v>3556</v>
      </c>
      <c r="D309" s="364" t="s">
        <v>3557</v>
      </c>
      <c r="E309" s="365">
        <v>38</v>
      </c>
      <c r="F309" s="365">
        <v>28</v>
      </c>
      <c r="G309" s="365">
        <v>10</v>
      </c>
      <c r="H309" s="365">
        <v>35</v>
      </c>
      <c r="I309" s="365">
        <v>3</v>
      </c>
      <c r="J309" s="365" t="s">
        <v>2391</v>
      </c>
    </row>
    <row r="310" spans="1:10">
      <c r="A310" s="363"/>
      <c r="B310" s="364"/>
      <c r="C310" s="363" t="s">
        <v>3558</v>
      </c>
      <c r="D310" s="364" t="s">
        <v>3559</v>
      </c>
      <c r="E310" s="365">
        <v>303</v>
      </c>
      <c r="F310" s="365">
        <v>201</v>
      </c>
      <c r="G310" s="365">
        <v>102</v>
      </c>
      <c r="H310" s="365">
        <v>270</v>
      </c>
      <c r="I310" s="365">
        <v>33</v>
      </c>
      <c r="J310" s="365">
        <v>7</v>
      </c>
    </row>
    <row r="311" spans="1:10">
      <c r="A311" s="363"/>
      <c r="B311" s="364"/>
      <c r="C311" s="363" t="s">
        <v>3784</v>
      </c>
      <c r="D311" s="364" t="s">
        <v>3785</v>
      </c>
      <c r="E311" s="365">
        <v>10</v>
      </c>
      <c r="F311" s="365">
        <v>7</v>
      </c>
      <c r="G311" s="365">
        <v>3</v>
      </c>
      <c r="H311" s="365">
        <v>7</v>
      </c>
      <c r="I311" s="365">
        <v>3</v>
      </c>
      <c r="J311" s="365">
        <v>0</v>
      </c>
    </row>
    <row r="312" spans="1:10">
      <c r="A312" s="363"/>
      <c r="B312" s="364"/>
      <c r="C312" s="363" t="s">
        <v>3560</v>
      </c>
      <c r="D312" s="364" t="s">
        <v>3451</v>
      </c>
      <c r="E312" s="365">
        <v>9</v>
      </c>
      <c r="F312" s="365">
        <v>6</v>
      </c>
      <c r="G312" s="365">
        <v>3</v>
      </c>
      <c r="H312" s="365" t="s">
        <v>2391</v>
      </c>
      <c r="I312" s="365" t="s">
        <v>2391</v>
      </c>
      <c r="J312" s="365">
        <v>0</v>
      </c>
    </row>
    <row r="313" spans="1:10">
      <c r="A313" s="363"/>
      <c r="B313" s="364"/>
      <c r="C313" s="363" t="s">
        <v>3560</v>
      </c>
      <c r="D313" s="364" t="s">
        <v>3561</v>
      </c>
      <c r="E313" s="365">
        <v>19</v>
      </c>
      <c r="F313" s="365">
        <v>13</v>
      </c>
      <c r="G313" s="365">
        <v>6</v>
      </c>
      <c r="H313" s="365">
        <v>14</v>
      </c>
      <c r="I313" s="365">
        <v>5</v>
      </c>
      <c r="J313" s="365">
        <v>0</v>
      </c>
    </row>
    <row r="314" spans="1:10">
      <c r="A314" s="363"/>
      <c r="B314" s="364"/>
      <c r="C314" s="363" t="s">
        <v>3562</v>
      </c>
      <c r="D314" s="364" t="s">
        <v>3561</v>
      </c>
      <c r="E314" s="365">
        <v>19</v>
      </c>
      <c r="F314" s="365">
        <v>13</v>
      </c>
      <c r="G314" s="365">
        <v>6</v>
      </c>
      <c r="H314" s="365">
        <v>14</v>
      </c>
      <c r="I314" s="365">
        <v>5</v>
      </c>
      <c r="J314" s="365">
        <v>0</v>
      </c>
    </row>
    <row r="315" spans="1:10">
      <c r="A315" s="363"/>
      <c r="B315" s="364"/>
      <c r="C315" s="363" t="s">
        <v>3563</v>
      </c>
      <c r="D315" s="364" t="s">
        <v>3564</v>
      </c>
      <c r="E315" s="365">
        <v>374</v>
      </c>
      <c r="F315" s="365">
        <v>214</v>
      </c>
      <c r="G315" s="365">
        <v>160</v>
      </c>
      <c r="H315" s="365">
        <v>339</v>
      </c>
      <c r="I315" s="365">
        <v>35</v>
      </c>
      <c r="J315" s="365">
        <v>15</v>
      </c>
    </row>
    <row r="316" spans="1:10">
      <c r="A316" s="363"/>
      <c r="B316" s="364"/>
      <c r="C316" s="363" t="s">
        <v>3565</v>
      </c>
      <c r="D316" s="364" t="s">
        <v>3566</v>
      </c>
      <c r="E316" s="365">
        <v>374</v>
      </c>
      <c r="F316" s="365">
        <v>214</v>
      </c>
      <c r="G316" s="365">
        <v>160</v>
      </c>
      <c r="H316" s="365">
        <v>339</v>
      </c>
      <c r="I316" s="365">
        <v>35</v>
      </c>
      <c r="J316" s="365">
        <v>15</v>
      </c>
    </row>
    <row r="317" spans="1:10">
      <c r="A317" s="363"/>
      <c r="B317" s="364"/>
      <c r="C317" s="363" t="s">
        <v>3567</v>
      </c>
      <c r="D317" s="364" t="s">
        <v>3566</v>
      </c>
      <c r="E317" s="365">
        <v>374</v>
      </c>
      <c r="F317" s="365">
        <v>214</v>
      </c>
      <c r="G317" s="365">
        <v>160</v>
      </c>
      <c r="H317" s="365">
        <v>339</v>
      </c>
      <c r="I317" s="365">
        <v>35</v>
      </c>
      <c r="J317" s="365">
        <v>15</v>
      </c>
    </row>
    <row r="318" spans="1:10">
      <c r="A318" s="363"/>
      <c r="B318" s="364"/>
      <c r="C318" s="363" t="s">
        <v>3786</v>
      </c>
      <c r="D318" s="364" t="s">
        <v>3787</v>
      </c>
      <c r="E318" s="365">
        <v>29</v>
      </c>
      <c r="F318" s="365">
        <v>19</v>
      </c>
      <c r="G318" s="365">
        <v>10</v>
      </c>
      <c r="H318" s="365" t="s">
        <v>2391</v>
      </c>
      <c r="I318" s="365" t="s">
        <v>2391</v>
      </c>
      <c r="J318" s="365">
        <v>0</v>
      </c>
    </row>
    <row r="319" spans="1:10">
      <c r="A319" s="363"/>
      <c r="B319" s="364"/>
      <c r="C319" s="363" t="s">
        <v>3788</v>
      </c>
      <c r="D319" s="364" t="s">
        <v>3789</v>
      </c>
      <c r="E319" s="365">
        <v>14</v>
      </c>
      <c r="F319" s="365">
        <v>10</v>
      </c>
      <c r="G319" s="365">
        <v>4</v>
      </c>
      <c r="H319" s="365" t="s">
        <v>2391</v>
      </c>
      <c r="I319" s="365" t="s">
        <v>2391</v>
      </c>
      <c r="J319" s="365">
        <v>0</v>
      </c>
    </row>
    <row r="320" spans="1:10">
      <c r="A320" s="363"/>
      <c r="B320" s="364"/>
      <c r="C320" s="363" t="s">
        <v>3790</v>
      </c>
      <c r="D320" s="364" t="s">
        <v>3791</v>
      </c>
      <c r="E320" s="365">
        <v>11</v>
      </c>
      <c r="F320" s="365">
        <v>6</v>
      </c>
      <c r="G320" s="365">
        <v>5</v>
      </c>
      <c r="H320" s="365" t="s">
        <v>2391</v>
      </c>
      <c r="I320" s="365" t="s">
        <v>2391</v>
      </c>
      <c r="J320" s="365">
        <v>0</v>
      </c>
    </row>
    <row r="321" spans="1:10">
      <c r="A321" s="363"/>
      <c r="B321" s="364"/>
      <c r="C321" s="363" t="s">
        <v>3792</v>
      </c>
      <c r="D321" s="364" t="s">
        <v>3793</v>
      </c>
      <c r="E321" s="365">
        <v>11</v>
      </c>
      <c r="F321" s="365">
        <v>8</v>
      </c>
      <c r="G321" s="365">
        <v>3</v>
      </c>
      <c r="H321" s="365">
        <v>11</v>
      </c>
      <c r="I321" s="365">
        <v>0</v>
      </c>
      <c r="J321" s="365">
        <v>0</v>
      </c>
    </row>
    <row r="322" spans="1:10">
      <c r="A322" s="363"/>
      <c r="B322" s="364"/>
      <c r="C322" s="363" t="s">
        <v>3794</v>
      </c>
      <c r="D322" s="364" t="s">
        <v>3795</v>
      </c>
      <c r="E322" s="365">
        <v>21</v>
      </c>
      <c r="F322" s="365">
        <v>16</v>
      </c>
      <c r="G322" s="365">
        <v>5</v>
      </c>
      <c r="H322" s="365" t="s">
        <v>2391</v>
      </c>
      <c r="I322" s="365" t="s">
        <v>2391</v>
      </c>
      <c r="J322" s="365">
        <v>0</v>
      </c>
    </row>
    <row r="323" spans="1:10">
      <c r="A323" s="363"/>
      <c r="B323" s="364"/>
      <c r="C323" s="363" t="s">
        <v>3796</v>
      </c>
      <c r="D323" s="364" t="s">
        <v>3797</v>
      </c>
      <c r="E323" s="365">
        <v>17</v>
      </c>
      <c r="F323" s="365">
        <v>10</v>
      </c>
      <c r="G323" s="365">
        <v>7</v>
      </c>
      <c r="H323" s="365" t="s">
        <v>2391</v>
      </c>
      <c r="I323" s="365" t="s">
        <v>2391</v>
      </c>
      <c r="J323" s="365">
        <v>0</v>
      </c>
    </row>
    <row r="324" spans="1:10">
      <c r="A324" s="363"/>
      <c r="B324" s="364"/>
      <c r="C324" s="363" t="s">
        <v>3798</v>
      </c>
      <c r="D324" s="364" t="s">
        <v>3799</v>
      </c>
      <c r="E324" s="365">
        <v>14</v>
      </c>
      <c r="F324" s="365">
        <v>10</v>
      </c>
      <c r="G324" s="365">
        <v>4</v>
      </c>
      <c r="H324" s="365">
        <v>14</v>
      </c>
      <c r="I324" s="365">
        <v>0</v>
      </c>
      <c r="J324" s="365">
        <v>0</v>
      </c>
    </row>
    <row r="325" spans="1:10">
      <c r="A325" s="363"/>
      <c r="B325" s="364"/>
      <c r="C325" s="363" t="s">
        <v>3800</v>
      </c>
      <c r="D325" s="364" t="s">
        <v>3801</v>
      </c>
      <c r="E325" s="365">
        <v>16</v>
      </c>
      <c r="F325" s="365">
        <v>11</v>
      </c>
      <c r="G325" s="365">
        <v>5</v>
      </c>
      <c r="H325" s="365">
        <v>16</v>
      </c>
      <c r="I325" s="365">
        <v>0</v>
      </c>
      <c r="J325" s="365" t="s">
        <v>2391</v>
      </c>
    </row>
    <row r="326" spans="1:10">
      <c r="A326" s="363"/>
      <c r="B326" s="364"/>
      <c r="C326" s="363" t="s">
        <v>3568</v>
      </c>
      <c r="D326" s="364" t="s">
        <v>3451</v>
      </c>
      <c r="E326" s="365">
        <v>44</v>
      </c>
      <c r="F326" s="365">
        <v>30</v>
      </c>
      <c r="G326" s="365">
        <v>14</v>
      </c>
      <c r="H326" s="365" t="s">
        <v>2391</v>
      </c>
      <c r="I326" s="365" t="s">
        <v>2391</v>
      </c>
      <c r="J326" s="365" t="s">
        <v>2391</v>
      </c>
    </row>
    <row r="327" spans="1:10">
      <c r="A327" s="363"/>
      <c r="B327" s="364"/>
      <c r="C327" s="363" t="s">
        <v>3568</v>
      </c>
      <c r="D327" s="364" t="s">
        <v>3569</v>
      </c>
      <c r="E327" s="365">
        <v>177</v>
      </c>
      <c r="F327" s="365">
        <v>120</v>
      </c>
      <c r="G327" s="365">
        <v>57</v>
      </c>
      <c r="H327" s="365">
        <v>168</v>
      </c>
      <c r="I327" s="365">
        <v>9</v>
      </c>
      <c r="J327" s="365" t="s">
        <v>2391</v>
      </c>
    </row>
    <row r="328" spans="1:10">
      <c r="A328" s="363"/>
      <c r="B328" s="364"/>
      <c r="C328" s="363" t="s">
        <v>3570</v>
      </c>
      <c r="D328" s="364" t="s">
        <v>3569</v>
      </c>
      <c r="E328" s="365">
        <v>177</v>
      </c>
      <c r="F328" s="365">
        <v>120</v>
      </c>
      <c r="G328" s="365">
        <v>57</v>
      </c>
      <c r="H328" s="365">
        <v>168</v>
      </c>
      <c r="I328" s="365">
        <v>9</v>
      </c>
      <c r="J328" s="365" t="s">
        <v>2391</v>
      </c>
    </row>
    <row r="329" spans="1:10">
      <c r="A329" s="363"/>
      <c r="B329" s="364"/>
      <c r="C329" s="363" t="s">
        <v>3571</v>
      </c>
      <c r="D329" s="364" t="s">
        <v>3572</v>
      </c>
      <c r="E329" s="365">
        <v>94</v>
      </c>
      <c r="F329" s="365">
        <v>63</v>
      </c>
      <c r="G329" s="365">
        <v>31</v>
      </c>
      <c r="H329" s="365">
        <v>88</v>
      </c>
      <c r="I329" s="365">
        <v>6</v>
      </c>
      <c r="J329" s="365" t="s">
        <v>2391</v>
      </c>
    </row>
    <row r="330" spans="1:10">
      <c r="A330" s="363"/>
      <c r="B330" s="364"/>
      <c r="C330" s="363" t="s">
        <v>3573</v>
      </c>
      <c r="D330" s="364" t="s">
        <v>3574</v>
      </c>
      <c r="E330" s="365">
        <v>65</v>
      </c>
      <c r="F330" s="365">
        <v>33</v>
      </c>
      <c r="G330" s="365">
        <v>32</v>
      </c>
      <c r="H330" s="365" t="s">
        <v>2391</v>
      </c>
      <c r="I330" s="365" t="s">
        <v>2391</v>
      </c>
      <c r="J330" s="365" t="s">
        <v>2391</v>
      </c>
    </row>
    <row r="331" spans="1:10">
      <c r="A331" s="363"/>
      <c r="B331" s="364"/>
      <c r="C331" s="363" t="s">
        <v>3575</v>
      </c>
      <c r="D331" s="364" t="s">
        <v>3576</v>
      </c>
      <c r="E331" s="365">
        <v>56</v>
      </c>
      <c r="F331" s="365">
        <v>36</v>
      </c>
      <c r="G331" s="365">
        <v>20</v>
      </c>
      <c r="H331" s="365" t="s">
        <v>2391</v>
      </c>
      <c r="I331" s="365" t="s">
        <v>2391</v>
      </c>
      <c r="J331" s="365">
        <v>3</v>
      </c>
    </row>
    <row r="332" spans="1:10">
      <c r="A332" s="363"/>
      <c r="B332" s="364"/>
      <c r="C332" s="363" t="s">
        <v>3577</v>
      </c>
      <c r="D332" s="364" t="s">
        <v>3578</v>
      </c>
      <c r="E332" s="365">
        <v>91</v>
      </c>
      <c r="F332" s="365">
        <v>63</v>
      </c>
      <c r="G332" s="365">
        <v>28</v>
      </c>
      <c r="H332" s="365" t="s">
        <v>2391</v>
      </c>
      <c r="I332" s="365" t="s">
        <v>2391</v>
      </c>
      <c r="J332" s="365">
        <v>3</v>
      </c>
    </row>
    <row r="333" spans="1:10">
      <c r="A333" s="363"/>
      <c r="B333" s="364"/>
      <c r="C333" s="363" t="s">
        <v>3579</v>
      </c>
      <c r="D333" s="364" t="s">
        <v>3580</v>
      </c>
      <c r="E333" s="365">
        <v>108</v>
      </c>
      <c r="F333" s="365">
        <v>78</v>
      </c>
      <c r="G333" s="365">
        <v>30</v>
      </c>
      <c r="H333" s="365">
        <v>100</v>
      </c>
      <c r="I333" s="365">
        <v>8</v>
      </c>
      <c r="J333" s="365">
        <v>4</v>
      </c>
    </row>
    <row r="334" spans="1:10">
      <c r="A334" s="363"/>
      <c r="B334" s="364"/>
      <c r="C334" s="363" t="s">
        <v>3581</v>
      </c>
      <c r="D334" s="364" t="s">
        <v>3582</v>
      </c>
      <c r="E334" s="365">
        <v>246</v>
      </c>
      <c r="F334" s="365">
        <v>133</v>
      </c>
      <c r="G334" s="365">
        <v>113</v>
      </c>
      <c r="H334" s="365">
        <v>234</v>
      </c>
      <c r="I334" s="365">
        <v>12</v>
      </c>
      <c r="J334" s="365">
        <v>30</v>
      </c>
    </row>
    <row r="335" spans="1:10">
      <c r="A335" s="363"/>
      <c r="B335" s="364"/>
      <c r="C335" s="363" t="s">
        <v>3583</v>
      </c>
      <c r="D335" s="364" t="s">
        <v>3584</v>
      </c>
      <c r="E335" s="365">
        <v>97</v>
      </c>
      <c r="F335" s="365">
        <v>61</v>
      </c>
      <c r="G335" s="365">
        <v>36</v>
      </c>
      <c r="H335" s="365" t="s">
        <v>2391</v>
      </c>
      <c r="I335" s="365" t="s">
        <v>2391</v>
      </c>
      <c r="J335" s="365">
        <v>3</v>
      </c>
    </row>
    <row r="336" spans="1:10">
      <c r="A336" s="363"/>
      <c r="B336" s="364"/>
      <c r="C336" s="363" t="s">
        <v>3585</v>
      </c>
      <c r="D336" s="364" t="s">
        <v>3586</v>
      </c>
      <c r="E336" s="365">
        <v>78</v>
      </c>
      <c r="F336" s="365">
        <v>37</v>
      </c>
      <c r="G336" s="365">
        <v>41</v>
      </c>
      <c r="H336" s="365">
        <v>73</v>
      </c>
      <c r="I336" s="365">
        <v>5</v>
      </c>
      <c r="J336" s="365">
        <v>4</v>
      </c>
    </row>
    <row r="337" spans="1:10">
      <c r="A337" s="363"/>
      <c r="B337" s="364"/>
      <c r="C337" s="363" t="s">
        <v>3587</v>
      </c>
      <c r="D337" s="364" t="s">
        <v>3588</v>
      </c>
      <c r="E337" s="365">
        <v>835</v>
      </c>
      <c r="F337" s="365">
        <v>504</v>
      </c>
      <c r="G337" s="365">
        <v>331</v>
      </c>
      <c r="H337" s="365">
        <v>796</v>
      </c>
      <c r="I337" s="365">
        <v>39</v>
      </c>
      <c r="J337" s="365">
        <v>51</v>
      </c>
    </row>
    <row r="338" spans="1:10">
      <c r="A338" s="363"/>
      <c r="B338" s="364"/>
      <c r="C338" s="363" t="s">
        <v>2575</v>
      </c>
      <c r="D338" s="364" t="s">
        <v>3588</v>
      </c>
      <c r="E338" s="365">
        <v>835</v>
      </c>
      <c r="F338" s="365">
        <v>504</v>
      </c>
      <c r="G338" s="365">
        <v>331</v>
      </c>
      <c r="H338" s="365">
        <v>796</v>
      </c>
      <c r="I338" s="365">
        <v>39</v>
      </c>
      <c r="J338" s="365">
        <v>51</v>
      </c>
    </row>
    <row r="339" spans="1:10">
      <c r="A339" s="363"/>
      <c r="B339" s="364"/>
      <c r="C339" s="363" t="s">
        <v>3802</v>
      </c>
      <c r="D339" s="364" t="s">
        <v>3803</v>
      </c>
      <c r="E339" s="365">
        <v>10</v>
      </c>
      <c r="F339" s="365">
        <v>7</v>
      </c>
      <c r="G339" s="365">
        <v>3</v>
      </c>
      <c r="H339" s="365" t="s">
        <v>2391</v>
      </c>
      <c r="I339" s="365" t="s">
        <v>2391</v>
      </c>
      <c r="J339" s="365" t="s">
        <v>2391</v>
      </c>
    </row>
    <row r="340" spans="1:10">
      <c r="A340" s="363"/>
      <c r="B340" s="364"/>
      <c r="C340" s="363" t="s">
        <v>3804</v>
      </c>
      <c r="D340" s="364" t="s">
        <v>3805</v>
      </c>
      <c r="E340" s="365">
        <v>27</v>
      </c>
      <c r="F340" s="365">
        <v>17</v>
      </c>
      <c r="G340" s="365">
        <v>10</v>
      </c>
      <c r="H340" s="365">
        <v>27</v>
      </c>
      <c r="I340" s="365">
        <v>0</v>
      </c>
      <c r="J340" s="365">
        <v>0</v>
      </c>
    </row>
    <row r="341" spans="1:10">
      <c r="A341" s="363"/>
      <c r="B341" s="364"/>
      <c r="C341" s="363" t="s">
        <v>3806</v>
      </c>
      <c r="D341" s="364" t="s">
        <v>3807</v>
      </c>
      <c r="E341" s="365">
        <v>13</v>
      </c>
      <c r="F341" s="365" t="s">
        <v>2391</v>
      </c>
      <c r="G341" s="365" t="s">
        <v>2391</v>
      </c>
      <c r="H341" s="365" t="s">
        <v>2391</v>
      </c>
      <c r="I341" s="365" t="s">
        <v>2391</v>
      </c>
      <c r="J341" s="365">
        <v>0</v>
      </c>
    </row>
    <row r="342" spans="1:10">
      <c r="A342" s="363"/>
      <c r="B342" s="364"/>
      <c r="C342" s="363" t="s">
        <v>3808</v>
      </c>
      <c r="D342" s="364" t="s">
        <v>3809</v>
      </c>
      <c r="E342" s="365">
        <v>53</v>
      </c>
      <c r="F342" s="365">
        <v>29</v>
      </c>
      <c r="G342" s="365">
        <v>24</v>
      </c>
      <c r="H342" s="365">
        <v>50</v>
      </c>
      <c r="I342" s="365">
        <v>3</v>
      </c>
      <c r="J342" s="365" t="s">
        <v>2391</v>
      </c>
    </row>
    <row r="343" spans="1:10">
      <c r="A343" s="363"/>
      <c r="B343" s="364"/>
      <c r="C343" s="363" t="s">
        <v>3591</v>
      </c>
      <c r="D343" s="364" t="s">
        <v>3451</v>
      </c>
      <c r="E343" s="365">
        <v>47</v>
      </c>
      <c r="F343" s="365">
        <v>35</v>
      </c>
      <c r="G343" s="365">
        <v>12</v>
      </c>
      <c r="H343" s="365" t="s">
        <v>2391</v>
      </c>
      <c r="I343" s="365" t="s">
        <v>2391</v>
      </c>
      <c r="J343" s="365">
        <v>4</v>
      </c>
    </row>
    <row r="344" spans="1:10">
      <c r="A344" s="363"/>
      <c r="B344" s="364"/>
      <c r="C344" s="363" t="s">
        <v>3591</v>
      </c>
      <c r="D344" s="364" t="s">
        <v>3592</v>
      </c>
      <c r="E344" s="365">
        <v>150</v>
      </c>
      <c r="F344" s="365">
        <v>99</v>
      </c>
      <c r="G344" s="365">
        <v>51</v>
      </c>
      <c r="H344" s="365">
        <v>143</v>
      </c>
      <c r="I344" s="365">
        <v>7</v>
      </c>
      <c r="J344" s="365">
        <v>6</v>
      </c>
    </row>
    <row r="345" spans="1:10">
      <c r="A345" s="363"/>
      <c r="B345" s="364"/>
      <c r="C345" s="363" t="s">
        <v>2577</v>
      </c>
      <c r="D345" s="364" t="s">
        <v>3592</v>
      </c>
      <c r="E345" s="365">
        <v>150</v>
      </c>
      <c r="F345" s="365">
        <v>99</v>
      </c>
      <c r="G345" s="365">
        <v>51</v>
      </c>
      <c r="H345" s="365">
        <v>143</v>
      </c>
      <c r="I345" s="365">
        <v>7</v>
      </c>
      <c r="J345" s="365">
        <v>6</v>
      </c>
    </row>
    <row r="346" spans="1:10">
      <c r="A346" s="363"/>
      <c r="B346" s="364"/>
      <c r="C346" s="363" t="s">
        <v>3810</v>
      </c>
      <c r="D346" s="364" t="s">
        <v>3811</v>
      </c>
      <c r="E346" s="365">
        <v>11</v>
      </c>
      <c r="F346" s="365">
        <v>7</v>
      </c>
      <c r="G346" s="365">
        <v>4</v>
      </c>
      <c r="H346" s="365">
        <v>11</v>
      </c>
      <c r="I346" s="365">
        <v>0</v>
      </c>
      <c r="J346" s="365">
        <v>0</v>
      </c>
    </row>
    <row r="347" spans="1:10">
      <c r="A347" s="363"/>
      <c r="B347" s="364"/>
      <c r="C347" s="363" t="s">
        <v>3812</v>
      </c>
      <c r="D347" s="364" t="s">
        <v>3813</v>
      </c>
      <c r="E347" s="365">
        <v>11</v>
      </c>
      <c r="F347" s="365" t="s">
        <v>2391</v>
      </c>
      <c r="G347" s="365" t="s">
        <v>2391</v>
      </c>
      <c r="H347" s="365" t="s">
        <v>2391</v>
      </c>
      <c r="I347" s="365" t="s">
        <v>2391</v>
      </c>
      <c r="J347" s="365">
        <v>0</v>
      </c>
    </row>
    <row r="348" spans="1:10">
      <c r="A348" s="363"/>
      <c r="B348" s="364"/>
      <c r="C348" s="363" t="s">
        <v>3814</v>
      </c>
      <c r="D348" s="364" t="s">
        <v>3815</v>
      </c>
      <c r="E348" s="365">
        <v>15</v>
      </c>
      <c r="F348" s="365">
        <v>15</v>
      </c>
      <c r="G348" s="365">
        <v>0</v>
      </c>
      <c r="H348" s="365">
        <v>15</v>
      </c>
      <c r="I348" s="365">
        <v>0</v>
      </c>
      <c r="J348" s="365">
        <v>0</v>
      </c>
    </row>
    <row r="349" spans="1:10">
      <c r="A349" s="363"/>
      <c r="B349" s="364"/>
      <c r="C349" s="363" t="s">
        <v>3816</v>
      </c>
      <c r="D349" s="364" t="s">
        <v>3817</v>
      </c>
      <c r="E349" s="365">
        <v>10</v>
      </c>
      <c r="F349" s="365">
        <v>7</v>
      </c>
      <c r="G349" s="365">
        <v>3</v>
      </c>
      <c r="H349" s="365" t="s">
        <v>2391</v>
      </c>
      <c r="I349" s="365" t="s">
        <v>2391</v>
      </c>
      <c r="J349" s="365" t="s">
        <v>2391</v>
      </c>
    </row>
    <row r="350" spans="1:10">
      <c r="A350" s="363"/>
      <c r="B350" s="364"/>
      <c r="C350" s="363" t="s">
        <v>3818</v>
      </c>
      <c r="D350" s="364" t="s">
        <v>3819</v>
      </c>
      <c r="E350" s="365">
        <v>11</v>
      </c>
      <c r="F350" s="365" t="s">
        <v>2391</v>
      </c>
      <c r="G350" s="365" t="s">
        <v>2391</v>
      </c>
      <c r="H350" s="365">
        <v>11</v>
      </c>
      <c r="I350" s="365">
        <v>0</v>
      </c>
      <c r="J350" s="365" t="s">
        <v>2391</v>
      </c>
    </row>
    <row r="351" spans="1:10">
      <c r="A351" s="363"/>
      <c r="B351" s="364"/>
      <c r="C351" s="363" t="s">
        <v>3820</v>
      </c>
      <c r="D351" s="364" t="s">
        <v>3821</v>
      </c>
      <c r="E351" s="365">
        <v>11</v>
      </c>
      <c r="F351" s="365" t="s">
        <v>2391</v>
      </c>
      <c r="G351" s="365" t="s">
        <v>2391</v>
      </c>
      <c r="H351" s="365">
        <v>11</v>
      </c>
      <c r="I351" s="365">
        <v>0</v>
      </c>
      <c r="J351" s="365">
        <v>0</v>
      </c>
    </row>
    <row r="352" spans="1:10">
      <c r="A352" s="363"/>
      <c r="B352" s="364"/>
      <c r="C352" s="363" t="s">
        <v>3822</v>
      </c>
      <c r="D352" s="364" t="s">
        <v>3823</v>
      </c>
      <c r="E352" s="365">
        <v>16</v>
      </c>
      <c r="F352" s="365">
        <v>16</v>
      </c>
      <c r="G352" s="365">
        <v>0</v>
      </c>
      <c r="H352" s="365" t="s">
        <v>2391</v>
      </c>
      <c r="I352" s="365" t="s">
        <v>2391</v>
      </c>
      <c r="J352" s="365">
        <v>0</v>
      </c>
    </row>
    <row r="353" spans="1:10">
      <c r="A353" s="363"/>
      <c r="B353" s="364"/>
      <c r="C353" s="363" t="s">
        <v>3824</v>
      </c>
      <c r="D353" s="364" t="s">
        <v>3825</v>
      </c>
      <c r="E353" s="365">
        <v>10</v>
      </c>
      <c r="F353" s="365" t="s">
        <v>2391</v>
      </c>
      <c r="G353" s="365" t="s">
        <v>2391</v>
      </c>
      <c r="H353" s="365">
        <v>10</v>
      </c>
      <c r="I353" s="365">
        <v>0</v>
      </c>
      <c r="J353" s="365">
        <v>0</v>
      </c>
    </row>
    <row r="354" spans="1:10">
      <c r="A354" s="363"/>
      <c r="B354" s="364"/>
      <c r="C354" s="363" t="s">
        <v>3595</v>
      </c>
      <c r="D354" s="364" t="s">
        <v>3451</v>
      </c>
      <c r="E354" s="365">
        <v>25</v>
      </c>
      <c r="F354" s="365">
        <v>19</v>
      </c>
      <c r="G354" s="365">
        <v>6</v>
      </c>
      <c r="H354" s="365">
        <v>22</v>
      </c>
      <c r="I354" s="365">
        <v>3</v>
      </c>
      <c r="J354" s="365">
        <v>0</v>
      </c>
    </row>
    <row r="355" spans="1:10">
      <c r="A355" s="363"/>
      <c r="B355" s="364"/>
      <c r="C355" s="363" t="s">
        <v>3595</v>
      </c>
      <c r="D355" s="364" t="s">
        <v>3596</v>
      </c>
      <c r="E355" s="365">
        <v>120</v>
      </c>
      <c r="F355" s="365">
        <v>100</v>
      </c>
      <c r="G355" s="365">
        <v>20</v>
      </c>
      <c r="H355" s="365">
        <v>114</v>
      </c>
      <c r="I355" s="365">
        <v>6</v>
      </c>
      <c r="J355" s="365">
        <v>4</v>
      </c>
    </row>
    <row r="356" spans="1:10">
      <c r="A356" s="363"/>
      <c r="B356" s="364"/>
      <c r="C356" s="363" t="s">
        <v>2579</v>
      </c>
      <c r="D356" s="364" t="s">
        <v>3596</v>
      </c>
      <c r="E356" s="365">
        <v>120</v>
      </c>
      <c r="F356" s="365">
        <v>100</v>
      </c>
      <c r="G356" s="365">
        <v>20</v>
      </c>
      <c r="H356" s="365">
        <v>114</v>
      </c>
      <c r="I356" s="365">
        <v>6</v>
      </c>
      <c r="J356" s="365">
        <v>4</v>
      </c>
    </row>
    <row r="357" spans="1:10">
      <c r="A357" s="363"/>
      <c r="B357" s="364"/>
      <c r="C357" s="363" t="s">
        <v>3826</v>
      </c>
      <c r="D357" s="364" t="s">
        <v>3827</v>
      </c>
      <c r="E357" s="365">
        <v>17</v>
      </c>
      <c r="F357" s="365">
        <v>10</v>
      </c>
      <c r="G357" s="365">
        <v>7</v>
      </c>
      <c r="H357" s="365">
        <v>14</v>
      </c>
      <c r="I357" s="365">
        <v>3</v>
      </c>
      <c r="J357" s="365">
        <v>0</v>
      </c>
    </row>
    <row r="358" spans="1:10">
      <c r="A358" s="363"/>
      <c r="B358" s="364"/>
      <c r="C358" s="363" t="s">
        <v>3828</v>
      </c>
      <c r="D358" s="364" t="s">
        <v>3829</v>
      </c>
      <c r="E358" s="365">
        <v>12</v>
      </c>
      <c r="F358" s="365">
        <v>8</v>
      </c>
      <c r="G358" s="365">
        <v>4</v>
      </c>
      <c r="H358" s="365">
        <v>12</v>
      </c>
      <c r="I358" s="365">
        <v>0</v>
      </c>
      <c r="J358" s="365">
        <v>0</v>
      </c>
    </row>
    <row r="359" spans="1:10">
      <c r="A359" s="363"/>
      <c r="B359" s="364"/>
      <c r="C359" s="363" t="s">
        <v>3597</v>
      </c>
      <c r="D359" s="364" t="s">
        <v>3451</v>
      </c>
      <c r="E359" s="365">
        <v>50</v>
      </c>
      <c r="F359" s="365">
        <v>37</v>
      </c>
      <c r="G359" s="365">
        <v>13</v>
      </c>
      <c r="H359" s="365">
        <v>44</v>
      </c>
      <c r="I359" s="365">
        <v>6</v>
      </c>
      <c r="J359" s="365" t="s">
        <v>2391</v>
      </c>
    </row>
    <row r="360" spans="1:10">
      <c r="A360" s="363"/>
      <c r="B360" s="364"/>
      <c r="C360" s="363" t="s">
        <v>3597</v>
      </c>
      <c r="D360" s="364" t="s">
        <v>3598</v>
      </c>
      <c r="E360" s="365">
        <v>79</v>
      </c>
      <c r="F360" s="365">
        <v>55</v>
      </c>
      <c r="G360" s="365">
        <v>24</v>
      </c>
      <c r="H360" s="365">
        <v>70</v>
      </c>
      <c r="I360" s="365">
        <v>9</v>
      </c>
      <c r="J360" s="365" t="s">
        <v>2391</v>
      </c>
    </row>
    <row r="361" spans="1:10">
      <c r="A361" s="363"/>
      <c r="B361" s="364"/>
      <c r="C361" s="363" t="s">
        <v>2581</v>
      </c>
      <c r="D361" s="364" t="s">
        <v>3598</v>
      </c>
      <c r="E361" s="365">
        <v>79</v>
      </c>
      <c r="F361" s="365">
        <v>55</v>
      </c>
      <c r="G361" s="365">
        <v>24</v>
      </c>
      <c r="H361" s="365">
        <v>70</v>
      </c>
      <c r="I361" s="365">
        <v>9</v>
      </c>
      <c r="J361" s="365" t="s">
        <v>2391</v>
      </c>
    </row>
    <row r="362" spans="1:10">
      <c r="A362" s="363"/>
      <c r="B362" s="364"/>
      <c r="C362" s="363" t="s">
        <v>3603</v>
      </c>
      <c r="D362" s="364" t="s">
        <v>3604</v>
      </c>
      <c r="E362" s="365">
        <v>118</v>
      </c>
      <c r="F362" s="365">
        <v>97</v>
      </c>
      <c r="G362" s="365">
        <v>21</v>
      </c>
      <c r="H362" s="365" t="s">
        <v>2391</v>
      </c>
      <c r="I362" s="365" t="s">
        <v>2391</v>
      </c>
      <c r="J362" s="365">
        <v>0</v>
      </c>
    </row>
    <row r="363" spans="1:10">
      <c r="A363" s="363"/>
      <c r="B363" s="364"/>
      <c r="C363" s="363" t="s">
        <v>3603</v>
      </c>
      <c r="D363" s="364" t="s">
        <v>3604</v>
      </c>
      <c r="E363" s="365">
        <v>118</v>
      </c>
      <c r="F363" s="365">
        <v>97</v>
      </c>
      <c r="G363" s="365">
        <v>21</v>
      </c>
      <c r="H363" s="365" t="s">
        <v>2391</v>
      </c>
      <c r="I363" s="365" t="s">
        <v>2391</v>
      </c>
      <c r="J363" s="365">
        <v>0</v>
      </c>
    </row>
    <row r="364" spans="1:10">
      <c r="A364" s="363"/>
      <c r="B364" s="364"/>
      <c r="C364" s="363" t="s">
        <v>3603</v>
      </c>
      <c r="D364" s="364" t="s">
        <v>3604</v>
      </c>
      <c r="E364" s="365">
        <v>118</v>
      </c>
      <c r="F364" s="365">
        <v>97</v>
      </c>
      <c r="G364" s="365">
        <v>21</v>
      </c>
      <c r="H364" s="365" t="s">
        <v>2391</v>
      </c>
      <c r="I364" s="365" t="s">
        <v>2391</v>
      </c>
      <c r="J364" s="365">
        <v>0</v>
      </c>
    </row>
    <row r="365" spans="1:10">
      <c r="A365" s="363"/>
      <c r="B365" s="364"/>
      <c r="C365" s="363" t="s">
        <v>3607</v>
      </c>
      <c r="D365" s="364" t="s">
        <v>3608</v>
      </c>
      <c r="E365" s="365">
        <v>44</v>
      </c>
      <c r="F365" s="365">
        <v>33</v>
      </c>
      <c r="G365" s="365">
        <v>11</v>
      </c>
      <c r="H365" s="365">
        <v>12</v>
      </c>
      <c r="I365" s="365">
        <v>32</v>
      </c>
      <c r="J365" s="365">
        <v>0</v>
      </c>
    </row>
    <row r="366" spans="1:10">
      <c r="A366" s="363"/>
      <c r="B366" s="364"/>
      <c r="C366" s="363" t="s">
        <v>3607</v>
      </c>
      <c r="D366" s="364" t="s">
        <v>3609</v>
      </c>
      <c r="E366" s="365">
        <v>61272</v>
      </c>
      <c r="F366" s="365">
        <v>31903</v>
      </c>
      <c r="G366" s="365">
        <v>29369</v>
      </c>
      <c r="H366" s="365">
        <v>58850</v>
      </c>
      <c r="I366" s="365">
        <v>2422</v>
      </c>
      <c r="J366" s="365">
        <v>2940</v>
      </c>
    </row>
    <row r="367" spans="1:10">
      <c r="A367" s="363"/>
      <c r="B367" s="364"/>
      <c r="C367" s="363" t="s">
        <v>3610</v>
      </c>
      <c r="D367" s="364" t="s">
        <v>3611</v>
      </c>
      <c r="E367" s="365">
        <v>61434</v>
      </c>
      <c r="F367" s="365">
        <v>32033</v>
      </c>
      <c r="G367" s="365">
        <v>29401</v>
      </c>
      <c r="H367" s="365">
        <v>58864</v>
      </c>
      <c r="I367" s="365">
        <v>2570</v>
      </c>
      <c r="J367" s="365">
        <v>2940</v>
      </c>
    </row>
    <row r="368" spans="1:10">
      <c r="A368" s="363" t="s">
        <v>2853</v>
      </c>
      <c r="B368" s="364" t="s">
        <v>2409</v>
      </c>
      <c r="C368" s="363"/>
      <c r="D368" s="364"/>
      <c r="E368" s="365"/>
      <c r="F368" s="365"/>
      <c r="G368" s="365"/>
      <c r="H368" s="365"/>
      <c r="I368" s="365"/>
      <c r="J368" s="365"/>
    </row>
    <row r="369" spans="1:10">
      <c r="A369" s="363"/>
      <c r="B369" s="364"/>
      <c r="C369" s="363" t="s">
        <v>2852</v>
      </c>
      <c r="D369" s="364" t="s">
        <v>2405</v>
      </c>
      <c r="E369" s="365">
        <v>107</v>
      </c>
      <c r="F369" s="365">
        <v>78</v>
      </c>
      <c r="G369" s="365">
        <v>29</v>
      </c>
      <c r="H369" s="365">
        <v>72</v>
      </c>
      <c r="I369" s="365">
        <v>35</v>
      </c>
      <c r="J369" s="365">
        <v>3</v>
      </c>
    </row>
    <row r="370" spans="1:10">
      <c r="A370" s="363"/>
      <c r="B370" s="364"/>
      <c r="C370" s="363" t="s">
        <v>2326</v>
      </c>
      <c r="D370" s="364" t="s">
        <v>2407</v>
      </c>
      <c r="E370" s="365">
        <v>1147</v>
      </c>
      <c r="F370" s="365">
        <v>501</v>
      </c>
      <c r="G370" s="365">
        <v>646</v>
      </c>
      <c r="H370" s="365">
        <v>938</v>
      </c>
      <c r="I370" s="365">
        <v>209</v>
      </c>
      <c r="J370" s="365">
        <v>23</v>
      </c>
    </row>
    <row r="371" spans="1:10">
      <c r="A371" s="363"/>
      <c r="B371" s="364"/>
      <c r="C371" s="363" t="s">
        <v>2328</v>
      </c>
      <c r="D371" s="364" t="s">
        <v>2411</v>
      </c>
      <c r="E371" s="365">
        <v>187</v>
      </c>
      <c r="F371" s="365">
        <v>122</v>
      </c>
      <c r="G371" s="365">
        <v>65</v>
      </c>
      <c r="H371" s="365">
        <v>133</v>
      </c>
      <c r="I371" s="365">
        <v>54</v>
      </c>
      <c r="J371" s="365" t="s">
        <v>2391</v>
      </c>
    </row>
    <row r="372" spans="1:10">
      <c r="A372" s="363"/>
      <c r="B372" s="364"/>
      <c r="C372" s="363" t="s">
        <v>50</v>
      </c>
      <c r="D372" s="364" t="s">
        <v>52</v>
      </c>
      <c r="E372" s="365">
        <v>135</v>
      </c>
      <c r="F372" s="365">
        <v>66</v>
      </c>
      <c r="G372" s="365">
        <v>69</v>
      </c>
      <c r="H372" s="365">
        <v>115</v>
      </c>
      <c r="I372" s="365">
        <v>20</v>
      </c>
      <c r="J372" s="365" t="s">
        <v>2391</v>
      </c>
    </row>
    <row r="373" spans="1:10">
      <c r="A373" s="363"/>
      <c r="B373" s="364"/>
      <c r="C373" s="363" t="s">
        <v>287</v>
      </c>
      <c r="D373" s="364" t="s">
        <v>289</v>
      </c>
      <c r="E373" s="365">
        <v>5388</v>
      </c>
      <c r="F373" s="365">
        <v>2693</v>
      </c>
      <c r="G373" s="365">
        <v>2695</v>
      </c>
      <c r="H373" s="365">
        <v>5220</v>
      </c>
      <c r="I373" s="365">
        <v>168</v>
      </c>
      <c r="J373" s="365">
        <v>262</v>
      </c>
    </row>
    <row r="374" spans="1:10">
      <c r="A374" s="363"/>
      <c r="B374" s="364"/>
      <c r="C374" s="363" t="s">
        <v>553</v>
      </c>
      <c r="D374" s="364" t="s">
        <v>555</v>
      </c>
      <c r="E374" s="365">
        <v>89</v>
      </c>
      <c r="F374" s="365">
        <v>66</v>
      </c>
      <c r="G374" s="365">
        <v>23</v>
      </c>
      <c r="H374" s="365">
        <v>53</v>
      </c>
      <c r="I374" s="365">
        <v>36</v>
      </c>
      <c r="J374" s="365">
        <v>5</v>
      </c>
    </row>
    <row r="375" spans="1:10">
      <c r="A375" s="363"/>
      <c r="B375" s="364"/>
      <c r="C375" s="363" t="s">
        <v>821</v>
      </c>
      <c r="D375" s="364" t="s">
        <v>823</v>
      </c>
      <c r="E375" s="365">
        <v>13791</v>
      </c>
      <c r="F375" s="365">
        <v>7213</v>
      </c>
      <c r="G375" s="365">
        <v>6578</v>
      </c>
      <c r="H375" s="365">
        <v>13252</v>
      </c>
      <c r="I375" s="365">
        <v>539</v>
      </c>
      <c r="J375" s="365">
        <v>597</v>
      </c>
    </row>
    <row r="376" spans="1:10">
      <c r="A376" s="363"/>
      <c r="B376" s="364"/>
      <c r="C376" s="363" t="s">
        <v>894</v>
      </c>
      <c r="D376" s="364" t="s">
        <v>896</v>
      </c>
      <c r="E376" s="365">
        <v>267</v>
      </c>
      <c r="F376" s="365">
        <v>171</v>
      </c>
      <c r="G376" s="365">
        <v>96</v>
      </c>
      <c r="H376" s="365">
        <v>208</v>
      </c>
      <c r="I376" s="365">
        <v>59</v>
      </c>
      <c r="J376" s="365">
        <v>5</v>
      </c>
    </row>
    <row r="377" spans="1:10">
      <c r="A377" s="363"/>
      <c r="B377" s="364"/>
      <c r="C377" s="363" t="s">
        <v>994</v>
      </c>
      <c r="D377" s="364" t="s">
        <v>996</v>
      </c>
      <c r="E377" s="365">
        <v>513</v>
      </c>
      <c r="F377" s="365">
        <v>277</v>
      </c>
      <c r="G377" s="365">
        <v>236</v>
      </c>
      <c r="H377" s="365">
        <v>492</v>
      </c>
      <c r="I377" s="365">
        <v>21</v>
      </c>
      <c r="J377" s="365">
        <v>12</v>
      </c>
    </row>
    <row r="378" spans="1:10">
      <c r="A378" s="363"/>
      <c r="B378" s="364"/>
      <c r="C378" s="363" t="s">
        <v>1166</v>
      </c>
      <c r="D378" s="364" t="s">
        <v>1168</v>
      </c>
      <c r="E378" s="365">
        <v>392</v>
      </c>
      <c r="F378" s="365">
        <v>237</v>
      </c>
      <c r="G378" s="365">
        <v>155</v>
      </c>
      <c r="H378" s="365">
        <v>358</v>
      </c>
      <c r="I378" s="365">
        <v>34</v>
      </c>
      <c r="J378" s="365">
        <v>8</v>
      </c>
    </row>
    <row r="379" spans="1:10">
      <c r="A379" s="363"/>
      <c r="B379" s="364"/>
      <c r="C379" s="363" t="s">
        <v>1497</v>
      </c>
      <c r="D379" s="364" t="s">
        <v>1499</v>
      </c>
      <c r="E379" s="365">
        <v>112</v>
      </c>
      <c r="F379" s="365">
        <v>77</v>
      </c>
      <c r="G379" s="365">
        <v>35</v>
      </c>
      <c r="H379" s="365">
        <v>103</v>
      </c>
      <c r="I379" s="365">
        <v>9</v>
      </c>
      <c r="J379" s="365">
        <v>6</v>
      </c>
    </row>
    <row r="380" spans="1:10">
      <c r="A380" s="363"/>
      <c r="B380" s="364"/>
      <c r="C380" s="363" t="s">
        <v>1748</v>
      </c>
      <c r="D380" s="364" t="s">
        <v>1750</v>
      </c>
      <c r="E380" s="365">
        <v>1916</v>
      </c>
      <c r="F380" s="365">
        <v>1106</v>
      </c>
      <c r="G380" s="365">
        <v>810</v>
      </c>
      <c r="H380" s="365">
        <v>1822</v>
      </c>
      <c r="I380" s="365">
        <v>94</v>
      </c>
      <c r="J380" s="365">
        <v>92</v>
      </c>
    </row>
    <row r="381" spans="1:10">
      <c r="A381" s="363"/>
      <c r="B381" s="364"/>
      <c r="C381" s="363" t="s">
        <v>1940</v>
      </c>
      <c r="D381" s="364" t="s">
        <v>1942</v>
      </c>
      <c r="E381" s="365">
        <v>102</v>
      </c>
      <c r="F381" s="365">
        <v>79</v>
      </c>
      <c r="G381" s="365">
        <v>23</v>
      </c>
      <c r="H381" s="365">
        <v>84</v>
      </c>
      <c r="I381" s="365">
        <v>18</v>
      </c>
      <c r="J381" s="365">
        <v>8</v>
      </c>
    </row>
    <row r="382" spans="1:10">
      <c r="A382" s="363"/>
      <c r="B382" s="364"/>
      <c r="C382" s="363" t="s">
        <v>2161</v>
      </c>
      <c r="D382" s="364" t="s">
        <v>2163</v>
      </c>
      <c r="E382" s="365">
        <v>4014</v>
      </c>
      <c r="F382" s="365">
        <v>2081</v>
      </c>
      <c r="G382" s="365">
        <v>1933</v>
      </c>
      <c r="H382" s="365">
        <v>3891</v>
      </c>
      <c r="I382" s="365">
        <v>123</v>
      </c>
      <c r="J382" s="365">
        <v>169</v>
      </c>
    </row>
    <row r="383" spans="1:10">
      <c r="A383" s="363"/>
      <c r="B383" s="364"/>
      <c r="C383" s="363" t="s">
        <v>3442</v>
      </c>
      <c r="D383" s="364" t="s">
        <v>2266</v>
      </c>
      <c r="E383" s="365">
        <v>28160</v>
      </c>
      <c r="F383" s="365">
        <v>14767</v>
      </c>
      <c r="G383" s="365">
        <v>13393</v>
      </c>
      <c r="H383" s="365">
        <v>26741</v>
      </c>
      <c r="I383" s="365">
        <v>1419</v>
      </c>
      <c r="J383" s="365">
        <v>1193</v>
      </c>
    </row>
    <row r="384" spans="1:10">
      <c r="A384" s="363"/>
      <c r="B384" s="364"/>
      <c r="C384" s="363" t="s">
        <v>2280</v>
      </c>
      <c r="D384" s="364" t="s">
        <v>2266</v>
      </c>
      <c r="E384" s="365">
        <v>28160</v>
      </c>
      <c r="F384" s="365">
        <v>14767</v>
      </c>
      <c r="G384" s="365">
        <v>13393</v>
      </c>
      <c r="H384" s="365">
        <v>26741</v>
      </c>
      <c r="I384" s="365">
        <v>1419</v>
      </c>
      <c r="J384" s="365">
        <v>1193</v>
      </c>
    </row>
    <row r="385" spans="1:10">
      <c r="A385" s="363"/>
      <c r="B385" s="364"/>
      <c r="C385" s="363" t="s">
        <v>3443</v>
      </c>
      <c r="D385" s="364" t="s">
        <v>3444</v>
      </c>
      <c r="E385" s="365">
        <v>2213</v>
      </c>
      <c r="F385" s="365">
        <v>1356</v>
      </c>
      <c r="G385" s="365">
        <v>857</v>
      </c>
      <c r="H385" s="365">
        <v>1829</v>
      </c>
      <c r="I385" s="365">
        <v>384</v>
      </c>
      <c r="J385" s="365">
        <v>137</v>
      </c>
    </row>
    <row r="386" spans="1:10">
      <c r="A386" s="363"/>
      <c r="B386" s="364"/>
      <c r="C386" s="363" t="s">
        <v>3445</v>
      </c>
      <c r="D386" s="364" t="s">
        <v>3446</v>
      </c>
      <c r="E386" s="365">
        <v>2213</v>
      </c>
      <c r="F386" s="365">
        <v>1356</v>
      </c>
      <c r="G386" s="365">
        <v>857</v>
      </c>
      <c r="H386" s="365">
        <v>1829</v>
      </c>
      <c r="I386" s="365">
        <v>384</v>
      </c>
      <c r="J386" s="365">
        <v>137</v>
      </c>
    </row>
    <row r="387" spans="1:10">
      <c r="A387" s="363"/>
      <c r="B387" s="364"/>
      <c r="C387" s="363" t="s">
        <v>3447</v>
      </c>
      <c r="D387" s="364" t="s">
        <v>3446</v>
      </c>
      <c r="E387" s="365">
        <v>2213</v>
      </c>
      <c r="F387" s="365">
        <v>1356</v>
      </c>
      <c r="G387" s="365">
        <v>857</v>
      </c>
      <c r="H387" s="365">
        <v>1829</v>
      </c>
      <c r="I387" s="365">
        <v>384</v>
      </c>
      <c r="J387" s="365">
        <v>137</v>
      </c>
    </row>
    <row r="388" spans="1:10">
      <c r="A388" s="363"/>
      <c r="B388" s="364"/>
      <c r="C388" s="363" t="s">
        <v>3612</v>
      </c>
      <c r="D388" s="364" t="s">
        <v>3613</v>
      </c>
      <c r="E388" s="365">
        <v>34</v>
      </c>
      <c r="F388" s="365">
        <v>23</v>
      </c>
      <c r="G388" s="365">
        <v>11</v>
      </c>
      <c r="H388" s="365">
        <v>29</v>
      </c>
      <c r="I388" s="365">
        <v>5</v>
      </c>
      <c r="J388" s="365">
        <v>0</v>
      </c>
    </row>
    <row r="389" spans="1:10">
      <c r="A389" s="363"/>
      <c r="B389" s="364"/>
      <c r="C389" s="363" t="s">
        <v>3616</v>
      </c>
      <c r="D389" s="364" t="s">
        <v>3617</v>
      </c>
      <c r="E389" s="365">
        <v>12</v>
      </c>
      <c r="F389" s="365" t="s">
        <v>2391</v>
      </c>
      <c r="G389" s="365" t="s">
        <v>2391</v>
      </c>
      <c r="H389" s="365" t="s">
        <v>2391</v>
      </c>
      <c r="I389" s="365" t="s">
        <v>2391</v>
      </c>
      <c r="J389" s="365">
        <v>0</v>
      </c>
    </row>
    <row r="390" spans="1:10">
      <c r="A390" s="363"/>
      <c r="B390" s="364"/>
      <c r="C390" s="363" t="s">
        <v>3618</v>
      </c>
      <c r="D390" s="364" t="s">
        <v>3619</v>
      </c>
      <c r="E390" s="365">
        <v>13</v>
      </c>
      <c r="F390" s="365" t="s">
        <v>2391</v>
      </c>
      <c r="G390" s="365" t="s">
        <v>2391</v>
      </c>
      <c r="H390" s="365" t="s">
        <v>2391</v>
      </c>
      <c r="I390" s="365" t="s">
        <v>2391</v>
      </c>
      <c r="J390" s="365">
        <v>0</v>
      </c>
    </row>
    <row r="391" spans="1:10">
      <c r="A391" s="363"/>
      <c r="B391" s="364"/>
      <c r="C391" s="363" t="s">
        <v>3624</v>
      </c>
      <c r="D391" s="364" t="s">
        <v>3625</v>
      </c>
      <c r="E391" s="365">
        <v>15</v>
      </c>
      <c r="F391" s="365" t="s">
        <v>2391</v>
      </c>
      <c r="G391" s="365" t="s">
        <v>2391</v>
      </c>
      <c r="H391" s="365" t="s">
        <v>2391</v>
      </c>
      <c r="I391" s="365" t="s">
        <v>2391</v>
      </c>
      <c r="J391" s="365">
        <v>0</v>
      </c>
    </row>
    <row r="392" spans="1:10">
      <c r="A392" s="363"/>
      <c r="B392" s="364"/>
      <c r="C392" s="363" t="s">
        <v>3448</v>
      </c>
      <c r="D392" s="364" t="s">
        <v>3449</v>
      </c>
      <c r="E392" s="365">
        <v>19</v>
      </c>
      <c r="F392" s="365">
        <v>15</v>
      </c>
      <c r="G392" s="365">
        <v>4</v>
      </c>
      <c r="H392" s="365" t="s">
        <v>2391</v>
      </c>
      <c r="I392" s="365" t="s">
        <v>2391</v>
      </c>
      <c r="J392" s="365">
        <v>0</v>
      </c>
    </row>
    <row r="393" spans="1:10">
      <c r="A393" s="363"/>
      <c r="B393" s="364"/>
      <c r="C393" s="363" t="s">
        <v>3450</v>
      </c>
      <c r="D393" s="364" t="s">
        <v>3451</v>
      </c>
      <c r="E393" s="365">
        <v>32</v>
      </c>
      <c r="F393" s="365">
        <v>21</v>
      </c>
      <c r="G393" s="365">
        <v>11</v>
      </c>
      <c r="H393" s="365">
        <v>27</v>
      </c>
      <c r="I393" s="365">
        <v>5</v>
      </c>
      <c r="J393" s="365" t="s">
        <v>2391</v>
      </c>
    </row>
    <row r="394" spans="1:10">
      <c r="A394" s="363"/>
      <c r="B394" s="364"/>
      <c r="C394" s="363" t="s">
        <v>3450</v>
      </c>
      <c r="D394" s="364" t="s">
        <v>3452</v>
      </c>
      <c r="E394" s="365">
        <v>125</v>
      </c>
      <c r="F394" s="365">
        <v>94</v>
      </c>
      <c r="G394" s="365">
        <v>31</v>
      </c>
      <c r="H394" s="365">
        <v>110</v>
      </c>
      <c r="I394" s="365">
        <v>15</v>
      </c>
      <c r="J394" s="365" t="s">
        <v>2391</v>
      </c>
    </row>
    <row r="395" spans="1:10">
      <c r="A395" s="363"/>
      <c r="B395" s="364"/>
      <c r="C395" s="363" t="s">
        <v>3453</v>
      </c>
      <c r="D395" s="364" t="s">
        <v>3454</v>
      </c>
      <c r="E395" s="365">
        <v>166</v>
      </c>
      <c r="F395" s="365">
        <v>93</v>
      </c>
      <c r="G395" s="365">
        <v>73</v>
      </c>
      <c r="H395" s="365">
        <v>98</v>
      </c>
      <c r="I395" s="365">
        <v>68</v>
      </c>
      <c r="J395" s="365" t="s">
        <v>2391</v>
      </c>
    </row>
    <row r="396" spans="1:10">
      <c r="A396" s="363"/>
      <c r="B396" s="364"/>
      <c r="C396" s="363" t="s">
        <v>3455</v>
      </c>
      <c r="D396" s="364" t="s">
        <v>3456</v>
      </c>
      <c r="E396" s="365">
        <v>62</v>
      </c>
      <c r="F396" s="365">
        <v>47</v>
      </c>
      <c r="G396" s="365">
        <v>15</v>
      </c>
      <c r="H396" s="365">
        <v>32</v>
      </c>
      <c r="I396" s="365">
        <v>30</v>
      </c>
      <c r="J396" s="365" t="s">
        <v>2391</v>
      </c>
    </row>
    <row r="397" spans="1:10">
      <c r="A397" s="363"/>
      <c r="B397" s="364"/>
      <c r="C397" s="363" t="s">
        <v>3628</v>
      </c>
      <c r="D397" s="364" t="s">
        <v>3629</v>
      </c>
      <c r="E397" s="365">
        <v>26</v>
      </c>
      <c r="F397" s="365">
        <v>19</v>
      </c>
      <c r="G397" s="365">
        <v>7</v>
      </c>
      <c r="H397" s="365">
        <v>15</v>
      </c>
      <c r="I397" s="365">
        <v>11</v>
      </c>
      <c r="J397" s="365">
        <v>0</v>
      </c>
    </row>
    <row r="398" spans="1:10">
      <c r="A398" s="363"/>
      <c r="B398" s="364"/>
      <c r="C398" s="363" t="s">
        <v>3830</v>
      </c>
      <c r="D398" s="364" t="s">
        <v>3831</v>
      </c>
      <c r="E398" s="365">
        <v>15</v>
      </c>
      <c r="F398" s="365">
        <v>9</v>
      </c>
      <c r="G398" s="365">
        <v>6</v>
      </c>
      <c r="H398" s="365">
        <v>10</v>
      </c>
      <c r="I398" s="365">
        <v>5</v>
      </c>
      <c r="J398" s="365">
        <v>0</v>
      </c>
    </row>
    <row r="399" spans="1:10">
      <c r="A399" s="363"/>
      <c r="B399" s="364"/>
      <c r="C399" s="363" t="s">
        <v>3832</v>
      </c>
      <c r="D399" s="364" t="s">
        <v>3833</v>
      </c>
      <c r="E399" s="365">
        <v>17</v>
      </c>
      <c r="F399" s="365">
        <v>12</v>
      </c>
      <c r="G399" s="365">
        <v>5</v>
      </c>
      <c r="H399" s="365">
        <v>12</v>
      </c>
      <c r="I399" s="365">
        <v>5</v>
      </c>
      <c r="J399" s="365">
        <v>0</v>
      </c>
    </row>
    <row r="400" spans="1:10">
      <c r="A400" s="363"/>
      <c r="B400" s="364"/>
      <c r="C400" s="363" t="s">
        <v>3457</v>
      </c>
      <c r="D400" s="364" t="s">
        <v>3451</v>
      </c>
      <c r="E400" s="365">
        <v>10</v>
      </c>
      <c r="F400" s="365" t="s">
        <v>2391</v>
      </c>
      <c r="G400" s="365" t="s">
        <v>2391</v>
      </c>
      <c r="H400" s="365" t="s">
        <v>2391</v>
      </c>
      <c r="I400" s="365" t="s">
        <v>2391</v>
      </c>
      <c r="J400" s="365">
        <v>0</v>
      </c>
    </row>
    <row r="401" spans="1:10">
      <c r="A401" s="363"/>
      <c r="B401" s="364"/>
      <c r="C401" s="363" t="s">
        <v>3457</v>
      </c>
      <c r="D401" s="364" t="s">
        <v>3458</v>
      </c>
      <c r="E401" s="365">
        <v>296</v>
      </c>
      <c r="F401" s="365">
        <v>188</v>
      </c>
      <c r="G401" s="365">
        <v>108</v>
      </c>
      <c r="H401" s="365">
        <v>175</v>
      </c>
      <c r="I401" s="365">
        <v>121</v>
      </c>
      <c r="J401" s="365">
        <v>3</v>
      </c>
    </row>
    <row r="402" spans="1:10">
      <c r="A402" s="363"/>
      <c r="B402" s="364"/>
      <c r="C402" s="363" t="s">
        <v>3630</v>
      </c>
      <c r="D402" s="364" t="s">
        <v>3631</v>
      </c>
      <c r="E402" s="365">
        <v>134</v>
      </c>
      <c r="F402" s="365">
        <v>102</v>
      </c>
      <c r="G402" s="365">
        <v>32</v>
      </c>
      <c r="H402" s="365">
        <v>21</v>
      </c>
      <c r="I402" s="365">
        <v>113</v>
      </c>
      <c r="J402" s="365">
        <v>3</v>
      </c>
    </row>
    <row r="403" spans="1:10">
      <c r="A403" s="363"/>
      <c r="B403" s="364"/>
      <c r="C403" s="363" t="s">
        <v>3459</v>
      </c>
      <c r="D403" s="364" t="s">
        <v>3460</v>
      </c>
      <c r="E403" s="365">
        <v>34</v>
      </c>
      <c r="F403" s="365">
        <v>19</v>
      </c>
      <c r="G403" s="365">
        <v>15</v>
      </c>
      <c r="H403" s="365">
        <v>31</v>
      </c>
      <c r="I403" s="365">
        <v>3</v>
      </c>
      <c r="J403" s="365">
        <v>0</v>
      </c>
    </row>
    <row r="404" spans="1:10">
      <c r="A404" s="363"/>
      <c r="B404" s="364"/>
      <c r="C404" s="363" t="s">
        <v>3461</v>
      </c>
      <c r="D404" s="364" t="s">
        <v>3462</v>
      </c>
      <c r="E404" s="365">
        <v>150</v>
      </c>
      <c r="F404" s="365">
        <v>94</v>
      </c>
      <c r="G404" s="365">
        <v>56</v>
      </c>
      <c r="H404" s="365">
        <v>109</v>
      </c>
      <c r="I404" s="365">
        <v>41</v>
      </c>
      <c r="J404" s="365">
        <v>7</v>
      </c>
    </row>
    <row r="405" spans="1:10">
      <c r="A405" s="363"/>
      <c r="B405" s="364"/>
      <c r="C405" s="363" t="s">
        <v>3632</v>
      </c>
      <c r="D405" s="364" t="s">
        <v>3633</v>
      </c>
      <c r="E405" s="365">
        <v>61</v>
      </c>
      <c r="F405" s="365">
        <v>41</v>
      </c>
      <c r="G405" s="365">
        <v>20</v>
      </c>
      <c r="H405" s="365">
        <v>16</v>
      </c>
      <c r="I405" s="365">
        <v>45</v>
      </c>
      <c r="J405" s="365">
        <v>0</v>
      </c>
    </row>
    <row r="406" spans="1:10">
      <c r="A406" s="363"/>
      <c r="B406" s="364"/>
      <c r="C406" s="363" t="s">
        <v>3463</v>
      </c>
      <c r="D406" s="364" t="s">
        <v>3464</v>
      </c>
      <c r="E406" s="365">
        <v>93</v>
      </c>
      <c r="F406" s="365">
        <v>58</v>
      </c>
      <c r="G406" s="365">
        <v>35</v>
      </c>
      <c r="H406" s="365">
        <v>90</v>
      </c>
      <c r="I406" s="365">
        <v>3</v>
      </c>
      <c r="J406" s="365" t="s">
        <v>2391</v>
      </c>
    </row>
    <row r="407" spans="1:10">
      <c r="A407" s="363"/>
      <c r="B407" s="364"/>
      <c r="C407" s="363" t="s">
        <v>3634</v>
      </c>
      <c r="D407" s="364" t="s">
        <v>3635</v>
      </c>
      <c r="E407" s="365">
        <v>10</v>
      </c>
      <c r="F407" s="365" t="s">
        <v>2391</v>
      </c>
      <c r="G407" s="365" t="s">
        <v>2391</v>
      </c>
      <c r="H407" s="365" t="s">
        <v>2391</v>
      </c>
      <c r="I407" s="365" t="s">
        <v>2391</v>
      </c>
      <c r="J407" s="365" t="s">
        <v>2391</v>
      </c>
    </row>
    <row r="408" spans="1:10">
      <c r="A408" s="363"/>
      <c r="B408" s="364"/>
      <c r="C408" s="363" t="s">
        <v>3465</v>
      </c>
      <c r="D408" s="364" t="s">
        <v>3466</v>
      </c>
      <c r="E408" s="365">
        <v>43</v>
      </c>
      <c r="F408" s="365">
        <v>28</v>
      </c>
      <c r="G408" s="365">
        <v>15</v>
      </c>
      <c r="H408" s="365">
        <v>35</v>
      </c>
      <c r="I408" s="365">
        <v>8</v>
      </c>
      <c r="J408" s="365">
        <v>4</v>
      </c>
    </row>
    <row r="409" spans="1:10">
      <c r="A409" s="363"/>
      <c r="B409" s="364"/>
      <c r="C409" s="363" t="s">
        <v>3636</v>
      </c>
      <c r="D409" s="364" t="s">
        <v>3637</v>
      </c>
      <c r="E409" s="365">
        <v>54</v>
      </c>
      <c r="F409" s="365">
        <v>36</v>
      </c>
      <c r="G409" s="365">
        <v>18</v>
      </c>
      <c r="H409" s="365">
        <v>45</v>
      </c>
      <c r="I409" s="365">
        <v>9</v>
      </c>
      <c r="J409" s="365">
        <v>4</v>
      </c>
    </row>
    <row r="410" spans="1:10">
      <c r="A410" s="363"/>
      <c r="B410" s="364"/>
      <c r="C410" s="363" t="s">
        <v>3467</v>
      </c>
      <c r="D410" s="364" t="s">
        <v>3468</v>
      </c>
      <c r="E410" s="365">
        <v>82</v>
      </c>
      <c r="F410" s="365">
        <v>53</v>
      </c>
      <c r="G410" s="365">
        <v>29</v>
      </c>
      <c r="H410" s="365">
        <v>70</v>
      </c>
      <c r="I410" s="365">
        <v>12</v>
      </c>
      <c r="J410" s="365">
        <v>0</v>
      </c>
    </row>
    <row r="411" spans="1:10">
      <c r="A411" s="363"/>
      <c r="B411" s="364"/>
      <c r="C411" s="363" t="s">
        <v>3638</v>
      </c>
      <c r="D411" s="364" t="s">
        <v>3639</v>
      </c>
      <c r="E411" s="365">
        <v>19</v>
      </c>
      <c r="F411" s="365">
        <v>9</v>
      </c>
      <c r="G411" s="365">
        <v>10</v>
      </c>
      <c r="H411" s="365" t="s">
        <v>2391</v>
      </c>
      <c r="I411" s="365" t="s">
        <v>2391</v>
      </c>
      <c r="J411" s="365" t="s">
        <v>2391</v>
      </c>
    </row>
    <row r="412" spans="1:10">
      <c r="A412" s="363"/>
      <c r="B412" s="364"/>
      <c r="C412" s="363" t="s">
        <v>3640</v>
      </c>
      <c r="D412" s="364" t="s">
        <v>3641</v>
      </c>
      <c r="E412" s="365">
        <v>22</v>
      </c>
      <c r="F412" s="365">
        <v>16</v>
      </c>
      <c r="G412" s="365">
        <v>6</v>
      </c>
      <c r="H412" s="365">
        <v>17</v>
      </c>
      <c r="I412" s="365">
        <v>5</v>
      </c>
      <c r="J412" s="365">
        <v>0</v>
      </c>
    </row>
    <row r="413" spans="1:10">
      <c r="A413" s="363"/>
      <c r="B413" s="364"/>
      <c r="C413" s="363" t="s">
        <v>3469</v>
      </c>
      <c r="D413" s="364" t="s">
        <v>3470</v>
      </c>
      <c r="E413" s="365">
        <v>702</v>
      </c>
      <c r="F413" s="365">
        <v>465</v>
      </c>
      <c r="G413" s="365">
        <v>237</v>
      </c>
      <c r="H413" s="365">
        <v>460</v>
      </c>
      <c r="I413" s="365">
        <v>242</v>
      </c>
      <c r="J413" s="365">
        <v>23</v>
      </c>
    </row>
    <row r="414" spans="1:10">
      <c r="A414" s="363"/>
      <c r="B414" s="364"/>
      <c r="C414" s="363" t="s">
        <v>3471</v>
      </c>
      <c r="D414" s="364" t="s">
        <v>3472</v>
      </c>
      <c r="E414" s="365">
        <v>25</v>
      </c>
      <c r="F414" s="365">
        <v>21</v>
      </c>
      <c r="G414" s="365">
        <v>4</v>
      </c>
      <c r="H414" s="365">
        <v>14</v>
      </c>
      <c r="I414" s="365">
        <v>11</v>
      </c>
      <c r="J414" s="365">
        <v>0</v>
      </c>
    </row>
    <row r="415" spans="1:10">
      <c r="A415" s="363"/>
      <c r="B415" s="364"/>
      <c r="C415" s="363" t="s">
        <v>3644</v>
      </c>
      <c r="D415" s="364" t="s">
        <v>3645</v>
      </c>
      <c r="E415" s="365">
        <v>25</v>
      </c>
      <c r="F415" s="365">
        <v>18</v>
      </c>
      <c r="G415" s="365">
        <v>7</v>
      </c>
      <c r="H415" s="365">
        <v>22</v>
      </c>
      <c r="I415" s="365">
        <v>3</v>
      </c>
      <c r="J415" s="365" t="s">
        <v>2391</v>
      </c>
    </row>
    <row r="416" spans="1:10">
      <c r="A416" s="363"/>
      <c r="B416" s="364"/>
      <c r="C416" s="363" t="s">
        <v>3646</v>
      </c>
      <c r="D416" s="364" t="s">
        <v>3647</v>
      </c>
      <c r="E416" s="365">
        <v>25</v>
      </c>
      <c r="F416" s="365">
        <v>19</v>
      </c>
      <c r="G416" s="365">
        <v>6</v>
      </c>
      <c r="H416" s="365">
        <v>17</v>
      </c>
      <c r="I416" s="365">
        <v>8</v>
      </c>
      <c r="J416" s="365">
        <v>0</v>
      </c>
    </row>
    <row r="417" spans="1:10">
      <c r="A417" s="363"/>
      <c r="B417" s="364"/>
      <c r="C417" s="363" t="s">
        <v>3834</v>
      </c>
      <c r="D417" s="364" t="s">
        <v>3835</v>
      </c>
      <c r="E417" s="365">
        <v>18</v>
      </c>
      <c r="F417" s="365">
        <v>13</v>
      </c>
      <c r="G417" s="365">
        <v>5</v>
      </c>
      <c r="H417" s="365" t="s">
        <v>2391</v>
      </c>
      <c r="I417" s="365" t="s">
        <v>2391</v>
      </c>
      <c r="J417" s="365">
        <v>0</v>
      </c>
    </row>
    <row r="418" spans="1:10">
      <c r="A418" s="363"/>
      <c r="B418" s="364"/>
      <c r="C418" s="363" t="s">
        <v>3650</v>
      </c>
      <c r="D418" s="364" t="s">
        <v>3651</v>
      </c>
      <c r="E418" s="365">
        <v>30</v>
      </c>
      <c r="F418" s="365">
        <v>26</v>
      </c>
      <c r="G418" s="365">
        <v>4</v>
      </c>
      <c r="H418" s="365">
        <v>19</v>
      </c>
      <c r="I418" s="365">
        <v>11</v>
      </c>
      <c r="J418" s="365" t="s">
        <v>2391</v>
      </c>
    </row>
    <row r="419" spans="1:10">
      <c r="A419" s="363"/>
      <c r="B419" s="364"/>
      <c r="C419" s="363" t="s">
        <v>3473</v>
      </c>
      <c r="D419" s="364" t="s">
        <v>3474</v>
      </c>
      <c r="E419" s="365">
        <v>154</v>
      </c>
      <c r="F419" s="365">
        <v>116</v>
      </c>
      <c r="G419" s="365">
        <v>38</v>
      </c>
      <c r="H419" s="365">
        <v>19</v>
      </c>
      <c r="I419" s="365">
        <v>135</v>
      </c>
      <c r="J419" s="365">
        <v>0</v>
      </c>
    </row>
    <row r="420" spans="1:10">
      <c r="A420" s="363"/>
      <c r="B420" s="364"/>
      <c r="C420" s="363" t="s">
        <v>3652</v>
      </c>
      <c r="D420" s="364" t="s">
        <v>3653</v>
      </c>
      <c r="E420" s="365">
        <v>278</v>
      </c>
      <c r="F420" s="365">
        <v>231</v>
      </c>
      <c r="G420" s="365">
        <v>47</v>
      </c>
      <c r="H420" s="365">
        <v>26</v>
      </c>
      <c r="I420" s="365">
        <v>252</v>
      </c>
      <c r="J420" s="365">
        <v>0</v>
      </c>
    </row>
    <row r="421" spans="1:10">
      <c r="A421" s="363"/>
      <c r="B421" s="364"/>
      <c r="C421" s="363" t="s">
        <v>3836</v>
      </c>
      <c r="D421" s="364" t="s">
        <v>3837</v>
      </c>
      <c r="E421" s="365">
        <v>17</v>
      </c>
      <c r="F421" s="365">
        <v>13</v>
      </c>
      <c r="G421" s="365">
        <v>4</v>
      </c>
      <c r="H421" s="365">
        <v>11</v>
      </c>
      <c r="I421" s="365">
        <v>6</v>
      </c>
      <c r="J421" s="365" t="s">
        <v>2391</v>
      </c>
    </row>
    <row r="422" spans="1:10">
      <c r="A422" s="363"/>
      <c r="B422" s="364"/>
      <c r="C422" s="363" t="s">
        <v>3656</v>
      </c>
      <c r="D422" s="364" t="s">
        <v>3657</v>
      </c>
      <c r="E422" s="365">
        <v>25</v>
      </c>
      <c r="F422" s="365">
        <v>22</v>
      </c>
      <c r="G422" s="365">
        <v>3</v>
      </c>
      <c r="H422" s="365">
        <v>15</v>
      </c>
      <c r="I422" s="365">
        <v>10</v>
      </c>
      <c r="J422" s="365" t="s">
        <v>2391</v>
      </c>
    </row>
    <row r="423" spans="1:10">
      <c r="A423" s="363"/>
      <c r="B423" s="364"/>
      <c r="C423" s="363" t="s">
        <v>3475</v>
      </c>
      <c r="D423" s="364" t="s">
        <v>3476</v>
      </c>
      <c r="E423" s="365">
        <v>73</v>
      </c>
      <c r="F423" s="365">
        <v>61</v>
      </c>
      <c r="G423" s="365">
        <v>12</v>
      </c>
      <c r="H423" s="365">
        <v>21</v>
      </c>
      <c r="I423" s="365">
        <v>52</v>
      </c>
      <c r="J423" s="365">
        <v>0</v>
      </c>
    </row>
    <row r="424" spans="1:10">
      <c r="A424" s="363"/>
      <c r="B424" s="364"/>
      <c r="C424" s="363" t="s">
        <v>3477</v>
      </c>
      <c r="D424" s="364" t="s">
        <v>3478</v>
      </c>
      <c r="E424" s="365">
        <v>109</v>
      </c>
      <c r="F424" s="365">
        <v>74</v>
      </c>
      <c r="G424" s="365">
        <v>35</v>
      </c>
      <c r="H424" s="365">
        <v>33</v>
      </c>
      <c r="I424" s="365">
        <v>76</v>
      </c>
      <c r="J424" s="365" t="s">
        <v>2391</v>
      </c>
    </row>
    <row r="425" spans="1:10">
      <c r="A425" s="363"/>
      <c r="B425" s="364"/>
      <c r="C425" s="363" t="s">
        <v>3658</v>
      </c>
      <c r="D425" s="364" t="s">
        <v>3659</v>
      </c>
      <c r="E425" s="365">
        <v>120</v>
      </c>
      <c r="F425" s="365">
        <v>88</v>
      </c>
      <c r="G425" s="365">
        <v>32</v>
      </c>
      <c r="H425" s="365">
        <v>32</v>
      </c>
      <c r="I425" s="365">
        <v>88</v>
      </c>
      <c r="J425" s="365">
        <v>0</v>
      </c>
    </row>
    <row r="426" spans="1:10">
      <c r="A426" s="363"/>
      <c r="B426" s="364"/>
      <c r="C426" s="363" t="s">
        <v>3660</v>
      </c>
      <c r="D426" s="364" t="s">
        <v>3661</v>
      </c>
      <c r="E426" s="365">
        <v>20</v>
      </c>
      <c r="F426" s="365">
        <v>14</v>
      </c>
      <c r="G426" s="365">
        <v>6</v>
      </c>
      <c r="H426" s="365" t="s">
        <v>2391</v>
      </c>
      <c r="I426" s="365" t="s">
        <v>2391</v>
      </c>
      <c r="J426" s="365" t="s">
        <v>2391</v>
      </c>
    </row>
    <row r="427" spans="1:10">
      <c r="A427" s="363"/>
      <c r="B427" s="364"/>
      <c r="C427" s="363" t="s">
        <v>3479</v>
      </c>
      <c r="D427" s="364" t="s">
        <v>3451</v>
      </c>
      <c r="E427" s="365">
        <v>19</v>
      </c>
      <c r="F427" s="365">
        <v>9</v>
      </c>
      <c r="G427" s="365">
        <v>10</v>
      </c>
      <c r="H427" s="365">
        <v>16</v>
      </c>
      <c r="I427" s="365">
        <v>3</v>
      </c>
      <c r="J427" s="365" t="s">
        <v>2391</v>
      </c>
    </row>
    <row r="428" spans="1:10">
      <c r="A428" s="363"/>
      <c r="B428" s="364"/>
      <c r="C428" s="363" t="s">
        <v>3479</v>
      </c>
      <c r="D428" s="364" t="s">
        <v>3480</v>
      </c>
      <c r="E428" s="365">
        <v>938</v>
      </c>
      <c r="F428" s="365">
        <v>725</v>
      </c>
      <c r="G428" s="365">
        <v>213</v>
      </c>
      <c r="H428" s="365">
        <v>280</v>
      </c>
      <c r="I428" s="365">
        <v>658</v>
      </c>
      <c r="J428" s="365">
        <v>9</v>
      </c>
    </row>
    <row r="429" spans="1:10">
      <c r="A429" s="363"/>
      <c r="B429" s="364"/>
      <c r="C429" s="363" t="s">
        <v>3481</v>
      </c>
      <c r="D429" s="364" t="s">
        <v>3482</v>
      </c>
      <c r="E429" s="365">
        <v>2061</v>
      </c>
      <c r="F429" s="365">
        <v>1472</v>
      </c>
      <c r="G429" s="365">
        <v>589</v>
      </c>
      <c r="H429" s="365">
        <v>1025</v>
      </c>
      <c r="I429" s="365">
        <v>1036</v>
      </c>
      <c r="J429" s="365">
        <v>36</v>
      </c>
    </row>
    <row r="430" spans="1:10">
      <c r="A430" s="363"/>
      <c r="B430" s="364"/>
      <c r="C430" s="363" t="s">
        <v>3483</v>
      </c>
      <c r="D430" s="364" t="s">
        <v>3484</v>
      </c>
      <c r="E430" s="365">
        <v>112</v>
      </c>
      <c r="F430" s="365">
        <v>80</v>
      </c>
      <c r="G430" s="365">
        <v>32</v>
      </c>
      <c r="H430" s="365">
        <v>89</v>
      </c>
      <c r="I430" s="365">
        <v>23</v>
      </c>
      <c r="J430" s="365">
        <v>4</v>
      </c>
    </row>
    <row r="431" spans="1:10">
      <c r="A431" s="363"/>
      <c r="B431" s="364"/>
      <c r="C431" s="363" t="s">
        <v>3662</v>
      </c>
      <c r="D431" s="364" t="s">
        <v>3663</v>
      </c>
      <c r="E431" s="365">
        <v>25</v>
      </c>
      <c r="F431" s="365">
        <v>18</v>
      </c>
      <c r="G431" s="365">
        <v>7</v>
      </c>
      <c r="H431" s="365">
        <v>17</v>
      </c>
      <c r="I431" s="365">
        <v>8</v>
      </c>
      <c r="J431" s="365" t="s">
        <v>2391</v>
      </c>
    </row>
    <row r="432" spans="1:10">
      <c r="A432" s="363"/>
      <c r="B432" s="364"/>
      <c r="C432" s="363" t="s">
        <v>3485</v>
      </c>
      <c r="D432" s="364" t="s">
        <v>3486</v>
      </c>
      <c r="E432" s="365">
        <v>137</v>
      </c>
      <c r="F432" s="365">
        <v>98</v>
      </c>
      <c r="G432" s="365">
        <v>39</v>
      </c>
      <c r="H432" s="365">
        <v>106</v>
      </c>
      <c r="I432" s="365">
        <v>31</v>
      </c>
      <c r="J432" s="365">
        <v>5</v>
      </c>
    </row>
    <row r="433" spans="1:10">
      <c r="A433" s="363"/>
      <c r="B433" s="364"/>
      <c r="C433" s="363" t="s">
        <v>3487</v>
      </c>
      <c r="D433" s="364" t="s">
        <v>3486</v>
      </c>
      <c r="E433" s="365">
        <v>137</v>
      </c>
      <c r="F433" s="365">
        <v>98</v>
      </c>
      <c r="G433" s="365">
        <v>39</v>
      </c>
      <c r="H433" s="365">
        <v>106</v>
      </c>
      <c r="I433" s="365">
        <v>31</v>
      </c>
      <c r="J433" s="365">
        <v>5</v>
      </c>
    </row>
    <row r="434" spans="1:10">
      <c r="A434" s="363"/>
      <c r="B434" s="364"/>
      <c r="C434" s="363" t="s">
        <v>3664</v>
      </c>
      <c r="D434" s="364" t="s">
        <v>3665</v>
      </c>
      <c r="E434" s="365">
        <v>35</v>
      </c>
      <c r="F434" s="365">
        <v>24</v>
      </c>
      <c r="G434" s="365">
        <v>11</v>
      </c>
      <c r="H434" s="365">
        <v>22</v>
      </c>
      <c r="I434" s="365">
        <v>13</v>
      </c>
      <c r="J434" s="365">
        <v>0</v>
      </c>
    </row>
    <row r="435" spans="1:10">
      <c r="A435" s="363"/>
      <c r="B435" s="364"/>
      <c r="C435" s="363" t="s">
        <v>3666</v>
      </c>
      <c r="D435" s="364" t="s">
        <v>3667</v>
      </c>
      <c r="E435" s="365">
        <v>19</v>
      </c>
      <c r="F435" s="365">
        <v>15</v>
      </c>
      <c r="G435" s="365">
        <v>4</v>
      </c>
      <c r="H435" s="365">
        <v>11</v>
      </c>
      <c r="I435" s="365">
        <v>8</v>
      </c>
      <c r="J435" s="365">
        <v>0</v>
      </c>
    </row>
    <row r="436" spans="1:10">
      <c r="A436" s="363"/>
      <c r="B436" s="364"/>
      <c r="C436" s="363" t="s">
        <v>3668</v>
      </c>
      <c r="D436" s="364" t="s">
        <v>3669</v>
      </c>
      <c r="E436" s="365">
        <v>19</v>
      </c>
      <c r="F436" s="365">
        <v>13</v>
      </c>
      <c r="G436" s="365">
        <v>6</v>
      </c>
      <c r="H436" s="365">
        <v>14</v>
      </c>
      <c r="I436" s="365">
        <v>5</v>
      </c>
      <c r="J436" s="365" t="s">
        <v>2391</v>
      </c>
    </row>
    <row r="437" spans="1:10">
      <c r="A437" s="363"/>
      <c r="B437" s="364"/>
      <c r="C437" s="363" t="s">
        <v>3670</v>
      </c>
      <c r="D437" s="364" t="s">
        <v>3671</v>
      </c>
      <c r="E437" s="365">
        <v>20</v>
      </c>
      <c r="F437" s="365">
        <v>16</v>
      </c>
      <c r="G437" s="365">
        <v>4</v>
      </c>
      <c r="H437" s="365" t="s">
        <v>2391</v>
      </c>
      <c r="I437" s="365" t="s">
        <v>2391</v>
      </c>
      <c r="J437" s="365">
        <v>0</v>
      </c>
    </row>
    <row r="438" spans="1:10">
      <c r="A438" s="363"/>
      <c r="B438" s="364"/>
      <c r="C438" s="363" t="s">
        <v>3672</v>
      </c>
      <c r="D438" s="364" t="s">
        <v>3673</v>
      </c>
      <c r="E438" s="365">
        <v>14</v>
      </c>
      <c r="F438" s="365" t="s">
        <v>2391</v>
      </c>
      <c r="G438" s="365" t="s">
        <v>2391</v>
      </c>
      <c r="H438" s="365">
        <v>6</v>
      </c>
      <c r="I438" s="365">
        <v>8</v>
      </c>
      <c r="J438" s="365" t="s">
        <v>2391</v>
      </c>
    </row>
    <row r="439" spans="1:10">
      <c r="A439" s="363"/>
      <c r="B439" s="364"/>
      <c r="C439" s="363" t="s">
        <v>3838</v>
      </c>
      <c r="D439" s="364" t="s">
        <v>150</v>
      </c>
      <c r="E439" s="365">
        <v>25</v>
      </c>
      <c r="F439" s="365">
        <v>21</v>
      </c>
      <c r="G439" s="365">
        <v>4</v>
      </c>
      <c r="H439" s="365">
        <v>11</v>
      </c>
      <c r="I439" s="365">
        <v>14</v>
      </c>
      <c r="J439" s="365">
        <v>0</v>
      </c>
    </row>
    <row r="440" spans="1:10">
      <c r="A440" s="363"/>
      <c r="B440" s="364"/>
      <c r="C440" s="363" t="s">
        <v>3680</v>
      </c>
      <c r="D440" s="364" t="s">
        <v>3681</v>
      </c>
      <c r="E440" s="365">
        <v>16</v>
      </c>
      <c r="F440" s="365" t="s">
        <v>2391</v>
      </c>
      <c r="G440" s="365" t="s">
        <v>2391</v>
      </c>
      <c r="H440" s="365">
        <v>8</v>
      </c>
      <c r="I440" s="365">
        <v>8</v>
      </c>
      <c r="J440" s="365" t="s">
        <v>2391</v>
      </c>
    </row>
    <row r="441" spans="1:10">
      <c r="A441" s="363"/>
      <c r="B441" s="364"/>
      <c r="C441" s="363" t="s">
        <v>3682</v>
      </c>
      <c r="D441" s="364" t="s">
        <v>3683</v>
      </c>
      <c r="E441" s="365">
        <v>10</v>
      </c>
      <c r="F441" s="365">
        <v>7</v>
      </c>
      <c r="G441" s="365">
        <v>3</v>
      </c>
      <c r="H441" s="365">
        <v>10</v>
      </c>
      <c r="I441" s="365">
        <v>0</v>
      </c>
      <c r="J441" s="365" t="s">
        <v>2391</v>
      </c>
    </row>
    <row r="442" spans="1:10">
      <c r="A442" s="363"/>
      <c r="B442" s="364"/>
      <c r="C442" s="363" t="s">
        <v>3839</v>
      </c>
      <c r="D442" s="364" t="s">
        <v>3840</v>
      </c>
      <c r="E442" s="365">
        <v>11</v>
      </c>
      <c r="F442" s="365">
        <v>7</v>
      </c>
      <c r="G442" s="365">
        <v>4</v>
      </c>
      <c r="H442" s="365">
        <v>7</v>
      </c>
      <c r="I442" s="365">
        <v>4</v>
      </c>
      <c r="J442" s="365" t="s">
        <v>2391</v>
      </c>
    </row>
    <row r="443" spans="1:10">
      <c r="A443" s="363"/>
      <c r="B443" s="364"/>
      <c r="C443" s="363" t="s">
        <v>3488</v>
      </c>
      <c r="D443" s="364" t="s">
        <v>3451</v>
      </c>
      <c r="E443" s="365">
        <v>37</v>
      </c>
      <c r="F443" s="365">
        <v>23</v>
      </c>
      <c r="G443" s="365">
        <v>14</v>
      </c>
      <c r="H443" s="365">
        <v>28</v>
      </c>
      <c r="I443" s="365">
        <v>9</v>
      </c>
      <c r="J443" s="365">
        <v>0</v>
      </c>
    </row>
    <row r="444" spans="1:10">
      <c r="A444" s="363"/>
      <c r="B444" s="364"/>
      <c r="C444" s="363" t="s">
        <v>3488</v>
      </c>
      <c r="D444" s="364" t="s">
        <v>3489</v>
      </c>
      <c r="E444" s="365">
        <v>206</v>
      </c>
      <c r="F444" s="365">
        <v>152</v>
      </c>
      <c r="G444" s="365">
        <v>54</v>
      </c>
      <c r="H444" s="365">
        <v>119</v>
      </c>
      <c r="I444" s="365">
        <v>87</v>
      </c>
      <c r="J444" s="365">
        <v>6</v>
      </c>
    </row>
    <row r="445" spans="1:10">
      <c r="A445" s="363"/>
      <c r="B445" s="364"/>
      <c r="C445" s="363" t="s">
        <v>3686</v>
      </c>
      <c r="D445" s="364" t="s">
        <v>3687</v>
      </c>
      <c r="E445" s="365">
        <v>19</v>
      </c>
      <c r="F445" s="365">
        <v>9</v>
      </c>
      <c r="G445" s="365">
        <v>10</v>
      </c>
      <c r="H445" s="365">
        <v>13</v>
      </c>
      <c r="I445" s="365">
        <v>6</v>
      </c>
      <c r="J445" s="365">
        <v>3</v>
      </c>
    </row>
    <row r="446" spans="1:10">
      <c r="A446" s="363"/>
      <c r="B446" s="364"/>
      <c r="C446" s="363" t="s">
        <v>3490</v>
      </c>
      <c r="D446" s="364" t="s">
        <v>3491</v>
      </c>
      <c r="E446" s="365">
        <v>39</v>
      </c>
      <c r="F446" s="365">
        <v>27</v>
      </c>
      <c r="G446" s="365">
        <v>12</v>
      </c>
      <c r="H446" s="365">
        <v>33</v>
      </c>
      <c r="I446" s="365">
        <v>6</v>
      </c>
      <c r="J446" s="365" t="s">
        <v>2391</v>
      </c>
    </row>
    <row r="447" spans="1:10">
      <c r="A447" s="363"/>
      <c r="B447" s="364"/>
      <c r="C447" s="363" t="s">
        <v>3688</v>
      </c>
      <c r="D447" s="364" t="s">
        <v>3689</v>
      </c>
      <c r="E447" s="365">
        <v>29</v>
      </c>
      <c r="F447" s="365">
        <v>20</v>
      </c>
      <c r="G447" s="365">
        <v>9</v>
      </c>
      <c r="H447" s="365">
        <v>15</v>
      </c>
      <c r="I447" s="365">
        <v>14</v>
      </c>
      <c r="J447" s="365">
        <v>0</v>
      </c>
    </row>
    <row r="448" spans="1:10">
      <c r="A448" s="363"/>
      <c r="B448" s="364"/>
      <c r="C448" s="363" t="s">
        <v>3690</v>
      </c>
      <c r="D448" s="364" t="s">
        <v>3691</v>
      </c>
      <c r="E448" s="365">
        <v>35</v>
      </c>
      <c r="F448" s="365">
        <v>20</v>
      </c>
      <c r="G448" s="365">
        <v>15</v>
      </c>
      <c r="H448" s="365">
        <v>23</v>
      </c>
      <c r="I448" s="365">
        <v>12</v>
      </c>
      <c r="J448" s="365">
        <v>0</v>
      </c>
    </row>
    <row r="449" spans="1:10">
      <c r="A449" s="363"/>
      <c r="B449" s="364"/>
      <c r="C449" s="363" t="s">
        <v>3841</v>
      </c>
      <c r="D449" s="364" t="s">
        <v>3842</v>
      </c>
      <c r="E449" s="365">
        <v>14</v>
      </c>
      <c r="F449" s="365">
        <v>6</v>
      </c>
      <c r="G449" s="365">
        <v>8</v>
      </c>
      <c r="H449" s="365">
        <v>6</v>
      </c>
      <c r="I449" s="365">
        <v>8</v>
      </c>
      <c r="J449" s="365">
        <v>0</v>
      </c>
    </row>
    <row r="450" spans="1:10">
      <c r="A450" s="363"/>
      <c r="B450" s="364"/>
      <c r="C450" s="363" t="s">
        <v>3694</v>
      </c>
      <c r="D450" s="364" t="s">
        <v>3695</v>
      </c>
      <c r="E450" s="365">
        <v>28</v>
      </c>
      <c r="F450" s="365">
        <v>16</v>
      </c>
      <c r="G450" s="365">
        <v>12</v>
      </c>
      <c r="H450" s="365">
        <v>23</v>
      </c>
      <c r="I450" s="365">
        <v>5</v>
      </c>
      <c r="J450" s="365" t="s">
        <v>2391</v>
      </c>
    </row>
    <row r="451" spans="1:10">
      <c r="A451" s="363"/>
      <c r="B451" s="364"/>
      <c r="C451" s="363" t="s">
        <v>3492</v>
      </c>
      <c r="D451" s="364" t="s">
        <v>3451</v>
      </c>
      <c r="E451" s="365">
        <v>33</v>
      </c>
      <c r="F451" s="365">
        <v>21</v>
      </c>
      <c r="G451" s="365">
        <v>12</v>
      </c>
      <c r="H451" s="365">
        <v>26</v>
      </c>
      <c r="I451" s="365">
        <v>7</v>
      </c>
      <c r="J451" s="365" t="s">
        <v>2391</v>
      </c>
    </row>
    <row r="452" spans="1:10">
      <c r="A452" s="363"/>
      <c r="B452" s="364"/>
      <c r="C452" s="363" t="s">
        <v>3492</v>
      </c>
      <c r="D452" s="364" t="s">
        <v>3493</v>
      </c>
      <c r="E452" s="365">
        <v>197</v>
      </c>
      <c r="F452" s="365">
        <v>119</v>
      </c>
      <c r="G452" s="365">
        <v>78</v>
      </c>
      <c r="H452" s="365">
        <v>139</v>
      </c>
      <c r="I452" s="365">
        <v>58</v>
      </c>
      <c r="J452" s="365">
        <v>6</v>
      </c>
    </row>
    <row r="453" spans="1:10">
      <c r="A453" s="363"/>
      <c r="B453" s="364"/>
      <c r="C453" s="363" t="s">
        <v>3696</v>
      </c>
      <c r="D453" s="364" t="s">
        <v>3697</v>
      </c>
      <c r="E453" s="365">
        <v>23</v>
      </c>
      <c r="F453" s="365">
        <v>12</v>
      </c>
      <c r="G453" s="365">
        <v>11</v>
      </c>
      <c r="H453" s="365" t="s">
        <v>2391</v>
      </c>
      <c r="I453" s="365" t="s">
        <v>2391</v>
      </c>
      <c r="J453" s="365">
        <v>3</v>
      </c>
    </row>
    <row r="454" spans="1:10">
      <c r="A454" s="363"/>
      <c r="B454" s="364"/>
      <c r="C454" s="363" t="s">
        <v>3843</v>
      </c>
      <c r="D454" s="364" t="s">
        <v>3844</v>
      </c>
      <c r="E454" s="365">
        <v>11</v>
      </c>
      <c r="F454" s="365" t="s">
        <v>2391</v>
      </c>
      <c r="G454" s="365" t="s">
        <v>2391</v>
      </c>
      <c r="H454" s="365">
        <v>7</v>
      </c>
      <c r="I454" s="365">
        <v>4</v>
      </c>
      <c r="J454" s="365">
        <v>0</v>
      </c>
    </row>
    <row r="455" spans="1:10">
      <c r="A455" s="363"/>
      <c r="B455" s="364"/>
      <c r="C455" s="363" t="s">
        <v>3698</v>
      </c>
      <c r="D455" s="364" t="s">
        <v>3699</v>
      </c>
      <c r="E455" s="365">
        <v>31</v>
      </c>
      <c r="F455" s="365">
        <v>28</v>
      </c>
      <c r="G455" s="365">
        <v>3</v>
      </c>
      <c r="H455" s="365">
        <v>28</v>
      </c>
      <c r="I455" s="365">
        <v>3</v>
      </c>
      <c r="J455" s="365">
        <v>3</v>
      </c>
    </row>
    <row r="456" spans="1:10">
      <c r="A456" s="363"/>
      <c r="B456" s="364"/>
      <c r="C456" s="363" t="s">
        <v>3700</v>
      </c>
      <c r="D456" s="364" t="s">
        <v>3701</v>
      </c>
      <c r="E456" s="365">
        <v>59</v>
      </c>
      <c r="F456" s="365">
        <v>37</v>
      </c>
      <c r="G456" s="365">
        <v>22</v>
      </c>
      <c r="H456" s="365">
        <v>31</v>
      </c>
      <c r="I456" s="365">
        <v>28</v>
      </c>
      <c r="J456" s="365">
        <v>0</v>
      </c>
    </row>
    <row r="457" spans="1:10">
      <c r="A457" s="363"/>
      <c r="B457" s="364"/>
      <c r="C457" s="363" t="s">
        <v>3702</v>
      </c>
      <c r="D457" s="364" t="s">
        <v>3703</v>
      </c>
      <c r="E457" s="365">
        <v>18</v>
      </c>
      <c r="F457" s="365">
        <v>10</v>
      </c>
      <c r="G457" s="365">
        <v>8</v>
      </c>
      <c r="H457" s="365">
        <v>11</v>
      </c>
      <c r="I457" s="365">
        <v>7</v>
      </c>
      <c r="J457" s="365" t="s">
        <v>2391</v>
      </c>
    </row>
    <row r="458" spans="1:10">
      <c r="A458" s="363"/>
      <c r="B458" s="364"/>
      <c r="C458" s="363" t="s">
        <v>3494</v>
      </c>
      <c r="D458" s="364" t="s">
        <v>3451</v>
      </c>
      <c r="E458" s="365">
        <v>15</v>
      </c>
      <c r="F458" s="365">
        <v>11</v>
      </c>
      <c r="G458" s="365">
        <v>4</v>
      </c>
      <c r="H458" s="365">
        <v>10</v>
      </c>
      <c r="I458" s="365">
        <v>5</v>
      </c>
      <c r="J458" s="365" t="s">
        <v>2391</v>
      </c>
    </row>
    <row r="459" spans="1:10">
      <c r="A459" s="363"/>
      <c r="B459" s="364"/>
      <c r="C459" s="363" t="s">
        <v>3494</v>
      </c>
      <c r="D459" s="364" t="s">
        <v>3495</v>
      </c>
      <c r="E459" s="365">
        <v>157</v>
      </c>
      <c r="F459" s="365">
        <v>107</v>
      </c>
      <c r="G459" s="365">
        <v>50</v>
      </c>
      <c r="H459" s="365">
        <v>108</v>
      </c>
      <c r="I459" s="365">
        <v>49</v>
      </c>
      <c r="J459" s="365">
        <v>8</v>
      </c>
    </row>
    <row r="460" spans="1:10">
      <c r="A460" s="363"/>
      <c r="B460" s="364"/>
      <c r="C460" s="363" t="s">
        <v>3704</v>
      </c>
      <c r="D460" s="364" t="s">
        <v>3705</v>
      </c>
      <c r="E460" s="365">
        <v>23</v>
      </c>
      <c r="F460" s="365">
        <v>16</v>
      </c>
      <c r="G460" s="365">
        <v>7</v>
      </c>
      <c r="H460" s="365">
        <v>19</v>
      </c>
      <c r="I460" s="365">
        <v>4</v>
      </c>
      <c r="J460" s="365" t="s">
        <v>2391</v>
      </c>
    </row>
    <row r="461" spans="1:10">
      <c r="A461" s="363"/>
      <c r="B461" s="364"/>
      <c r="C461" s="363" t="s">
        <v>3706</v>
      </c>
      <c r="D461" s="364" t="s">
        <v>3707</v>
      </c>
      <c r="E461" s="365">
        <v>76</v>
      </c>
      <c r="F461" s="365">
        <v>54</v>
      </c>
      <c r="G461" s="365">
        <v>22</v>
      </c>
      <c r="H461" s="365">
        <v>15</v>
      </c>
      <c r="I461" s="365">
        <v>61</v>
      </c>
      <c r="J461" s="365">
        <v>0</v>
      </c>
    </row>
    <row r="462" spans="1:10">
      <c r="A462" s="363"/>
      <c r="B462" s="364"/>
      <c r="C462" s="363" t="s">
        <v>3712</v>
      </c>
      <c r="D462" s="364" t="s">
        <v>3713</v>
      </c>
      <c r="E462" s="365">
        <v>13</v>
      </c>
      <c r="F462" s="365">
        <v>7</v>
      </c>
      <c r="G462" s="365">
        <v>6</v>
      </c>
      <c r="H462" s="365" t="s">
        <v>2391</v>
      </c>
      <c r="I462" s="365" t="s">
        <v>2391</v>
      </c>
      <c r="J462" s="365">
        <v>0</v>
      </c>
    </row>
    <row r="463" spans="1:10">
      <c r="A463" s="363"/>
      <c r="B463" s="364"/>
      <c r="C463" s="363" t="s">
        <v>3714</v>
      </c>
      <c r="D463" s="364" t="s">
        <v>3715</v>
      </c>
      <c r="E463" s="365">
        <v>39</v>
      </c>
      <c r="F463" s="365">
        <v>28</v>
      </c>
      <c r="G463" s="365">
        <v>11</v>
      </c>
      <c r="H463" s="365">
        <v>17</v>
      </c>
      <c r="I463" s="365">
        <v>22</v>
      </c>
      <c r="J463" s="365">
        <v>0</v>
      </c>
    </row>
    <row r="464" spans="1:10">
      <c r="A464" s="363"/>
      <c r="B464" s="364"/>
      <c r="C464" s="363" t="s">
        <v>3716</v>
      </c>
      <c r="D464" s="364" t="s">
        <v>3717</v>
      </c>
      <c r="E464" s="365">
        <v>12</v>
      </c>
      <c r="F464" s="365">
        <v>9</v>
      </c>
      <c r="G464" s="365">
        <v>3</v>
      </c>
      <c r="H464" s="365">
        <v>8</v>
      </c>
      <c r="I464" s="365">
        <v>4</v>
      </c>
      <c r="J464" s="365">
        <v>0</v>
      </c>
    </row>
    <row r="465" spans="1:10">
      <c r="A465" s="363"/>
      <c r="B465" s="364"/>
      <c r="C465" s="363" t="s">
        <v>3496</v>
      </c>
      <c r="D465" s="364" t="s">
        <v>3451</v>
      </c>
      <c r="E465" s="365">
        <v>11</v>
      </c>
      <c r="F465" s="365">
        <v>6</v>
      </c>
      <c r="G465" s="365">
        <v>5</v>
      </c>
      <c r="H465" s="365">
        <v>11</v>
      </c>
      <c r="I465" s="365">
        <v>0</v>
      </c>
      <c r="J465" s="365" t="s">
        <v>2391</v>
      </c>
    </row>
    <row r="466" spans="1:10">
      <c r="A466" s="363"/>
      <c r="B466" s="364"/>
      <c r="C466" s="363" t="s">
        <v>3496</v>
      </c>
      <c r="D466" s="364" t="s">
        <v>3497</v>
      </c>
      <c r="E466" s="365">
        <v>174</v>
      </c>
      <c r="F466" s="365">
        <v>120</v>
      </c>
      <c r="G466" s="365">
        <v>54</v>
      </c>
      <c r="H466" s="365">
        <v>81</v>
      </c>
      <c r="I466" s="365">
        <v>93</v>
      </c>
      <c r="J466" s="365" t="s">
        <v>2391</v>
      </c>
    </row>
    <row r="467" spans="1:10">
      <c r="A467" s="363"/>
      <c r="B467" s="364"/>
      <c r="C467" s="363" t="s">
        <v>3718</v>
      </c>
      <c r="D467" s="364" t="s">
        <v>3719</v>
      </c>
      <c r="E467" s="365">
        <v>21</v>
      </c>
      <c r="F467" s="365">
        <v>17</v>
      </c>
      <c r="G467" s="365">
        <v>4</v>
      </c>
      <c r="H467" s="365" t="s">
        <v>2391</v>
      </c>
      <c r="I467" s="365" t="s">
        <v>2391</v>
      </c>
      <c r="J467" s="365">
        <v>0</v>
      </c>
    </row>
    <row r="468" spans="1:10">
      <c r="A468" s="363"/>
      <c r="B468" s="364"/>
      <c r="C468" s="363" t="s">
        <v>3720</v>
      </c>
      <c r="D468" s="364" t="s">
        <v>3721</v>
      </c>
      <c r="E468" s="365">
        <v>70</v>
      </c>
      <c r="F468" s="365">
        <v>48</v>
      </c>
      <c r="G468" s="365">
        <v>22</v>
      </c>
      <c r="H468" s="365">
        <v>59</v>
      </c>
      <c r="I468" s="365">
        <v>11</v>
      </c>
      <c r="J468" s="365" t="s">
        <v>2391</v>
      </c>
    </row>
    <row r="469" spans="1:10">
      <c r="A469" s="363"/>
      <c r="B469" s="364"/>
      <c r="C469" s="363" t="s">
        <v>3726</v>
      </c>
      <c r="D469" s="364" t="s">
        <v>3727</v>
      </c>
      <c r="E469" s="365">
        <v>22</v>
      </c>
      <c r="F469" s="365">
        <v>19</v>
      </c>
      <c r="G469" s="365">
        <v>3</v>
      </c>
      <c r="H469" s="365">
        <v>19</v>
      </c>
      <c r="I469" s="365">
        <v>3</v>
      </c>
      <c r="J469" s="365" t="s">
        <v>2391</v>
      </c>
    </row>
    <row r="470" spans="1:10">
      <c r="A470" s="363"/>
      <c r="B470" s="364"/>
      <c r="C470" s="363" t="s">
        <v>3845</v>
      </c>
      <c r="D470" s="364" t="s">
        <v>3846</v>
      </c>
      <c r="E470" s="365">
        <v>15</v>
      </c>
      <c r="F470" s="365" t="s">
        <v>2391</v>
      </c>
      <c r="G470" s="365" t="s">
        <v>2391</v>
      </c>
      <c r="H470" s="365" t="s">
        <v>2391</v>
      </c>
      <c r="I470" s="365" t="s">
        <v>2391</v>
      </c>
      <c r="J470" s="365">
        <v>0</v>
      </c>
    </row>
    <row r="471" spans="1:10">
      <c r="A471" s="363"/>
      <c r="B471" s="364"/>
      <c r="C471" s="363" t="s">
        <v>3847</v>
      </c>
      <c r="D471" s="364" t="s">
        <v>3848</v>
      </c>
      <c r="E471" s="365">
        <v>20</v>
      </c>
      <c r="F471" s="365">
        <v>15</v>
      </c>
      <c r="G471" s="365">
        <v>5</v>
      </c>
      <c r="H471" s="365" t="s">
        <v>2391</v>
      </c>
      <c r="I471" s="365" t="s">
        <v>2391</v>
      </c>
      <c r="J471" s="365">
        <v>0</v>
      </c>
    </row>
    <row r="472" spans="1:10">
      <c r="A472" s="363"/>
      <c r="B472" s="364"/>
      <c r="C472" s="363" t="s">
        <v>3728</v>
      </c>
      <c r="D472" s="364" t="s">
        <v>3729</v>
      </c>
      <c r="E472" s="365">
        <v>13</v>
      </c>
      <c r="F472" s="365">
        <v>9</v>
      </c>
      <c r="G472" s="365">
        <v>4</v>
      </c>
      <c r="H472" s="365">
        <v>8</v>
      </c>
      <c r="I472" s="365">
        <v>5</v>
      </c>
      <c r="J472" s="365">
        <v>0</v>
      </c>
    </row>
    <row r="473" spans="1:10">
      <c r="A473" s="363"/>
      <c r="B473" s="364"/>
      <c r="C473" s="363" t="s">
        <v>3730</v>
      </c>
      <c r="D473" s="364" t="s">
        <v>3731</v>
      </c>
      <c r="E473" s="365">
        <v>12</v>
      </c>
      <c r="F473" s="365">
        <v>6</v>
      </c>
      <c r="G473" s="365">
        <v>6</v>
      </c>
      <c r="H473" s="365">
        <v>9</v>
      </c>
      <c r="I473" s="365">
        <v>3</v>
      </c>
      <c r="J473" s="365" t="s">
        <v>2391</v>
      </c>
    </row>
    <row r="474" spans="1:10">
      <c r="A474" s="363"/>
      <c r="B474" s="364"/>
      <c r="C474" s="363" t="s">
        <v>3732</v>
      </c>
      <c r="D474" s="364" t="s">
        <v>3733</v>
      </c>
      <c r="E474" s="365">
        <v>18</v>
      </c>
      <c r="F474" s="365">
        <v>13</v>
      </c>
      <c r="G474" s="365">
        <v>5</v>
      </c>
      <c r="H474" s="365" t="s">
        <v>2391</v>
      </c>
      <c r="I474" s="365" t="s">
        <v>2391</v>
      </c>
      <c r="J474" s="365">
        <v>0</v>
      </c>
    </row>
    <row r="475" spans="1:10">
      <c r="A475" s="363"/>
      <c r="B475" s="364"/>
      <c r="C475" s="363" t="s">
        <v>3498</v>
      </c>
      <c r="D475" s="364" t="s">
        <v>3451</v>
      </c>
      <c r="E475" s="365">
        <v>18</v>
      </c>
      <c r="F475" s="365">
        <v>14</v>
      </c>
      <c r="G475" s="365">
        <v>4</v>
      </c>
      <c r="H475" s="365" t="s">
        <v>2391</v>
      </c>
      <c r="I475" s="365" t="s">
        <v>2391</v>
      </c>
      <c r="J475" s="365">
        <v>0</v>
      </c>
    </row>
    <row r="476" spans="1:10">
      <c r="A476" s="363"/>
      <c r="B476" s="364"/>
      <c r="C476" s="363" t="s">
        <v>3498</v>
      </c>
      <c r="D476" s="364" t="s">
        <v>3499</v>
      </c>
      <c r="E476" s="365">
        <v>209</v>
      </c>
      <c r="F476" s="365">
        <v>154</v>
      </c>
      <c r="G476" s="365">
        <v>55</v>
      </c>
      <c r="H476" s="365">
        <v>179</v>
      </c>
      <c r="I476" s="365">
        <v>30</v>
      </c>
      <c r="J476" s="365">
        <v>3</v>
      </c>
    </row>
    <row r="477" spans="1:10">
      <c r="A477" s="363"/>
      <c r="B477" s="364"/>
      <c r="C477" s="363" t="s">
        <v>3500</v>
      </c>
      <c r="D477" s="364" t="s">
        <v>3501</v>
      </c>
      <c r="E477" s="365">
        <v>943</v>
      </c>
      <c r="F477" s="365">
        <v>652</v>
      </c>
      <c r="G477" s="365">
        <v>291</v>
      </c>
      <c r="H477" s="365">
        <v>626</v>
      </c>
      <c r="I477" s="365">
        <v>317</v>
      </c>
      <c r="J477" s="365">
        <v>25</v>
      </c>
    </row>
    <row r="478" spans="1:10">
      <c r="A478" s="363"/>
      <c r="B478" s="364"/>
      <c r="C478" s="363" t="s">
        <v>3849</v>
      </c>
      <c r="D478" s="364" t="s">
        <v>3850</v>
      </c>
      <c r="E478" s="365">
        <v>25</v>
      </c>
      <c r="F478" s="365">
        <v>25</v>
      </c>
      <c r="G478" s="365">
        <v>0</v>
      </c>
      <c r="H478" s="365">
        <v>6</v>
      </c>
      <c r="I478" s="365">
        <v>19</v>
      </c>
      <c r="J478" s="365">
        <v>0</v>
      </c>
    </row>
    <row r="479" spans="1:10">
      <c r="A479" s="363"/>
      <c r="B479" s="364"/>
      <c r="C479" s="363" t="s">
        <v>3502</v>
      </c>
      <c r="D479" s="364" t="s">
        <v>3503</v>
      </c>
      <c r="E479" s="365">
        <v>61</v>
      </c>
      <c r="F479" s="365">
        <v>43</v>
      </c>
      <c r="G479" s="365">
        <v>18</v>
      </c>
      <c r="H479" s="365">
        <v>28</v>
      </c>
      <c r="I479" s="365">
        <v>33</v>
      </c>
      <c r="J479" s="365">
        <v>0</v>
      </c>
    </row>
    <row r="480" spans="1:10">
      <c r="A480" s="363"/>
      <c r="B480" s="364"/>
      <c r="C480" s="363" t="s">
        <v>3851</v>
      </c>
      <c r="D480" s="364" t="s">
        <v>3852</v>
      </c>
      <c r="E480" s="365">
        <v>16</v>
      </c>
      <c r="F480" s="365" t="s">
        <v>2391</v>
      </c>
      <c r="G480" s="365" t="s">
        <v>2391</v>
      </c>
      <c r="H480" s="365" t="s">
        <v>2391</v>
      </c>
      <c r="I480" s="365" t="s">
        <v>2391</v>
      </c>
      <c r="J480" s="365">
        <v>0</v>
      </c>
    </row>
    <row r="481" spans="1:10">
      <c r="A481" s="363"/>
      <c r="B481" s="364"/>
      <c r="C481" s="363" t="s">
        <v>3853</v>
      </c>
      <c r="D481" s="364" t="s">
        <v>3854</v>
      </c>
      <c r="E481" s="365">
        <v>24</v>
      </c>
      <c r="F481" s="365">
        <v>16</v>
      </c>
      <c r="G481" s="365">
        <v>8</v>
      </c>
      <c r="H481" s="365">
        <v>14</v>
      </c>
      <c r="I481" s="365">
        <v>10</v>
      </c>
      <c r="J481" s="365">
        <v>0</v>
      </c>
    </row>
    <row r="482" spans="1:10">
      <c r="A482" s="363"/>
      <c r="B482" s="364"/>
      <c r="C482" s="363" t="s">
        <v>3855</v>
      </c>
      <c r="D482" s="364" t="s">
        <v>3856</v>
      </c>
      <c r="E482" s="365">
        <v>10</v>
      </c>
      <c r="F482" s="365" t="s">
        <v>2391</v>
      </c>
      <c r="G482" s="365" t="s">
        <v>2391</v>
      </c>
      <c r="H482" s="365" t="s">
        <v>2391</v>
      </c>
      <c r="I482" s="365" t="s">
        <v>2391</v>
      </c>
      <c r="J482" s="365">
        <v>0</v>
      </c>
    </row>
    <row r="483" spans="1:10">
      <c r="A483" s="363"/>
      <c r="B483" s="364"/>
      <c r="C483" s="363" t="s">
        <v>3734</v>
      </c>
      <c r="D483" s="364" t="s">
        <v>3735</v>
      </c>
      <c r="E483" s="365">
        <v>33</v>
      </c>
      <c r="F483" s="365">
        <v>23</v>
      </c>
      <c r="G483" s="365">
        <v>10</v>
      </c>
      <c r="H483" s="365">
        <v>11</v>
      </c>
      <c r="I483" s="365">
        <v>22</v>
      </c>
      <c r="J483" s="365">
        <v>0</v>
      </c>
    </row>
    <row r="484" spans="1:10">
      <c r="A484" s="363"/>
      <c r="B484" s="364"/>
      <c r="C484" s="363" t="s">
        <v>3736</v>
      </c>
      <c r="D484" s="364" t="s">
        <v>3737</v>
      </c>
      <c r="E484" s="365">
        <v>16</v>
      </c>
      <c r="F484" s="365">
        <v>10</v>
      </c>
      <c r="G484" s="365">
        <v>6</v>
      </c>
      <c r="H484" s="365">
        <v>12</v>
      </c>
      <c r="I484" s="365">
        <v>4</v>
      </c>
      <c r="J484" s="365">
        <v>0</v>
      </c>
    </row>
    <row r="485" spans="1:10">
      <c r="A485" s="363"/>
      <c r="B485" s="364"/>
      <c r="C485" s="363" t="s">
        <v>3738</v>
      </c>
      <c r="D485" s="364" t="s">
        <v>3739</v>
      </c>
      <c r="E485" s="365">
        <v>22</v>
      </c>
      <c r="F485" s="365">
        <v>16</v>
      </c>
      <c r="G485" s="365">
        <v>6</v>
      </c>
      <c r="H485" s="365">
        <v>8</v>
      </c>
      <c r="I485" s="365">
        <v>14</v>
      </c>
      <c r="J485" s="365">
        <v>0</v>
      </c>
    </row>
    <row r="486" spans="1:10">
      <c r="A486" s="363"/>
      <c r="B486" s="364"/>
      <c r="C486" s="363" t="s">
        <v>3740</v>
      </c>
      <c r="D486" s="364" t="s">
        <v>3741</v>
      </c>
      <c r="E486" s="365">
        <v>23</v>
      </c>
      <c r="F486" s="365" t="s">
        <v>2391</v>
      </c>
      <c r="G486" s="365" t="s">
        <v>2391</v>
      </c>
      <c r="H486" s="365">
        <v>12</v>
      </c>
      <c r="I486" s="365">
        <v>11</v>
      </c>
      <c r="J486" s="365">
        <v>0</v>
      </c>
    </row>
    <row r="487" spans="1:10">
      <c r="A487" s="363"/>
      <c r="B487" s="364"/>
      <c r="C487" s="363" t="s">
        <v>3742</v>
      </c>
      <c r="D487" s="364" t="s">
        <v>3743</v>
      </c>
      <c r="E487" s="365">
        <v>34</v>
      </c>
      <c r="F487" s="365">
        <v>25</v>
      </c>
      <c r="G487" s="365">
        <v>9</v>
      </c>
      <c r="H487" s="365">
        <v>7</v>
      </c>
      <c r="I487" s="365">
        <v>27</v>
      </c>
      <c r="J487" s="365">
        <v>0</v>
      </c>
    </row>
    <row r="488" spans="1:10">
      <c r="A488" s="363"/>
      <c r="B488" s="364"/>
      <c r="C488" s="363" t="s">
        <v>3504</v>
      </c>
      <c r="D488" s="364" t="s">
        <v>3451</v>
      </c>
      <c r="E488" s="365">
        <v>24</v>
      </c>
      <c r="F488" s="365">
        <v>14</v>
      </c>
      <c r="G488" s="365">
        <v>10</v>
      </c>
      <c r="H488" s="365">
        <v>17</v>
      </c>
      <c r="I488" s="365">
        <v>7</v>
      </c>
      <c r="J488" s="365" t="s">
        <v>2391</v>
      </c>
    </row>
    <row r="489" spans="1:10">
      <c r="A489" s="363"/>
      <c r="B489" s="364"/>
      <c r="C489" s="363" t="s">
        <v>3504</v>
      </c>
      <c r="D489" s="364" t="s">
        <v>3505</v>
      </c>
      <c r="E489" s="365">
        <v>288</v>
      </c>
      <c r="F489" s="365">
        <v>215</v>
      </c>
      <c r="G489" s="365">
        <v>73</v>
      </c>
      <c r="H489" s="365">
        <v>118</v>
      </c>
      <c r="I489" s="365">
        <v>170</v>
      </c>
      <c r="J489" s="365" t="s">
        <v>2391</v>
      </c>
    </row>
    <row r="490" spans="1:10">
      <c r="A490" s="363"/>
      <c r="B490" s="364"/>
      <c r="C490" s="363" t="s">
        <v>3744</v>
      </c>
      <c r="D490" s="364" t="s">
        <v>3745</v>
      </c>
      <c r="E490" s="365">
        <v>33</v>
      </c>
      <c r="F490" s="365">
        <v>30</v>
      </c>
      <c r="G490" s="365">
        <v>3</v>
      </c>
      <c r="H490" s="365">
        <v>11</v>
      </c>
      <c r="I490" s="365">
        <v>22</v>
      </c>
      <c r="J490" s="365" t="s">
        <v>2391</v>
      </c>
    </row>
    <row r="491" spans="1:10">
      <c r="A491" s="363"/>
      <c r="B491" s="364"/>
      <c r="C491" s="363" t="s">
        <v>3857</v>
      </c>
      <c r="D491" s="364" t="s">
        <v>3858</v>
      </c>
      <c r="E491" s="365">
        <v>11</v>
      </c>
      <c r="F491" s="365">
        <v>7</v>
      </c>
      <c r="G491" s="365">
        <v>4</v>
      </c>
      <c r="H491" s="365" t="s">
        <v>2391</v>
      </c>
      <c r="I491" s="365" t="s">
        <v>2391</v>
      </c>
      <c r="J491" s="365">
        <v>0</v>
      </c>
    </row>
    <row r="492" spans="1:10">
      <c r="A492" s="363"/>
      <c r="B492" s="364"/>
      <c r="C492" s="363" t="s">
        <v>3506</v>
      </c>
      <c r="D492" s="364" t="s">
        <v>3451</v>
      </c>
      <c r="E492" s="365">
        <v>15</v>
      </c>
      <c r="F492" s="365" t="s">
        <v>2391</v>
      </c>
      <c r="G492" s="365" t="s">
        <v>2391</v>
      </c>
      <c r="H492" s="365">
        <v>8</v>
      </c>
      <c r="I492" s="365">
        <v>7</v>
      </c>
      <c r="J492" s="365">
        <v>0</v>
      </c>
    </row>
    <row r="493" spans="1:10">
      <c r="A493" s="363"/>
      <c r="B493" s="364"/>
      <c r="C493" s="363" t="s">
        <v>3506</v>
      </c>
      <c r="D493" s="364" t="s">
        <v>3507</v>
      </c>
      <c r="E493" s="365">
        <v>59</v>
      </c>
      <c r="F493" s="365">
        <v>50</v>
      </c>
      <c r="G493" s="365">
        <v>9</v>
      </c>
      <c r="H493" s="365">
        <v>28</v>
      </c>
      <c r="I493" s="365">
        <v>31</v>
      </c>
      <c r="J493" s="365" t="s">
        <v>2391</v>
      </c>
    </row>
    <row r="494" spans="1:10">
      <c r="A494" s="363"/>
      <c r="B494" s="364"/>
      <c r="C494" s="363" t="s">
        <v>3748</v>
      </c>
      <c r="D494" s="364" t="s">
        <v>3749</v>
      </c>
      <c r="E494" s="365">
        <v>16</v>
      </c>
      <c r="F494" s="365">
        <v>13</v>
      </c>
      <c r="G494" s="365">
        <v>3</v>
      </c>
      <c r="H494" s="365" t="s">
        <v>2391</v>
      </c>
      <c r="I494" s="365" t="s">
        <v>2391</v>
      </c>
      <c r="J494" s="365">
        <v>0</v>
      </c>
    </row>
    <row r="495" spans="1:10">
      <c r="A495" s="363"/>
      <c r="B495" s="364"/>
      <c r="C495" s="363" t="s">
        <v>3752</v>
      </c>
      <c r="D495" s="364" t="s">
        <v>3451</v>
      </c>
      <c r="E495" s="365">
        <v>27</v>
      </c>
      <c r="F495" s="365">
        <v>20</v>
      </c>
      <c r="G495" s="365">
        <v>7</v>
      </c>
      <c r="H495" s="365">
        <v>20</v>
      </c>
      <c r="I495" s="365">
        <v>7</v>
      </c>
      <c r="J495" s="365" t="s">
        <v>2391</v>
      </c>
    </row>
    <row r="496" spans="1:10">
      <c r="A496" s="363"/>
      <c r="B496" s="364"/>
      <c r="C496" s="363" t="s">
        <v>3752</v>
      </c>
      <c r="D496" s="364" t="s">
        <v>3753</v>
      </c>
      <c r="E496" s="365">
        <v>43</v>
      </c>
      <c r="F496" s="365">
        <v>33</v>
      </c>
      <c r="G496" s="365">
        <v>10</v>
      </c>
      <c r="H496" s="365">
        <v>35</v>
      </c>
      <c r="I496" s="365">
        <v>8</v>
      </c>
      <c r="J496" s="365" t="s">
        <v>2391</v>
      </c>
    </row>
    <row r="497" spans="1:10">
      <c r="A497" s="363"/>
      <c r="B497" s="364"/>
      <c r="C497" s="363" t="s">
        <v>3508</v>
      </c>
      <c r="D497" s="364" t="s">
        <v>3510</v>
      </c>
      <c r="E497" s="365">
        <v>390</v>
      </c>
      <c r="F497" s="365">
        <v>298</v>
      </c>
      <c r="G497" s="365">
        <v>92</v>
      </c>
      <c r="H497" s="365">
        <v>181</v>
      </c>
      <c r="I497" s="365">
        <v>209</v>
      </c>
      <c r="J497" s="365">
        <v>3</v>
      </c>
    </row>
    <row r="498" spans="1:10">
      <c r="A498" s="363"/>
      <c r="B498" s="364"/>
      <c r="C498" s="363" t="s">
        <v>3859</v>
      </c>
      <c r="D498" s="364" t="s">
        <v>3860</v>
      </c>
      <c r="E498" s="365">
        <v>36</v>
      </c>
      <c r="F498" s="365">
        <v>27</v>
      </c>
      <c r="G498" s="365">
        <v>9</v>
      </c>
      <c r="H498" s="365">
        <v>7</v>
      </c>
      <c r="I498" s="365">
        <v>29</v>
      </c>
      <c r="J498" s="365">
        <v>0</v>
      </c>
    </row>
    <row r="499" spans="1:10">
      <c r="A499" s="363"/>
      <c r="B499" s="364"/>
      <c r="C499" s="363" t="s">
        <v>3861</v>
      </c>
      <c r="D499" s="364" t="s">
        <v>3862</v>
      </c>
      <c r="E499" s="365">
        <v>11</v>
      </c>
      <c r="F499" s="365" t="s">
        <v>2391</v>
      </c>
      <c r="G499" s="365" t="s">
        <v>2391</v>
      </c>
      <c r="H499" s="365">
        <v>8</v>
      </c>
      <c r="I499" s="365">
        <v>3</v>
      </c>
      <c r="J499" s="365" t="s">
        <v>2391</v>
      </c>
    </row>
    <row r="500" spans="1:10">
      <c r="A500" s="363"/>
      <c r="B500" s="364"/>
      <c r="C500" s="363" t="s">
        <v>3513</v>
      </c>
      <c r="D500" s="364" t="s">
        <v>3451</v>
      </c>
      <c r="E500" s="365">
        <v>107</v>
      </c>
      <c r="F500" s="365">
        <v>68</v>
      </c>
      <c r="G500" s="365">
        <v>39</v>
      </c>
      <c r="H500" s="365">
        <v>73</v>
      </c>
      <c r="I500" s="365">
        <v>34</v>
      </c>
      <c r="J500" s="365">
        <v>3</v>
      </c>
    </row>
    <row r="501" spans="1:10">
      <c r="A501" s="363"/>
      <c r="B501" s="364"/>
      <c r="C501" s="363" t="s">
        <v>3513</v>
      </c>
      <c r="D501" s="364" t="s">
        <v>3514</v>
      </c>
      <c r="E501" s="365">
        <v>154</v>
      </c>
      <c r="F501" s="365">
        <v>104</v>
      </c>
      <c r="G501" s="365">
        <v>50</v>
      </c>
      <c r="H501" s="365">
        <v>88</v>
      </c>
      <c r="I501" s="365">
        <v>66</v>
      </c>
      <c r="J501" s="365">
        <v>5</v>
      </c>
    </row>
    <row r="502" spans="1:10">
      <c r="A502" s="363"/>
      <c r="B502" s="364"/>
      <c r="C502" s="363" t="s">
        <v>3515</v>
      </c>
      <c r="D502" s="364" t="s">
        <v>3514</v>
      </c>
      <c r="E502" s="365">
        <v>154</v>
      </c>
      <c r="F502" s="365">
        <v>104</v>
      </c>
      <c r="G502" s="365">
        <v>50</v>
      </c>
      <c r="H502" s="365">
        <v>88</v>
      </c>
      <c r="I502" s="365">
        <v>66</v>
      </c>
      <c r="J502" s="365">
        <v>5</v>
      </c>
    </row>
    <row r="503" spans="1:10">
      <c r="A503" s="363"/>
      <c r="B503" s="364"/>
      <c r="C503" s="363" t="s">
        <v>3758</v>
      </c>
      <c r="D503" s="364" t="s">
        <v>3759</v>
      </c>
      <c r="E503" s="365">
        <v>33</v>
      </c>
      <c r="F503" s="365">
        <v>18</v>
      </c>
      <c r="G503" s="365">
        <v>15</v>
      </c>
      <c r="H503" s="365">
        <v>23</v>
      </c>
      <c r="I503" s="365">
        <v>10</v>
      </c>
      <c r="J503" s="365" t="s">
        <v>2391</v>
      </c>
    </row>
    <row r="504" spans="1:10">
      <c r="A504" s="363"/>
      <c r="B504" s="364"/>
      <c r="C504" s="363" t="s">
        <v>3760</v>
      </c>
      <c r="D504" s="364" t="s">
        <v>3761</v>
      </c>
      <c r="E504" s="365">
        <v>12</v>
      </c>
      <c r="F504" s="365">
        <v>6</v>
      </c>
      <c r="G504" s="365">
        <v>6</v>
      </c>
      <c r="H504" s="365">
        <v>8</v>
      </c>
      <c r="I504" s="365">
        <v>4</v>
      </c>
      <c r="J504" s="365" t="s">
        <v>2391</v>
      </c>
    </row>
    <row r="505" spans="1:10">
      <c r="A505" s="363"/>
      <c r="B505" s="364"/>
      <c r="C505" s="363" t="s">
        <v>3762</v>
      </c>
      <c r="D505" s="364" t="s">
        <v>3763</v>
      </c>
      <c r="E505" s="365">
        <v>18</v>
      </c>
      <c r="F505" s="365">
        <v>14</v>
      </c>
      <c r="G505" s="365">
        <v>4</v>
      </c>
      <c r="H505" s="365">
        <v>12</v>
      </c>
      <c r="I505" s="365">
        <v>6</v>
      </c>
      <c r="J505" s="365">
        <v>0</v>
      </c>
    </row>
    <row r="506" spans="1:10">
      <c r="A506" s="363"/>
      <c r="B506" s="364"/>
      <c r="C506" s="363" t="s">
        <v>3764</v>
      </c>
      <c r="D506" s="364" t="s">
        <v>3765</v>
      </c>
      <c r="E506" s="365">
        <v>21</v>
      </c>
      <c r="F506" s="365">
        <v>8</v>
      </c>
      <c r="G506" s="365">
        <v>13</v>
      </c>
      <c r="H506" s="365">
        <v>15</v>
      </c>
      <c r="I506" s="365">
        <v>6</v>
      </c>
      <c r="J506" s="365" t="s">
        <v>2391</v>
      </c>
    </row>
    <row r="507" spans="1:10">
      <c r="A507" s="363"/>
      <c r="B507" s="364"/>
      <c r="C507" s="363" t="s">
        <v>3766</v>
      </c>
      <c r="D507" s="364" t="s">
        <v>3767</v>
      </c>
      <c r="E507" s="365">
        <v>32</v>
      </c>
      <c r="F507" s="365">
        <v>4</v>
      </c>
      <c r="G507" s="365">
        <v>28</v>
      </c>
      <c r="H507" s="365">
        <v>24</v>
      </c>
      <c r="I507" s="365">
        <v>8</v>
      </c>
      <c r="J507" s="365" t="s">
        <v>2391</v>
      </c>
    </row>
    <row r="508" spans="1:10">
      <c r="A508" s="363"/>
      <c r="B508" s="364"/>
      <c r="C508" s="363" t="s">
        <v>3863</v>
      </c>
      <c r="D508" s="364" t="s">
        <v>3864</v>
      </c>
      <c r="E508" s="365">
        <v>38</v>
      </c>
      <c r="F508" s="365">
        <v>21</v>
      </c>
      <c r="G508" s="365">
        <v>17</v>
      </c>
      <c r="H508" s="365">
        <v>9</v>
      </c>
      <c r="I508" s="365">
        <v>29</v>
      </c>
      <c r="J508" s="365">
        <v>0</v>
      </c>
    </row>
    <row r="509" spans="1:10">
      <c r="A509" s="363"/>
      <c r="B509" s="364"/>
      <c r="C509" s="363" t="s">
        <v>3516</v>
      </c>
      <c r="D509" s="364" t="s">
        <v>3451</v>
      </c>
      <c r="E509" s="365">
        <v>31</v>
      </c>
      <c r="F509" s="365">
        <v>23</v>
      </c>
      <c r="G509" s="365">
        <v>8</v>
      </c>
      <c r="H509" s="365">
        <v>15</v>
      </c>
      <c r="I509" s="365">
        <v>16</v>
      </c>
      <c r="J509" s="365">
        <v>0</v>
      </c>
    </row>
    <row r="510" spans="1:10">
      <c r="A510" s="363"/>
      <c r="B510" s="364"/>
      <c r="C510" s="363" t="s">
        <v>3516</v>
      </c>
      <c r="D510" s="364" t="s">
        <v>3517</v>
      </c>
      <c r="E510" s="365">
        <v>185</v>
      </c>
      <c r="F510" s="365">
        <v>94</v>
      </c>
      <c r="G510" s="365">
        <v>91</v>
      </c>
      <c r="H510" s="365">
        <v>106</v>
      </c>
      <c r="I510" s="365">
        <v>79</v>
      </c>
      <c r="J510" s="365">
        <v>7</v>
      </c>
    </row>
    <row r="511" spans="1:10">
      <c r="A511" s="363"/>
      <c r="B511" s="364"/>
      <c r="C511" s="363" t="s">
        <v>3770</v>
      </c>
      <c r="D511" s="364" t="s">
        <v>3771</v>
      </c>
      <c r="E511" s="365">
        <v>18</v>
      </c>
      <c r="F511" s="365">
        <v>14</v>
      </c>
      <c r="G511" s="365">
        <v>4</v>
      </c>
      <c r="H511" s="365">
        <v>4</v>
      </c>
      <c r="I511" s="365">
        <v>14</v>
      </c>
      <c r="J511" s="365">
        <v>0</v>
      </c>
    </row>
    <row r="512" spans="1:10">
      <c r="A512" s="363"/>
      <c r="B512" s="364"/>
      <c r="C512" s="363" t="s">
        <v>3518</v>
      </c>
      <c r="D512" s="364" t="s">
        <v>3519</v>
      </c>
      <c r="E512" s="365">
        <v>11</v>
      </c>
      <c r="F512" s="365">
        <v>5</v>
      </c>
      <c r="G512" s="365">
        <v>6</v>
      </c>
      <c r="H512" s="365" t="s">
        <v>2391</v>
      </c>
      <c r="I512" s="365" t="s">
        <v>2391</v>
      </c>
      <c r="J512" s="365">
        <v>0</v>
      </c>
    </row>
    <row r="513" spans="1:10">
      <c r="A513" s="363"/>
      <c r="B513" s="364"/>
      <c r="C513" s="363" t="s">
        <v>3520</v>
      </c>
      <c r="D513" s="364" t="s">
        <v>3451</v>
      </c>
      <c r="E513" s="365">
        <v>51</v>
      </c>
      <c r="F513" s="365">
        <v>29</v>
      </c>
      <c r="G513" s="365">
        <v>22</v>
      </c>
      <c r="H513" s="365">
        <v>34</v>
      </c>
      <c r="I513" s="365">
        <v>17</v>
      </c>
      <c r="J513" s="365">
        <v>3</v>
      </c>
    </row>
    <row r="514" spans="1:10">
      <c r="A514" s="363"/>
      <c r="B514" s="364"/>
      <c r="C514" s="363" t="s">
        <v>3520</v>
      </c>
      <c r="D514" s="364" t="s">
        <v>3521</v>
      </c>
      <c r="E514" s="365">
        <v>80</v>
      </c>
      <c r="F514" s="365">
        <v>48</v>
      </c>
      <c r="G514" s="365">
        <v>32</v>
      </c>
      <c r="H514" s="365">
        <v>47</v>
      </c>
      <c r="I514" s="365">
        <v>33</v>
      </c>
      <c r="J514" s="365">
        <v>3</v>
      </c>
    </row>
    <row r="515" spans="1:10">
      <c r="A515" s="363"/>
      <c r="B515" s="364"/>
      <c r="C515" s="363" t="s">
        <v>3865</v>
      </c>
      <c r="D515" s="364" t="s">
        <v>3866</v>
      </c>
      <c r="E515" s="365">
        <v>14</v>
      </c>
      <c r="F515" s="365">
        <v>9</v>
      </c>
      <c r="G515" s="365">
        <v>5</v>
      </c>
      <c r="H515" s="365">
        <v>4</v>
      </c>
      <c r="I515" s="365">
        <v>10</v>
      </c>
      <c r="J515" s="365">
        <v>0</v>
      </c>
    </row>
    <row r="516" spans="1:10">
      <c r="A516" s="363"/>
      <c r="B516" s="364"/>
      <c r="C516" s="363" t="s">
        <v>3530</v>
      </c>
      <c r="D516" s="364" t="s">
        <v>3451</v>
      </c>
      <c r="E516" s="365">
        <v>39</v>
      </c>
      <c r="F516" s="365">
        <v>20</v>
      </c>
      <c r="G516" s="365">
        <v>19</v>
      </c>
      <c r="H516" s="365">
        <v>34</v>
      </c>
      <c r="I516" s="365">
        <v>5</v>
      </c>
      <c r="J516" s="365">
        <v>0</v>
      </c>
    </row>
    <row r="517" spans="1:10">
      <c r="A517" s="363"/>
      <c r="B517" s="364"/>
      <c r="C517" s="363" t="s">
        <v>3530</v>
      </c>
      <c r="D517" s="364" t="s">
        <v>3531</v>
      </c>
      <c r="E517" s="365">
        <v>53</v>
      </c>
      <c r="F517" s="365">
        <v>29</v>
      </c>
      <c r="G517" s="365">
        <v>24</v>
      </c>
      <c r="H517" s="365">
        <v>38</v>
      </c>
      <c r="I517" s="365">
        <v>15</v>
      </c>
      <c r="J517" s="365">
        <v>0</v>
      </c>
    </row>
    <row r="518" spans="1:10">
      <c r="A518" s="363"/>
      <c r="B518" s="364"/>
      <c r="C518" s="363" t="s">
        <v>3867</v>
      </c>
      <c r="D518" s="364" t="s">
        <v>3868</v>
      </c>
      <c r="E518" s="365">
        <v>17</v>
      </c>
      <c r="F518" s="365">
        <v>14</v>
      </c>
      <c r="G518" s="365">
        <v>3</v>
      </c>
      <c r="H518" s="365">
        <v>5</v>
      </c>
      <c r="I518" s="365">
        <v>12</v>
      </c>
      <c r="J518" s="365">
        <v>0</v>
      </c>
    </row>
    <row r="519" spans="1:10">
      <c r="A519" s="363"/>
      <c r="B519" s="364"/>
      <c r="C519" s="363" t="s">
        <v>3532</v>
      </c>
      <c r="D519" s="364" t="s">
        <v>3451</v>
      </c>
      <c r="E519" s="365">
        <v>39</v>
      </c>
      <c r="F519" s="365">
        <v>30</v>
      </c>
      <c r="G519" s="365">
        <v>9</v>
      </c>
      <c r="H519" s="365">
        <v>24</v>
      </c>
      <c r="I519" s="365">
        <v>15</v>
      </c>
      <c r="J519" s="365">
        <v>0</v>
      </c>
    </row>
    <row r="520" spans="1:10">
      <c r="A520" s="363"/>
      <c r="B520" s="364"/>
      <c r="C520" s="363" t="s">
        <v>3532</v>
      </c>
      <c r="D520" s="364" t="s">
        <v>3533</v>
      </c>
      <c r="E520" s="365">
        <v>56</v>
      </c>
      <c r="F520" s="365">
        <v>44</v>
      </c>
      <c r="G520" s="365">
        <v>12</v>
      </c>
      <c r="H520" s="365">
        <v>29</v>
      </c>
      <c r="I520" s="365">
        <v>27</v>
      </c>
      <c r="J520" s="365">
        <v>0</v>
      </c>
    </row>
    <row r="521" spans="1:10">
      <c r="A521" s="363"/>
      <c r="B521" s="364"/>
      <c r="C521" s="363" t="s">
        <v>3534</v>
      </c>
      <c r="D521" s="364" t="s">
        <v>3535</v>
      </c>
      <c r="E521" s="365">
        <v>374</v>
      </c>
      <c r="F521" s="365">
        <v>215</v>
      </c>
      <c r="G521" s="365">
        <v>159</v>
      </c>
      <c r="H521" s="365">
        <v>220</v>
      </c>
      <c r="I521" s="365">
        <v>154</v>
      </c>
      <c r="J521" s="365">
        <v>10</v>
      </c>
    </row>
    <row r="522" spans="1:10">
      <c r="A522" s="363"/>
      <c r="B522" s="364"/>
      <c r="C522" s="363" t="s">
        <v>3536</v>
      </c>
      <c r="D522" s="364" t="s">
        <v>3537</v>
      </c>
      <c r="E522" s="365">
        <v>53</v>
      </c>
      <c r="F522" s="365">
        <v>36</v>
      </c>
      <c r="G522" s="365">
        <v>17</v>
      </c>
      <c r="H522" s="365">
        <v>42</v>
      </c>
      <c r="I522" s="365">
        <v>11</v>
      </c>
      <c r="J522" s="365">
        <v>0</v>
      </c>
    </row>
    <row r="523" spans="1:10">
      <c r="A523" s="363"/>
      <c r="B523" s="364"/>
      <c r="C523" s="363" t="s">
        <v>3869</v>
      </c>
      <c r="D523" s="364" t="s">
        <v>3870</v>
      </c>
      <c r="E523" s="365">
        <v>60</v>
      </c>
      <c r="F523" s="365">
        <v>38</v>
      </c>
      <c r="G523" s="365">
        <v>22</v>
      </c>
      <c r="H523" s="365">
        <v>9</v>
      </c>
      <c r="I523" s="365">
        <v>51</v>
      </c>
      <c r="J523" s="365">
        <v>0</v>
      </c>
    </row>
    <row r="524" spans="1:10">
      <c r="A524" s="363"/>
      <c r="B524" s="364"/>
      <c r="C524" s="363" t="s">
        <v>3538</v>
      </c>
      <c r="D524" s="364" t="s">
        <v>3451</v>
      </c>
      <c r="E524" s="365">
        <v>72</v>
      </c>
      <c r="F524" s="365">
        <v>56</v>
      </c>
      <c r="G524" s="365">
        <v>16</v>
      </c>
      <c r="H524" s="365">
        <v>62</v>
      </c>
      <c r="I524" s="365">
        <v>10</v>
      </c>
      <c r="J524" s="365">
        <v>5</v>
      </c>
    </row>
    <row r="525" spans="1:10">
      <c r="A525" s="363"/>
      <c r="B525" s="364"/>
      <c r="C525" s="363" t="s">
        <v>3538</v>
      </c>
      <c r="D525" s="364" t="s">
        <v>3539</v>
      </c>
      <c r="E525" s="365">
        <v>185</v>
      </c>
      <c r="F525" s="365">
        <v>130</v>
      </c>
      <c r="G525" s="365">
        <v>55</v>
      </c>
      <c r="H525" s="365">
        <v>113</v>
      </c>
      <c r="I525" s="365">
        <v>72</v>
      </c>
      <c r="J525" s="365">
        <v>5</v>
      </c>
    </row>
    <row r="526" spans="1:10">
      <c r="A526" s="363"/>
      <c r="B526" s="364"/>
      <c r="C526" s="363" t="s">
        <v>3871</v>
      </c>
      <c r="D526" s="364" t="s">
        <v>3872</v>
      </c>
      <c r="E526" s="365">
        <v>42</v>
      </c>
      <c r="F526" s="365">
        <v>39</v>
      </c>
      <c r="G526" s="365">
        <v>3</v>
      </c>
      <c r="H526" s="365" t="s">
        <v>2391</v>
      </c>
      <c r="I526" s="365" t="s">
        <v>2391</v>
      </c>
      <c r="J526" s="365">
        <v>0</v>
      </c>
    </row>
    <row r="527" spans="1:10">
      <c r="A527" s="363"/>
      <c r="B527" s="364"/>
      <c r="C527" s="363" t="s">
        <v>3873</v>
      </c>
      <c r="D527" s="364" t="s">
        <v>3874</v>
      </c>
      <c r="E527" s="365">
        <v>17</v>
      </c>
      <c r="F527" s="365">
        <v>17</v>
      </c>
      <c r="G527" s="365">
        <v>0</v>
      </c>
      <c r="H527" s="365" t="s">
        <v>2391</v>
      </c>
      <c r="I527" s="365" t="s">
        <v>2391</v>
      </c>
      <c r="J527" s="365">
        <v>0</v>
      </c>
    </row>
    <row r="528" spans="1:10">
      <c r="A528" s="363"/>
      <c r="B528" s="364"/>
      <c r="C528" s="363" t="s">
        <v>3875</v>
      </c>
      <c r="D528" s="364" t="s">
        <v>3876</v>
      </c>
      <c r="E528" s="365">
        <v>12</v>
      </c>
      <c r="F528" s="365" t="s">
        <v>2391</v>
      </c>
      <c r="G528" s="365" t="s">
        <v>2391</v>
      </c>
      <c r="H528" s="365">
        <v>0</v>
      </c>
      <c r="I528" s="365">
        <v>12</v>
      </c>
      <c r="J528" s="365">
        <v>0</v>
      </c>
    </row>
    <row r="529" spans="1:10">
      <c r="A529" s="363"/>
      <c r="B529" s="364"/>
      <c r="C529" s="363" t="s">
        <v>3540</v>
      </c>
      <c r="D529" s="364" t="s">
        <v>3451</v>
      </c>
      <c r="E529" s="365">
        <v>11</v>
      </c>
      <c r="F529" s="365" t="s">
        <v>2391</v>
      </c>
      <c r="G529" s="365" t="s">
        <v>2391</v>
      </c>
      <c r="H529" s="365">
        <v>4</v>
      </c>
      <c r="I529" s="365">
        <v>7</v>
      </c>
      <c r="J529" s="365">
        <v>0</v>
      </c>
    </row>
    <row r="530" spans="1:10">
      <c r="A530" s="363"/>
      <c r="B530" s="364"/>
      <c r="C530" s="363" t="s">
        <v>3540</v>
      </c>
      <c r="D530" s="364" t="s">
        <v>3541</v>
      </c>
      <c r="E530" s="365">
        <v>82</v>
      </c>
      <c r="F530" s="365">
        <v>76</v>
      </c>
      <c r="G530" s="365">
        <v>6</v>
      </c>
      <c r="H530" s="365">
        <v>6</v>
      </c>
      <c r="I530" s="365">
        <v>76</v>
      </c>
      <c r="J530" s="365">
        <v>0</v>
      </c>
    </row>
    <row r="531" spans="1:10">
      <c r="A531" s="363"/>
      <c r="B531" s="364"/>
      <c r="C531" s="363" t="s">
        <v>3877</v>
      </c>
      <c r="D531" s="364" t="s">
        <v>3878</v>
      </c>
      <c r="E531" s="365">
        <v>43</v>
      </c>
      <c r="F531" s="365">
        <v>25</v>
      </c>
      <c r="G531" s="365">
        <v>18</v>
      </c>
      <c r="H531" s="365">
        <v>4</v>
      </c>
      <c r="I531" s="365">
        <v>39</v>
      </c>
      <c r="J531" s="365">
        <v>0</v>
      </c>
    </row>
    <row r="532" spans="1:10">
      <c r="A532" s="363"/>
      <c r="B532" s="364"/>
      <c r="C532" s="363" t="s">
        <v>3778</v>
      </c>
      <c r="D532" s="364" t="s">
        <v>3451</v>
      </c>
      <c r="E532" s="365">
        <v>18</v>
      </c>
      <c r="F532" s="365">
        <v>9</v>
      </c>
      <c r="G532" s="365">
        <v>9</v>
      </c>
      <c r="H532" s="365">
        <v>11</v>
      </c>
      <c r="I532" s="365">
        <v>7</v>
      </c>
      <c r="J532" s="365" t="s">
        <v>2391</v>
      </c>
    </row>
    <row r="533" spans="1:10">
      <c r="A533" s="363"/>
      <c r="B533" s="364"/>
      <c r="C533" s="363" t="s">
        <v>3778</v>
      </c>
      <c r="D533" s="364" t="s">
        <v>3779</v>
      </c>
      <c r="E533" s="365">
        <v>61</v>
      </c>
      <c r="F533" s="365">
        <v>34</v>
      </c>
      <c r="G533" s="365">
        <v>27</v>
      </c>
      <c r="H533" s="365">
        <v>15</v>
      </c>
      <c r="I533" s="365">
        <v>46</v>
      </c>
      <c r="J533" s="365" t="s">
        <v>2391</v>
      </c>
    </row>
    <row r="534" spans="1:10">
      <c r="A534" s="363"/>
      <c r="B534" s="364"/>
      <c r="C534" s="363" t="s">
        <v>3544</v>
      </c>
      <c r="D534" s="364" t="s">
        <v>3545</v>
      </c>
      <c r="E534" s="365">
        <v>39</v>
      </c>
      <c r="F534" s="365">
        <v>25</v>
      </c>
      <c r="G534" s="365">
        <v>14</v>
      </c>
      <c r="H534" s="365">
        <v>23</v>
      </c>
      <c r="I534" s="365">
        <v>16</v>
      </c>
      <c r="J534" s="365">
        <v>0</v>
      </c>
    </row>
    <row r="535" spans="1:10">
      <c r="A535" s="363"/>
      <c r="B535" s="364"/>
      <c r="C535" s="363" t="s">
        <v>3879</v>
      </c>
      <c r="D535" s="364" t="s">
        <v>3880</v>
      </c>
      <c r="E535" s="365">
        <v>13</v>
      </c>
      <c r="F535" s="365" t="s">
        <v>2391</v>
      </c>
      <c r="G535" s="365" t="s">
        <v>2391</v>
      </c>
      <c r="H535" s="365">
        <v>4</v>
      </c>
      <c r="I535" s="365">
        <v>9</v>
      </c>
      <c r="J535" s="365">
        <v>0</v>
      </c>
    </row>
    <row r="536" spans="1:10">
      <c r="A536" s="363"/>
      <c r="B536" s="364"/>
      <c r="C536" s="363" t="s">
        <v>3782</v>
      </c>
      <c r="D536" s="364" t="s">
        <v>3783</v>
      </c>
      <c r="E536" s="365">
        <v>14</v>
      </c>
      <c r="F536" s="365">
        <v>11</v>
      </c>
      <c r="G536" s="365">
        <v>3</v>
      </c>
      <c r="H536" s="365">
        <v>9</v>
      </c>
      <c r="I536" s="365">
        <v>5</v>
      </c>
      <c r="J536" s="365" t="s">
        <v>2391</v>
      </c>
    </row>
    <row r="537" spans="1:10">
      <c r="A537" s="363"/>
      <c r="B537" s="364"/>
      <c r="C537" s="363" t="s">
        <v>3881</v>
      </c>
      <c r="D537" s="364" t="s">
        <v>3882</v>
      </c>
      <c r="E537" s="365">
        <v>16</v>
      </c>
      <c r="F537" s="365" t="s">
        <v>2391</v>
      </c>
      <c r="G537" s="365" t="s">
        <v>2391</v>
      </c>
      <c r="H537" s="365" t="s">
        <v>2391</v>
      </c>
      <c r="I537" s="365" t="s">
        <v>2391</v>
      </c>
      <c r="J537" s="365">
        <v>0</v>
      </c>
    </row>
    <row r="538" spans="1:10">
      <c r="A538" s="363"/>
      <c r="B538" s="364"/>
      <c r="C538" s="363" t="s">
        <v>3883</v>
      </c>
      <c r="D538" s="364" t="s">
        <v>3884</v>
      </c>
      <c r="E538" s="365">
        <v>17</v>
      </c>
      <c r="F538" s="365">
        <v>11</v>
      </c>
      <c r="G538" s="365">
        <v>6</v>
      </c>
      <c r="H538" s="365">
        <v>4</v>
      </c>
      <c r="I538" s="365">
        <v>13</v>
      </c>
      <c r="J538" s="365">
        <v>0</v>
      </c>
    </row>
    <row r="539" spans="1:10">
      <c r="A539" s="363"/>
      <c r="B539" s="364"/>
      <c r="C539" s="363" t="s">
        <v>3546</v>
      </c>
      <c r="D539" s="364" t="s">
        <v>3451</v>
      </c>
      <c r="E539" s="365">
        <v>23</v>
      </c>
      <c r="F539" s="365">
        <v>15</v>
      </c>
      <c r="G539" s="365">
        <v>8</v>
      </c>
      <c r="H539" s="365">
        <v>17</v>
      </c>
      <c r="I539" s="365">
        <v>6</v>
      </c>
      <c r="J539" s="365" t="s">
        <v>2391</v>
      </c>
    </row>
    <row r="540" spans="1:10">
      <c r="A540" s="363"/>
      <c r="B540" s="364"/>
      <c r="C540" s="363" t="s">
        <v>3546</v>
      </c>
      <c r="D540" s="364" t="s">
        <v>3547</v>
      </c>
      <c r="E540" s="365">
        <v>83</v>
      </c>
      <c r="F540" s="365">
        <v>63</v>
      </c>
      <c r="G540" s="365">
        <v>20</v>
      </c>
      <c r="H540" s="365">
        <v>35</v>
      </c>
      <c r="I540" s="365">
        <v>48</v>
      </c>
      <c r="J540" s="365" t="s">
        <v>2391</v>
      </c>
    </row>
    <row r="541" spans="1:10">
      <c r="A541" s="363"/>
      <c r="B541" s="364"/>
      <c r="C541" s="363" t="s">
        <v>3885</v>
      </c>
      <c r="D541" s="364" t="s">
        <v>3886</v>
      </c>
      <c r="E541" s="365">
        <v>22</v>
      </c>
      <c r="F541" s="365" t="s">
        <v>2391</v>
      </c>
      <c r="G541" s="365" t="s">
        <v>2391</v>
      </c>
      <c r="H541" s="365">
        <v>4</v>
      </c>
      <c r="I541" s="365">
        <v>18</v>
      </c>
      <c r="J541" s="365">
        <v>0</v>
      </c>
    </row>
    <row r="542" spans="1:10">
      <c r="A542" s="363"/>
      <c r="B542" s="364"/>
      <c r="C542" s="363" t="s">
        <v>3550</v>
      </c>
      <c r="D542" s="364" t="s">
        <v>3451</v>
      </c>
      <c r="E542" s="365">
        <v>25</v>
      </c>
      <c r="F542" s="365">
        <v>12</v>
      </c>
      <c r="G542" s="365">
        <v>13</v>
      </c>
      <c r="H542" s="365">
        <v>21</v>
      </c>
      <c r="I542" s="365">
        <v>4</v>
      </c>
      <c r="J542" s="365">
        <v>0</v>
      </c>
    </row>
    <row r="543" spans="1:10">
      <c r="A543" s="363"/>
      <c r="B543" s="364"/>
      <c r="C543" s="363" t="s">
        <v>3550</v>
      </c>
      <c r="D543" s="364" t="s">
        <v>3551</v>
      </c>
      <c r="E543" s="365">
        <v>47</v>
      </c>
      <c r="F543" s="365">
        <v>32</v>
      </c>
      <c r="G543" s="365">
        <v>15</v>
      </c>
      <c r="H543" s="365">
        <v>25</v>
      </c>
      <c r="I543" s="365">
        <v>22</v>
      </c>
      <c r="J543" s="365">
        <v>0</v>
      </c>
    </row>
    <row r="544" spans="1:10">
      <c r="A544" s="363"/>
      <c r="B544" s="364"/>
      <c r="C544" s="363" t="s">
        <v>3887</v>
      </c>
      <c r="D544" s="364" t="s">
        <v>3888</v>
      </c>
      <c r="E544" s="365">
        <v>12</v>
      </c>
      <c r="F544" s="365">
        <v>12</v>
      </c>
      <c r="G544" s="365">
        <v>0</v>
      </c>
      <c r="H544" s="365" t="s">
        <v>2391</v>
      </c>
      <c r="I544" s="365" t="s">
        <v>2391</v>
      </c>
      <c r="J544" s="365">
        <v>0</v>
      </c>
    </row>
    <row r="545" spans="1:10">
      <c r="A545" s="363"/>
      <c r="B545" s="364"/>
      <c r="C545" s="363" t="s">
        <v>3556</v>
      </c>
      <c r="D545" s="364" t="s">
        <v>3451</v>
      </c>
      <c r="E545" s="365">
        <v>43</v>
      </c>
      <c r="F545" s="365">
        <v>26</v>
      </c>
      <c r="G545" s="365">
        <v>17</v>
      </c>
      <c r="H545" s="365">
        <v>34</v>
      </c>
      <c r="I545" s="365">
        <v>9</v>
      </c>
      <c r="J545" s="365" t="s">
        <v>2391</v>
      </c>
    </row>
    <row r="546" spans="1:10">
      <c r="A546" s="363"/>
      <c r="B546" s="364"/>
      <c r="C546" s="363" t="s">
        <v>3556</v>
      </c>
      <c r="D546" s="364" t="s">
        <v>3557</v>
      </c>
      <c r="E546" s="365">
        <v>55</v>
      </c>
      <c r="F546" s="365">
        <v>38</v>
      </c>
      <c r="G546" s="365">
        <v>17</v>
      </c>
      <c r="H546" s="365">
        <v>36</v>
      </c>
      <c r="I546" s="365">
        <v>19</v>
      </c>
      <c r="J546" s="365" t="s">
        <v>2391</v>
      </c>
    </row>
    <row r="547" spans="1:10">
      <c r="A547" s="363"/>
      <c r="B547" s="364"/>
      <c r="C547" s="363" t="s">
        <v>3558</v>
      </c>
      <c r="D547" s="364" t="s">
        <v>3559</v>
      </c>
      <c r="E547" s="365">
        <v>552</v>
      </c>
      <c r="F547" s="365">
        <v>398</v>
      </c>
      <c r="G547" s="365">
        <v>154</v>
      </c>
      <c r="H547" s="365">
        <v>253</v>
      </c>
      <c r="I547" s="365">
        <v>299</v>
      </c>
      <c r="J547" s="365">
        <v>9</v>
      </c>
    </row>
    <row r="548" spans="1:10">
      <c r="A548" s="363"/>
      <c r="B548" s="364"/>
      <c r="C548" s="363" t="s">
        <v>3784</v>
      </c>
      <c r="D548" s="364" t="s">
        <v>3785</v>
      </c>
      <c r="E548" s="365">
        <v>19</v>
      </c>
      <c r="F548" s="365">
        <v>16</v>
      </c>
      <c r="G548" s="365">
        <v>3</v>
      </c>
      <c r="H548" s="365">
        <v>10</v>
      </c>
      <c r="I548" s="365">
        <v>9</v>
      </c>
      <c r="J548" s="365">
        <v>0</v>
      </c>
    </row>
    <row r="549" spans="1:10">
      <c r="A549" s="363"/>
      <c r="B549" s="364"/>
      <c r="C549" s="363" t="s">
        <v>3560</v>
      </c>
      <c r="D549" s="364" t="s">
        <v>3451</v>
      </c>
      <c r="E549" s="365">
        <v>8</v>
      </c>
      <c r="F549" s="365" t="s">
        <v>2391</v>
      </c>
      <c r="G549" s="365" t="s">
        <v>2391</v>
      </c>
      <c r="H549" s="365">
        <v>4</v>
      </c>
      <c r="I549" s="365">
        <v>4</v>
      </c>
      <c r="J549" s="365">
        <v>0</v>
      </c>
    </row>
    <row r="550" spans="1:10">
      <c r="A550" s="363"/>
      <c r="B550" s="364"/>
      <c r="C550" s="363" t="s">
        <v>3560</v>
      </c>
      <c r="D550" s="364" t="s">
        <v>3561</v>
      </c>
      <c r="E550" s="365">
        <v>27</v>
      </c>
      <c r="F550" s="365">
        <v>23</v>
      </c>
      <c r="G550" s="365">
        <v>4</v>
      </c>
      <c r="H550" s="365">
        <v>14</v>
      </c>
      <c r="I550" s="365">
        <v>13</v>
      </c>
      <c r="J550" s="365">
        <v>0</v>
      </c>
    </row>
    <row r="551" spans="1:10">
      <c r="A551" s="363"/>
      <c r="B551" s="364"/>
      <c r="C551" s="363" t="s">
        <v>3562</v>
      </c>
      <c r="D551" s="364" t="s">
        <v>3561</v>
      </c>
      <c r="E551" s="365">
        <v>27</v>
      </c>
      <c r="F551" s="365">
        <v>23</v>
      </c>
      <c r="G551" s="365">
        <v>4</v>
      </c>
      <c r="H551" s="365">
        <v>14</v>
      </c>
      <c r="I551" s="365">
        <v>13</v>
      </c>
      <c r="J551" s="365">
        <v>0</v>
      </c>
    </row>
    <row r="552" spans="1:10">
      <c r="A552" s="363"/>
      <c r="B552" s="364"/>
      <c r="C552" s="363" t="s">
        <v>3563</v>
      </c>
      <c r="D552" s="364" t="s">
        <v>3564</v>
      </c>
      <c r="E552" s="365">
        <v>322</v>
      </c>
      <c r="F552" s="365">
        <v>196</v>
      </c>
      <c r="G552" s="365">
        <v>126</v>
      </c>
      <c r="H552" s="365">
        <v>268</v>
      </c>
      <c r="I552" s="365">
        <v>54</v>
      </c>
      <c r="J552" s="365">
        <v>5</v>
      </c>
    </row>
    <row r="553" spans="1:10">
      <c r="A553" s="363"/>
      <c r="B553" s="364"/>
      <c r="C553" s="363" t="s">
        <v>3565</v>
      </c>
      <c r="D553" s="364" t="s">
        <v>3566</v>
      </c>
      <c r="E553" s="365">
        <v>322</v>
      </c>
      <c r="F553" s="365">
        <v>196</v>
      </c>
      <c r="G553" s="365">
        <v>126</v>
      </c>
      <c r="H553" s="365">
        <v>268</v>
      </c>
      <c r="I553" s="365">
        <v>54</v>
      </c>
      <c r="J553" s="365">
        <v>5</v>
      </c>
    </row>
    <row r="554" spans="1:10">
      <c r="A554" s="363"/>
      <c r="B554" s="364"/>
      <c r="C554" s="363" t="s">
        <v>3567</v>
      </c>
      <c r="D554" s="364" t="s">
        <v>3566</v>
      </c>
      <c r="E554" s="365">
        <v>322</v>
      </c>
      <c r="F554" s="365">
        <v>196</v>
      </c>
      <c r="G554" s="365">
        <v>126</v>
      </c>
      <c r="H554" s="365">
        <v>268</v>
      </c>
      <c r="I554" s="365">
        <v>54</v>
      </c>
      <c r="J554" s="365">
        <v>5</v>
      </c>
    </row>
    <row r="555" spans="1:10">
      <c r="A555" s="363"/>
      <c r="B555" s="364"/>
      <c r="C555" s="363" t="s">
        <v>3889</v>
      </c>
      <c r="D555" s="364" t="s">
        <v>3890</v>
      </c>
      <c r="E555" s="365">
        <v>14</v>
      </c>
      <c r="F555" s="365" t="s">
        <v>2391</v>
      </c>
      <c r="G555" s="365" t="s">
        <v>2391</v>
      </c>
      <c r="H555" s="365">
        <v>8</v>
      </c>
      <c r="I555" s="365">
        <v>6</v>
      </c>
      <c r="J555" s="365">
        <v>0</v>
      </c>
    </row>
    <row r="556" spans="1:10">
      <c r="A556" s="363"/>
      <c r="B556" s="364"/>
      <c r="C556" s="363" t="s">
        <v>3786</v>
      </c>
      <c r="D556" s="364" t="s">
        <v>3787</v>
      </c>
      <c r="E556" s="365">
        <v>20</v>
      </c>
      <c r="F556" s="365">
        <v>13</v>
      </c>
      <c r="G556" s="365">
        <v>7</v>
      </c>
      <c r="H556" s="365">
        <v>14</v>
      </c>
      <c r="I556" s="365">
        <v>6</v>
      </c>
      <c r="J556" s="365" t="s">
        <v>2391</v>
      </c>
    </row>
    <row r="557" spans="1:10">
      <c r="A557" s="363"/>
      <c r="B557" s="364"/>
      <c r="C557" s="363" t="s">
        <v>3788</v>
      </c>
      <c r="D557" s="364" t="s">
        <v>3789</v>
      </c>
      <c r="E557" s="365">
        <v>15</v>
      </c>
      <c r="F557" s="365">
        <v>11</v>
      </c>
      <c r="G557" s="365">
        <v>4</v>
      </c>
      <c r="H557" s="365">
        <v>15</v>
      </c>
      <c r="I557" s="365">
        <v>0</v>
      </c>
      <c r="J557" s="365">
        <v>0</v>
      </c>
    </row>
    <row r="558" spans="1:10">
      <c r="A558" s="363"/>
      <c r="B558" s="364"/>
      <c r="C558" s="363" t="s">
        <v>3891</v>
      </c>
      <c r="D558" s="364" t="s">
        <v>3892</v>
      </c>
      <c r="E558" s="365">
        <v>10</v>
      </c>
      <c r="F558" s="365" t="s">
        <v>2391</v>
      </c>
      <c r="G558" s="365" t="s">
        <v>2391</v>
      </c>
      <c r="H558" s="365">
        <v>10</v>
      </c>
      <c r="I558" s="365">
        <v>0</v>
      </c>
      <c r="J558" s="365">
        <v>0</v>
      </c>
    </row>
    <row r="559" spans="1:10">
      <c r="A559" s="363"/>
      <c r="B559" s="364"/>
      <c r="C559" s="363" t="s">
        <v>3794</v>
      </c>
      <c r="D559" s="364" t="s">
        <v>3795</v>
      </c>
      <c r="E559" s="365">
        <v>15</v>
      </c>
      <c r="F559" s="365">
        <v>12</v>
      </c>
      <c r="G559" s="365">
        <v>3</v>
      </c>
      <c r="H559" s="365">
        <v>15</v>
      </c>
      <c r="I559" s="365">
        <v>0</v>
      </c>
      <c r="J559" s="365">
        <v>0</v>
      </c>
    </row>
    <row r="560" spans="1:10">
      <c r="A560" s="363"/>
      <c r="B560" s="364"/>
      <c r="C560" s="363" t="s">
        <v>3893</v>
      </c>
      <c r="D560" s="364" t="s">
        <v>3894</v>
      </c>
      <c r="E560" s="365">
        <v>28</v>
      </c>
      <c r="F560" s="365">
        <v>21</v>
      </c>
      <c r="G560" s="365">
        <v>7</v>
      </c>
      <c r="H560" s="365">
        <v>24</v>
      </c>
      <c r="I560" s="365">
        <v>4</v>
      </c>
      <c r="J560" s="365">
        <v>0</v>
      </c>
    </row>
    <row r="561" spans="1:10">
      <c r="A561" s="363"/>
      <c r="B561" s="364"/>
      <c r="C561" s="363" t="s">
        <v>3895</v>
      </c>
      <c r="D561" s="364" t="s">
        <v>3896</v>
      </c>
      <c r="E561" s="365">
        <v>10</v>
      </c>
      <c r="F561" s="365" t="s">
        <v>2391</v>
      </c>
      <c r="G561" s="365" t="s">
        <v>2391</v>
      </c>
      <c r="H561" s="365" t="s">
        <v>2391</v>
      </c>
      <c r="I561" s="365" t="s">
        <v>2391</v>
      </c>
      <c r="J561" s="365" t="s">
        <v>2391</v>
      </c>
    </row>
    <row r="562" spans="1:10">
      <c r="A562" s="363"/>
      <c r="B562" s="364"/>
      <c r="C562" s="363" t="s">
        <v>3796</v>
      </c>
      <c r="D562" s="364" t="s">
        <v>3797</v>
      </c>
      <c r="E562" s="365">
        <v>22</v>
      </c>
      <c r="F562" s="365" t="s">
        <v>2391</v>
      </c>
      <c r="G562" s="365" t="s">
        <v>2391</v>
      </c>
      <c r="H562" s="365">
        <v>14</v>
      </c>
      <c r="I562" s="365">
        <v>8</v>
      </c>
      <c r="J562" s="365" t="s">
        <v>2391</v>
      </c>
    </row>
    <row r="563" spans="1:10">
      <c r="A563" s="363"/>
      <c r="B563" s="364"/>
      <c r="C563" s="363" t="s">
        <v>3798</v>
      </c>
      <c r="D563" s="364" t="s">
        <v>3799</v>
      </c>
      <c r="E563" s="365">
        <v>33</v>
      </c>
      <c r="F563" s="365">
        <v>26</v>
      </c>
      <c r="G563" s="365">
        <v>7</v>
      </c>
      <c r="H563" s="365" t="s">
        <v>2391</v>
      </c>
      <c r="I563" s="365" t="s">
        <v>2391</v>
      </c>
      <c r="J563" s="365">
        <v>0</v>
      </c>
    </row>
    <row r="564" spans="1:10">
      <c r="A564" s="363"/>
      <c r="B564" s="364"/>
      <c r="C564" s="363" t="s">
        <v>3800</v>
      </c>
      <c r="D564" s="364" t="s">
        <v>3801</v>
      </c>
      <c r="E564" s="365">
        <v>13</v>
      </c>
      <c r="F564" s="365">
        <v>10</v>
      </c>
      <c r="G564" s="365">
        <v>3</v>
      </c>
      <c r="H564" s="365" t="s">
        <v>2391</v>
      </c>
      <c r="I564" s="365" t="s">
        <v>2391</v>
      </c>
      <c r="J564" s="365">
        <v>0</v>
      </c>
    </row>
    <row r="565" spans="1:10">
      <c r="A565" s="363"/>
      <c r="B565" s="364"/>
      <c r="C565" s="363" t="s">
        <v>3568</v>
      </c>
      <c r="D565" s="364" t="s">
        <v>3451</v>
      </c>
      <c r="E565" s="365">
        <v>40</v>
      </c>
      <c r="F565" s="365">
        <v>32</v>
      </c>
      <c r="G565" s="365">
        <v>8</v>
      </c>
      <c r="H565" s="365">
        <v>32</v>
      </c>
      <c r="I565" s="365">
        <v>8</v>
      </c>
      <c r="J565" s="365">
        <v>3</v>
      </c>
    </row>
    <row r="566" spans="1:10">
      <c r="A566" s="363"/>
      <c r="B566" s="364"/>
      <c r="C566" s="363" t="s">
        <v>3568</v>
      </c>
      <c r="D566" s="364" t="s">
        <v>3569</v>
      </c>
      <c r="E566" s="365">
        <v>220</v>
      </c>
      <c r="F566" s="365">
        <v>175</v>
      </c>
      <c r="G566" s="365">
        <v>45</v>
      </c>
      <c r="H566" s="365">
        <v>183</v>
      </c>
      <c r="I566" s="365">
        <v>37</v>
      </c>
      <c r="J566" s="365">
        <v>6</v>
      </c>
    </row>
    <row r="567" spans="1:10">
      <c r="A567" s="363"/>
      <c r="B567" s="364"/>
      <c r="C567" s="363" t="s">
        <v>3570</v>
      </c>
      <c r="D567" s="364" t="s">
        <v>3569</v>
      </c>
      <c r="E567" s="365">
        <v>220</v>
      </c>
      <c r="F567" s="365">
        <v>175</v>
      </c>
      <c r="G567" s="365">
        <v>45</v>
      </c>
      <c r="H567" s="365">
        <v>183</v>
      </c>
      <c r="I567" s="365">
        <v>37</v>
      </c>
      <c r="J567" s="365">
        <v>6</v>
      </c>
    </row>
    <row r="568" spans="1:10">
      <c r="A568" s="363"/>
      <c r="B568" s="364"/>
      <c r="C568" s="363" t="s">
        <v>3571</v>
      </c>
      <c r="D568" s="364" t="s">
        <v>3572</v>
      </c>
      <c r="E568" s="365">
        <v>169</v>
      </c>
      <c r="F568" s="365">
        <v>135</v>
      </c>
      <c r="G568" s="365">
        <v>34</v>
      </c>
      <c r="H568" s="365">
        <v>155</v>
      </c>
      <c r="I568" s="365">
        <v>14</v>
      </c>
      <c r="J568" s="365" t="s">
        <v>2391</v>
      </c>
    </row>
    <row r="569" spans="1:10">
      <c r="A569" s="363"/>
      <c r="B569" s="364"/>
      <c r="C569" s="363" t="s">
        <v>3573</v>
      </c>
      <c r="D569" s="364" t="s">
        <v>3574</v>
      </c>
      <c r="E569" s="365">
        <v>172</v>
      </c>
      <c r="F569" s="365">
        <v>114</v>
      </c>
      <c r="G569" s="365">
        <v>58</v>
      </c>
      <c r="H569" s="365">
        <v>165</v>
      </c>
      <c r="I569" s="365">
        <v>7</v>
      </c>
      <c r="J569" s="365">
        <v>5</v>
      </c>
    </row>
    <row r="570" spans="1:10">
      <c r="A570" s="363"/>
      <c r="B570" s="364"/>
      <c r="C570" s="363" t="s">
        <v>3575</v>
      </c>
      <c r="D570" s="364" t="s">
        <v>3576</v>
      </c>
      <c r="E570" s="365">
        <v>57</v>
      </c>
      <c r="F570" s="365">
        <v>46</v>
      </c>
      <c r="G570" s="365">
        <v>11</v>
      </c>
      <c r="H570" s="365" t="s">
        <v>2391</v>
      </c>
      <c r="I570" s="365" t="s">
        <v>2391</v>
      </c>
      <c r="J570" s="365">
        <v>3</v>
      </c>
    </row>
    <row r="571" spans="1:10">
      <c r="A571" s="363"/>
      <c r="B571" s="364"/>
      <c r="C571" s="363" t="s">
        <v>3577</v>
      </c>
      <c r="D571" s="364" t="s">
        <v>3578</v>
      </c>
      <c r="E571" s="365">
        <v>196</v>
      </c>
      <c r="F571" s="365">
        <v>164</v>
      </c>
      <c r="G571" s="365">
        <v>32</v>
      </c>
      <c r="H571" s="365" t="s">
        <v>2391</v>
      </c>
      <c r="I571" s="365" t="s">
        <v>2391</v>
      </c>
      <c r="J571" s="365" t="s">
        <v>2391</v>
      </c>
    </row>
    <row r="572" spans="1:10">
      <c r="A572" s="363"/>
      <c r="B572" s="364"/>
      <c r="C572" s="363" t="s">
        <v>3579</v>
      </c>
      <c r="D572" s="364" t="s">
        <v>3580</v>
      </c>
      <c r="E572" s="365">
        <v>100</v>
      </c>
      <c r="F572" s="365">
        <v>87</v>
      </c>
      <c r="G572" s="365">
        <v>13</v>
      </c>
      <c r="H572" s="365" t="s">
        <v>2391</v>
      </c>
      <c r="I572" s="365" t="s">
        <v>2391</v>
      </c>
      <c r="J572" s="365" t="s">
        <v>2391</v>
      </c>
    </row>
    <row r="573" spans="1:10">
      <c r="A573" s="363"/>
      <c r="B573" s="364"/>
      <c r="C573" s="363" t="s">
        <v>3581</v>
      </c>
      <c r="D573" s="364" t="s">
        <v>3582</v>
      </c>
      <c r="E573" s="365">
        <v>6751</v>
      </c>
      <c r="F573" s="365">
        <v>3330</v>
      </c>
      <c r="G573" s="365">
        <v>3421</v>
      </c>
      <c r="H573" s="365">
        <v>6663</v>
      </c>
      <c r="I573" s="365">
        <v>88</v>
      </c>
      <c r="J573" s="365">
        <v>183</v>
      </c>
    </row>
    <row r="574" spans="1:10">
      <c r="A574" s="363"/>
      <c r="B574" s="364"/>
      <c r="C574" s="363" t="s">
        <v>3583</v>
      </c>
      <c r="D574" s="364" t="s">
        <v>3584</v>
      </c>
      <c r="E574" s="365">
        <v>92</v>
      </c>
      <c r="F574" s="365">
        <v>73</v>
      </c>
      <c r="G574" s="365">
        <v>19</v>
      </c>
      <c r="H574" s="365">
        <v>80</v>
      </c>
      <c r="I574" s="365">
        <v>12</v>
      </c>
      <c r="J574" s="365" t="s">
        <v>2391</v>
      </c>
    </row>
    <row r="575" spans="1:10">
      <c r="A575" s="363"/>
      <c r="B575" s="364"/>
      <c r="C575" s="363" t="s">
        <v>3585</v>
      </c>
      <c r="D575" s="364" t="s">
        <v>3586</v>
      </c>
      <c r="E575" s="365">
        <v>458</v>
      </c>
      <c r="F575" s="365">
        <v>293</v>
      </c>
      <c r="G575" s="365">
        <v>165</v>
      </c>
      <c r="H575" s="365">
        <v>288</v>
      </c>
      <c r="I575" s="365">
        <v>170</v>
      </c>
      <c r="J575" s="365">
        <v>13</v>
      </c>
    </row>
    <row r="576" spans="1:10">
      <c r="A576" s="363"/>
      <c r="B576" s="364"/>
      <c r="C576" s="363" t="s">
        <v>3587</v>
      </c>
      <c r="D576" s="364" t="s">
        <v>3588</v>
      </c>
      <c r="E576" s="365">
        <v>7995</v>
      </c>
      <c r="F576" s="365">
        <v>4242</v>
      </c>
      <c r="G576" s="365">
        <v>3753</v>
      </c>
      <c r="H576" s="365">
        <v>7698</v>
      </c>
      <c r="I576" s="365">
        <v>297</v>
      </c>
      <c r="J576" s="365">
        <v>210</v>
      </c>
    </row>
    <row r="577" spans="1:10">
      <c r="A577" s="363"/>
      <c r="B577" s="364"/>
      <c r="C577" s="363" t="s">
        <v>2575</v>
      </c>
      <c r="D577" s="364" t="s">
        <v>3588</v>
      </c>
      <c r="E577" s="365">
        <v>7995</v>
      </c>
      <c r="F577" s="365">
        <v>4242</v>
      </c>
      <c r="G577" s="365">
        <v>3753</v>
      </c>
      <c r="H577" s="365">
        <v>7698</v>
      </c>
      <c r="I577" s="365">
        <v>297</v>
      </c>
      <c r="J577" s="365">
        <v>210</v>
      </c>
    </row>
    <row r="578" spans="1:10">
      <c r="A578" s="363"/>
      <c r="B578" s="364"/>
      <c r="C578" s="363" t="s">
        <v>3804</v>
      </c>
      <c r="D578" s="364" t="s">
        <v>3805</v>
      </c>
      <c r="E578" s="365">
        <v>17</v>
      </c>
      <c r="F578" s="365">
        <v>13</v>
      </c>
      <c r="G578" s="365">
        <v>4</v>
      </c>
      <c r="H578" s="365" t="s">
        <v>2391</v>
      </c>
      <c r="I578" s="365" t="s">
        <v>2391</v>
      </c>
      <c r="J578" s="365" t="s">
        <v>2391</v>
      </c>
    </row>
    <row r="579" spans="1:10">
      <c r="A579" s="363"/>
      <c r="B579" s="364"/>
      <c r="C579" s="363" t="s">
        <v>3808</v>
      </c>
      <c r="D579" s="364" t="s">
        <v>3809</v>
      </c>
      <c r="E579" s="365">
        <v>66</v>
      </c>
      <c r="F579" s="365">
        <v>42</v>
      </c>
      <c r="G579" s="365">
        <v>24</v>
      </c>
      <c r="H579" s="365">
        <v>34</v>
      </c>
      <c r="I579" s="365">
        <v>32</v>
      </c>
      <c r="J579" s="365" t="s">
        <v>2391</v>
      </c>
    </row>
    <row r="580" spans="1:10">
      <c r="A580" s="363"/>
      <c r="B580" s="364"/>
      <c r="C580" s="363" t="s">
        <v>3591</v>
      </c>
      <c r="D580" s="364" t="s">
        <v>3451</v>
      </c>
      <c r="E580" s="365">
        <v>45</v>
      </c>
      <c r="F580" s="365">
        <v>35</v>
      </c>
      <c r="G580" s="365">
        <v>10</v>
      </c>
      <c r="H580" s="365">
        <v>42</v>
      </c>
      <c r="I580" s="365">
        <v>3</v>
      </c>
      <c r="J580" s="365" t="s">
        <v>2391</v>
      </c>
    </row>
    <row r="581" spans="1:10">
      <c r="A581" s="363"/>
      <c r="B581" s="364"/>
      <c r="C581" s="363" t="s">
        <v>3591</v>
      </c>
      <c r="D581" s="364" t="s">
        <v>3592</v>
      </c>
      <c r="E581" s="365">
        <v>128</v>
      </c>
      <c r="F581" s="365">
        <v>90</v>
      </c>
      <c r="G581" s="365">
        <v>38</v>
      </c>
      <c r="H581" s="365">
        <v>92</v>
      </c>
      <c r="I581" s="365">
        <v>36</v>
      </c>
      <c r="J581" s="365">
        <v>3</v>
      </c>
    </row>
    <row r="582" spans="1:10">
      <c r="A582" s="363"/>
      <c r="B582" s="364"/>
      <c r="C582" s="363" t="s">
        <v>2577</v>
      </c>
      <c r="D582" s="364" t="s">
        <v>3592</v>
      </c>
      <c r="E582" s="365">
        <v>128</v>
      </c>
      <c r="F582" s="365">
        <v>90</v>
      </c>
      <c r="G582" s="365">
        <v>38</v>
      </c>
      <c r="H582" s="365">
        <v>92</v>
      </c>
      <c r="I582" s="365">
        <v>36</v>
      </c>
      <c r="J582" s="365">
        <v>3</v>
      </c>
    </row>
    <row r="583" spans="1:10">
      <c r="A583" s="363"/>
      <c r="B583" s="364"/>
      <c r="C583" s="363" t="s">
        <v>3810</v>
      </c>
      <c r="D583" s="364" t="s">
        <v>3811</v>
      </c>
      <c r="E583" s="365">
        <v>14</v>
      </c>
      <c r="F583" s="365">
        <v>7</v>
      </c>
      <c r="G583" s="365">
        <v>7</v>
      </c>
      <c r="H583" s="365" t="s">
        <v>2391</v>
      </c>
      <c r="I583" s="365" t="s">
        <v>2391</v>
      </c>
      <c r="J583" s="365">
        <v>0</v>
      </c>
    </row>
    <row r="584" spans="1:10">
      <c r="A584" s="363"/>
      <c r="B584" s="364"/>
      <c r="C584" s="363" t="s">
        <v>3812</v>
      </c>
      <c r="D584" s="364" t="s">
        <v>3813</v>
      </c>
      <c r="E584" s="365">
        <v>17</v>
      </c>
      <c r="F584" s="365" t="s">
        <v>2391</v>
      </c>
      <c r="G584" s="365" t="s">
        <v>2391</v>
      </c>
      <c r="H584" s="365">
        <v>17</v>
      </c>
      <c r="I584" s="365">
        <v>0</v>
      </c>
      <c r="J584" s="365">
        <v>0</v>
      </c>
    </row>
    <row r="585" spans="1:10">
      <c r="A585" s="363"/>
      <c r="B585" s="364"/>
      <c r="C585" s="363" t="s">
        <v>3814</v>
      </c>
      <c r="D585" s="364" t="s">
        <v>3815</v>
      </c>
      <c r="E585" s="365">
        <v>13</v>
      </c>
      <c r="F585" s="365">
        <v>6</v>
      </c>
      <c r="G585" s="365">
        <v>7</v>
      </c>
      <c r="H585" s="365" t="s">
        <v>2391</v>
      </c>
      <c r="I585" s="365" t="s">
        <v>2391</v>
      </c>
      <c r="J585" s="365">
        <v>0</v>
      </c>
    </row>
    <row r="586" spans="1:10">
      <c r="A586" s="363"/>
      <c r="B586" s="364"/>
      <c r="C586" s="363" t="s">
        <v>3816</v>
      </c>
      <c r="D586" s="364" t="s">
        <v>3817</v>
      </c>
      <c r="E586" s="365">
        <v>29</v>
      </c>
      <c r="F586" s="365">
        <v>23</v>
      </c>
      <c r="G586" s="365">
        <v>6</v>
      </c>
      <c r="H586" s="365">
        <v>19</v>
      </c>
      <c r="I586" s="365">
        <v>10</v>
      </c>
      <c r="J586" s="365">
        <v>0</v>
      </c>
    </row>
    <row r="587" spans="1:10">
      <c r="A587" s="363"/>
      <c r="B587" s="364"/>
      <c r="C587" s="363" t="s">
        <v>3897</v>
      </c>
      <c r="D587" s="364" t="s">
        <v>3898</v>
      </c>
      <c r="E587" s="365">
        <v>20</v>
      </c>
      <c r="F587" s="365">
        <v>14</v>
      </c>
      <c r="G587" s="365">
        <v>6</v>
      </c>
      <c r="H587" s="365">
        <v>17</v>
      </c>
      <c r="I587" s="365">
        <v>3</v>
      </c>
      <c r="J587" s="365">
        <v>0</v>
      </c>
    </row>
    <row r="588" spans="1:10">
      <c r="A588" s="363"/>
      <c r="B588" s="364"/>
      <c r="C588" s="363" t="s">
        <v>3822</v>
      </c>
      <c r="D588" s="364" t="s">
        <v>3823</v>
      </c>
      <c r="E588" s="365">
        <v>11</v>
      </c>
      <c r="F588" s="365">
        <v>7</v>
      </c>
      <c r="G588" s="365">
        <v>4</v>
      </c>
      <c r="H588" s="365" t="s">
        <v>2391</v>
      </c>
      <c r="I588" s="365" t="s">
        <v>2391</v>
      </c>
      <c r="J588" s="365">
        <v>0</v>
      </c>
    </row>
    <row r="589" spans="1:10">
      <c r="A589" s="363"/>
      <c r="B589" s="364"/>
      <c r="C589" s="363" t="s">
        <v>3595</v>
      </c>
      <c r="D589" s="364" t="s">
        <v>3451</v>
      </c>
      <c r="E589" s="365">
        <v>60</v>
      </c>
      <c r="F589" s="365">
        <v>45</v>
      </c>
      <c r="G589" s="365">
        <v>15</v>
      </c>
      <c r="H589" s="365">
        <v>49</v>
      </c>
      <c r="I589" s="365">
        <v>11</v>
      </c>
      <c r="J589" s="365">
        <v>0</v>
      </c>
    </row>
    <row r="590" spans="1:10">
      <c r="A590" s="363"/>
      <c r="B590" s="364"/>
      <c r="C590" s="363" t="s">
        <v>3595</v>
      </c>
      <c r="D590" s="364" t="s">
        <v>3596</v>
      </c>
      <c r="E590" s="365">
        <v>164</v>
      </c>
      <c r="F590" s="365">
        <v>117</v>
      </c>
      <c r="G590" s="365">
        <v>47</v>
      </c>
      <c r="H590" s="365">
        <v>137</v>
      </c>
      <c r="I590" s="365">
        <v>27</v>
      </c>
      <c r="J590" s="365">
        <v>0</v>
      </c>
    </row>
    <row r="591" spans="1:10">
      <c r="A591" s="363"/>
      <c r="B591" s="364"/>
      <c r="C591" s="363" t="s">
        <v>2579</v>
      </c>
      <c r="D591" s="364" t="s">
        <v>3596</v>
      </c>
      <c r="E591" s="365">
        <v>164</v>
      </c>
      <c r="F591" s="365">
        <v>117</v>
      </c>
      <c r="G591" s="365">
        <v>47</v>
      </c>
      <c r="H591" s="365">
        <v>137</v>
      </c>
      <c r="I591" s="365">
        <v>27</v>
      </c>
      <c r="J591" s="365">
        <v>0</v>
      </c>
    </row>
    <row r="592" spans="1:10">
      <c r="A592" s="363"/>
      <c r="B592" s="364"/>
      <c r="C592" s="363" t="s">
        <v>3826</v>
      </c>
      <c r="D592" s="364" t="s">
        <v>3827</v>
      </c>
      <c r="E592" s="365">
        <v>17</v>
      </c>
      <c r="F592" s="365">
        <v>11</v>
      </c>
      <c r="G592" s="365">
        <v>6</v>
      </c>
      <c r="H592" s="365">
        <v>14</v>
      </c>
      <c r="I592" s="365">
        <v>3</v>
      </c>
      <c r="J592" s="365">
        <v>0</v>
      </c>
    </row>
    <row r="593" spans="1:10">
      <c r="A593" s="363"/>
      <c r="B593" s="364"/>
      <c r="C593" s="363" t="s">
        <v>3899</v>
      </c>
      <c r="D593" s="364" t="s">
        <v>3900</v>
      </c>
      <c r="E593" s="365">
        <v>46</v>
      </c>
      <c r="F593" s="365">
        <v>30</v>
      </c>
      <c r="G593" s="365">
        <v>16</v>
      </c>
      <c r="H593" s="365">
        <v>5</v>
      </c>
      <c r="I593" s="365">
        <v>41</v>
      </c>
      <c r="J593" s="365">
        <v>0</v>
      </c>
    </row>
    <row r="594" spans="1:10">
      <c r="A594" s="363"/>
      <c r="B594" s="364"/>
      <c r="C594" s="363" t="s">
        <v>3597</v>
      </c>
      <c r="D594" s="364" t="s">
        <v>3451</v>
      </c>
      <c r="E594" s="365">
        <v>48</v>
      </c>
      <c r="F594" s="365">
        <v>38</v>
      </c>
      <c r="G594" s="365">
        <v>10</v>
      </c>
      <c r="H594" s="365">
        <v>37</v>
      </c>
      <c r="I594" s="365">
        <v>11</v>
      </c>
      <c r="J594" s="365" t="s">
        <v>2391</v>
      </c>
    </row>
    <row r="595" spans="1:10">
      <c r="A595" s="363"/>
      <c r="B595" s="364"/>
      <c r="C595" s="363" t="s">
        <v>3597</v>
      </c>
      <c r="D595" s="364" t="s">
        <v>3598</v>
      </c>
      <c r="E595" s="365">
        <v>111</v>
      </c>
      <c r="F595" s="365">
        <v>79</v>
      </c>
      <c r="G595" s="365">
        <v>32</v>
      </c>
      <c r="H595" s="365">
        <v>56</v>
      </c>
      <c r="I595" s="365">
        <v>55</v>
      </c>
      <c r="J595" s="365" t="s">
        <v>2391</v>
      </c>
    </row>
    <row r="596" spans="1:10">
      <c r="A596" s="363"/>
      <c r="B596" s="364"/>
      <c r="C596" s="363" t="s">
        <v>2581</v>
      </c>
      <c r="D596" s="364" t="s">
        <v>3598</v>
      </c>
      <c r="E596" s="365">
        <v>111</v>
      </c>
      <c r="F596" s="365">
        <v>79</v>
      </c>
      <c r="G596" s="365">
        <v>32</v>
      </c>
      <c r="H596" s="365">
        <v>56</v>
      </c>
      <c r="I596" s="365">
        <v>55</v>
      </c>
      <c r="J596" s="365" t="s">
        <v>2391</v>
      </c>
    </row>
    <row r="597" spans="1:10">
      <c r="A597" s="363"/>
      <c r="B597" s="364"/>
      <c r="C597" s="363" t="s">
        <v>3601</v>
      </c>
      <c r="D597" s="364" t="s">
        <v>3602</v>
      </c>
      <c r="E597" s="365">
        <v>62</v>
      </c>
      <c r="F597" s="365">
        <v>53</v>
      </c>
      <c r="G597" s="365">
        <v>9</v>
      </c>
      <c r="H597" s="365">
        <v>0</v>
      </c>
      <c r="I597" s="365">
        <v>62</v>
      </c>
      <c r="J597" s="365">
        <v>0</v>
      </c>
    </row>
    <row r="598" spans="1:10">
      <c r="A598" s="363"/>
      <c r="B598" s="364"/>
      <c r="C598" s="363" t="s">
        <v>3601</v>
      </c>
      <c r="D598" s="364" t="s">
        <v>3602</v>
      </c>
      <c r="E598" s="365">
        <v>62</v>
      </c>
      <c r="F598" s="365">
        <v>53</v>
      </c>
      <c r="G598" s="365">
        <v>9</v>
      </c>
      <c r="H598" s="365">
        <v>0</v>
      </c>
      <c r="I598" s="365">
        <v>62</v>
      </c>
      <c r="J598" s="365">
        <v>0</v>
      </c>
    </row>
    <row r="599" spans="1:10">
      <c r="A599" s="363"/>
      <c r="B599" s="364"/>
      <c r="C599" s="363" t="s">
        <v>3601</v>
      </c>
      <c r="D599" s="364" t="s">
        <v>3602</v>
      </c>
      <c r="E599" s="365">
        <v>62</v>
      </c>
      <c r="F599" s="365">
        <v>53</v>
      </c>
      <c r="G599" s="365">
        <v>9</v>
      </c>
      <c r="H599" s="365">
        <v>0</v>
      </c>
      <c r="I599" s="365">
        <v>62</v>
      </c>
      <c r="J599" s="365">
        <v>0</v>
      </c>
    </row>
    <row r="600" spans="1:10">
      <c r="A600" s="363"/>
      <c r="B600" s="364"/>
      <c r="C600" s="363" t="s">
        <v>3603</v>
      </c>
      <c r="D600" s="364" t="s">
        <v>3604</v>
      </c>
      <c r="E600" s="365">
        <v>341</v>
      </c>
      <c r="F600" s="365">
        <v>333</v>
      </c>
      <c r="G600" s="365">
        <v>8</v>
      </c>
      <c r="H600" s="365">
        <v>8</v>
      </c>
      <c r="I600" s="365">
        <v>333</v>
      </c>
      <c r="J600" s="365">
        <v>0</v>
      </c>
    </row>
    <row r="601" spans="1:10">
      <c r="A601" s="363"/>
      <c r="B601" s="364"/>
      <c r="C601" s="363" t="s">
        <v>3603</v>
      </c>
      <c r="D601" s="364" t="s">
        <v>3604</v>
      </c>
      <c r="E601" s="365">
        <v>341</v>
      </c>
      <c r="F601" s="365">
        <v>333</v>
      </c>
      <c r="G601" s="365">
        <v>8</v>
      </c>
      <c r="H601" s="365">
        <v>8</v>
      </c>
      <c r="I601" s="365">
        <v>333</v>
      </c>
      <c r="J601" s="365">
        <v>0</v>
      </c>
    </row>
    <row r="602" spans="1:10">
      <c r="A602" s="363"/>
      <c r="B602" s="364"/>
      <c r="C602" s="363" t="s">
        <v>3603</v>
      </c>
      <c r="D602" s="364" t="s">
        <v>3604</v>
      </c>
      <c r="E602" s="365">
        <v>341</v>
      </c>
      <c r="F602" s="365">
        <v>333</v>
      </c>
      <c r="G602" s="365">
        <v>8</v>
      </c>
      <c r="H602" s="365">
        <v>8</v>
      </c>
      <c r="I602" s="365">
        <v>333</v>
      </c>
      <c r="J602" s="365">
        <v>0</v>
      </c>
    </row>
    <row r="603" spans="1:10">
      <c r="A603" s="363"/>
      <c r="B603" s="364"/>
      <c r="C603" s="363" t="s">
        <v>3901</v>
      </c>
      <c r="D603" s="364" t="s">
        <v>3902</v>
      </c>
      <c r="E603" s="365">
        <v>15</v>
      </c>
      <c r="F603" s="365">
        <v>15</v>
      </c>
      <c r="G603" s="365">
        <v>0</v>
      </c>
      <c r="H603" s="365">
        <v>0</v>
      </c>
      <c r="I603" s="365">
        <v>15</v>
      </c>
      <c r="J603" s="365">
        <v>0</v>
      </c>
    </row>
    <row r="604" spans="1:10">
      <c r="A604" s="363"/>
      <c r="B604" s="364"/>
      <c r="C604" s="363" t="s">
        <v>3901</v>
      </c>
      <c r="D604" s="364" t="s">
        <v>3902</v>
      </c>
      <c r="E604" s="365">
        <v>15</v>
      </c>
      <c r="F604" s="365">
        <v>15</v>
      </c>
      <c r="G604" s="365">
        <v>0</v>
      </c>
      <c r="H604" s="365">
        <v>0</v>
      </c>
      <c r="I604" s="365">
        <v>15</v>
      </c>
      <c r="J604" s="365">
        <v>0</v>
      </c>
    </row>
    <row r="605" spans="1:10">
      <c r="A605" s="363"/>
      <c r="B605" s="364"/>
      <c r="C605" s="363" t="s">
        <v>3901</v>
      </c>
      <c r="D605" s="364" t="s">
        <v>3902</v>
      </c>
      <c r="E605" s="365">
        <v>15</v>
      </c>
      <c r="F605" s="365">
        <v>15</v>
      </c>
      <c r="G605" s="365">
        <v>0</v>
      </c>
      <c r="H605" s="365">
        <v>0</v>
      </c>
      <c r="I605" s="365">
        <v>15</v>
      </c>
      <c r="J605" s="365">
        <v>0</v>
      </c>
    </row>
    <row r="606" spans="1:10">
      <c r="A606" s="363"/>
      <c r="B606" s="364"/>
      <c r="C606" s="363" t="s">
        <v>3605</v>
      </c>
      <c r="D606" s="364" t="s">
        <v>3606</v>
      </c>
      <c r="E606" s="365">
        <v>106</v>
      </c>
      <c r="F606" s="365" t="s">
        <v>2391</v>
      </c>
      <c r="G606" s="365" t="s">
        <v>2391</v>
      </c>
      <c r="H606" s="365">
        <v>0</v>
      </c>
      <c r="I606" s="365">
        <v>106</v>
      </c>
      <c r="J606" s="365">
        <v>0</v>
      </c>
    </row>
    <row r="607" spans="1:10">
      <c r="A607" s="363"/>
      <c r="B607" s="364"/>
      <c r="C607" s="363" t="s">
        <v>3605</v>
      </c>
      <c r="D607" s="364" t="s">
        <v>3606</v>
      </c>
      <c r="E607" s="365">
        <v>106</v>
      </c>
      <c r="F607" s="365" t="s">
        <v>2391</v>
      </c>
      <c r="G607" s="365" t="s">
        <v>2391</v>
      </c>
      <c r="H607" s="365">
        <v>0</v>
      </c>
      <c r="I607" s="365">
        <v>106</v>
      </c>
      <c r="J607" s="365">
        <v>0</v>
      </c>
    </row>
    <row r="608" spans="1:10">
      <c r="A608" s="363"/>
      <c r="B608" s="364"/>
      <c r="C608" s="363" t="s">
        <v>3605</v>
      </c>
      <c r="D608" s="364" t="s">
        <v>3606</v>
      </c>
      <c r="E608" s="365">
        <v>106</v>
      </c>
      <c r="F608" s="365" t="s">
        <v>2391</v>
      </c>
      <c r="G608" s="365" t="s">
        <v>2391</v>
      </c>
      <c r="H608" s="365">
        <v>0</v>
      </c>
      <c r="I608" s="365">
        <v>106</v>
      </c>
      <c r="J608" s="365">
        <v>0</v>
      </c>
    </row>
    <row r="609" spans="1:10">
      <c r="A609" s="363"/>
      <c r="B609" s="364"/>
      <c r="C609" s="363" t="s">
        <v>3607</v>
      </c>
      <c r="D609" s="364" t="s">
        <v>3608</v>
      </c>
      <c r="E609" s="365">
        <v>63</v>
      </c>
      <c r="F609" s="365">
        <v>60</v>
      </c>
      <c r="G609" s="365">
        <v>3</v>
      </c>
      <c r="H609" s="365">
        <v>4</v>
      </c>
      <c r="I609" s="365">
        <v>59</v>
      </c>
      <c r="J609" s="365">
        <v>0</v>
      </c>
    </row>
    <row r="610" spans="1:10">
      <c r="A610" s="363"/>
      <c r="B610" s="364"/>
      <c r="C610" s="363" t="s">
        <v>3607</v>
      </c>
      <c r="D610" s="364" t="s">
        <v>3609</v>
      </c>
      <c r="E610" s="365">
        <v>43951</v>
      </c>
      <c r="F610" s="365">
        <v>24282</v>
      </c>
      <c r="G610" s="365">
        <v>19669</v>
      </c>
      <c r="H610" s="365">
        <v>39517</v>
      </c>
      <c r="I610" s="365">
        <v>4434</v>
      </c>
      <c r="J610" s="365">
        <v>1648</v>
      </c>
    </row>
    <row r="611" spans="1:10">
      <c r="A611" s="363"/>
      <c r="B611" s="364"/>
      <c r="C611" s="363" t="s">
        <v>3610</v>
      </c>
      <c r="D611" s="364" t="s">
        <v>3611</v>
      </c>
      <c r="E611" s="365">
        <v>44538</v>
      </c>
      <c r="F611" s="365">
        <v>24848</v>
      </c>
      <c r="G611" s="365">
        <v>19690</v>
      </c>
      <c r="H611" s="365">
        <v>39529</v>
      </c>
      <c r="I611" s="365">
        <v>5009</v>
      </c>
      <c r="J611" s="365">
        <v>1648</v>
      </c>
    </row>
    <row r="612" spans="1:10">
      <c r="A612" s="363" t="s">
        <v>2328</v>
      </c>
      <c r="B612" s="364" t="s">
        <v>2411</v>
      </c>
      <c r="C612" s="363"/>
      <c r="D612" s="364"/>
      <c r="E612" s="365"/>
      <c r="F612" s="365"/>
      <c r="G612" s="365"/>
      <c r="H612" s="365"/>
      <c r="I612" s="365"/>
      <c r="J612" s="365"/>
    </row>
    <row r="613" spans="1:10">
      <c r="A613" s="363"/>
      <c r="B613" s="364"/>
      <c r="C613" s="363" t="s">
        <v>2852</v>
      </c>
      <c r="D613" s="364" t="s">
        <v>2405</v>
      </c>
      <c r="E613" s="365">
        <v>149</v>
      </c>
      <c r="F613" s="365">
        <v>112</v>
      </c>
      <c r="G613" s="365">
        <v>37</v>
      </c>
      <c r="H613" s="365">
        <v>133</v>
      </c>
      <c r="I613" s="365">
        <v>16</v>
      </c>
      <c r="J613" s="365">
        <v>7</v>
      </c>
    </row>
    <row r="614" spans="1:10">
      <c r="A614" s="363"/>
      <c r="B614" s="364"/>
      <c r="C614" s="363" t="s">
        <v>2326</v>
      </c>
      <c r="D614" s="364" t="s">
        <v>2407</v>
      </c>
      <c r="E614" s="365">
        <v>1984</v>
      </c>
      <c r="F614" s="365">
        <v>1107</v>
      </c>
      <c r="G614" s="365">
        <v>877</v>
      </c>
      <c r="H614" s="365">
        <v>1868</v>
      </c>
      <c r="I614" s="365">
        <v>116</v>
      </c>
      <c r="J614" s="365">
        <v>69</v>
      </c>
    </row>
    <row r="615" spans="1:10">
      <c r="A615" s="363"/>
      <c r="B615" s="364"/>
      <c r="C615" s="363" t="s">
        <v>2853</v>
      </c>
      <c r="D615" s="364" t="s">
        <v>2409</v>
      </c>
      <c r="E615" s="365">
        <v>167</v>
      </c>
      <c r="F615" s="365">
        <v>129</v>
      </c>
      <c r="G615" s="365">
        <v>38</v>
      </c>
      <c r="H615" s="365">
        <v>161</v>
      </c>
      <c r="I615" s="365">
        <v>6</v>
      </c>
      <c r="J615" s="365">
        <v>5</v>
      </c>
    </row>
    <row r="616" spans="1:10">
      <c r="A616" s="363"/>
      <c r="B616" s="364"/>
      <c r="C616" s="363" t="s">
        <v>50</v>
      </c>
      <c r="D616" s="364" t="s">
        <v>52</v>
      </c>
      <c r="E616" s="365">
        <v>228</v>
      </c>
      <c r="F616" s="365">
        <v>176</v>
      </c>
      <c r="G616" s="365">
        <v>52</v>
      </c>
      <c r="H616" s="365" t="s">
        <v>2391</v>
      </c>
      <c r="I616" s="365" t="s">
        <v>2391</v>
      </c>
      <c r="J616" s="365">
        <v>5</v>
      </c>
    </row>
    <row r="617" spans="1:10">
      <c r="A617" s="363"/>
      <c r="B617" s="364"/>
      <c r="C617" s="363" t="s">
        <v>287</v>
      </c>
      <c r="D617" s="364" t="s">
        <v>289</v>
      </c>
      <c r="E617" s="365">
        <v>113</v>
      </c>
      <c r="F617" s="365">
        <v>88</v>
      </c>
      <c r="G617" s="365">
        <v>25</v>
      </c>
      <c r="H617" s="365">
        <v>106</v>
      </c>
      <c r="I617" s="365">
        <v>7</v>
      </c>
      <c r="J617" s="365">
        <v>7</v>
      </c>
    </row>
    <row r="618" spans="1:10">
      <c r="A618" s="363"/>
      <c r="B618" s="364"/>
      <c r="C618" s="363" t="s">
        <v>553</v>
      </c>
      <c r="D618" s="364" t="s">
        <v>555</v>
      </c>
      <c r="E618" s="365">
        <v>187</v>
      </c>
      <c r="F618" s="365">
        <v>151</v>
      </c>
      <c r="G618" s="365">
        <v>36</v>
      </c>
      <c r="H618" s="365">
        <v>183</v>
      </c>
      <c r="I618" s="365">
        <v>4</v>
      </c>
      <c r="J618" s="365" t="s">
        <v>2391</v>
      </c>
    </row>
    <row r="619" spans="1:10">
      <c r="A619" s="363"/>
      <c r="B619" s="364"/>
      <c r="C619" s="363" t="s">
        <v>821</v>
      </c>
      <c r="D619" s="364" t="s">
        <v>823</v>
      </c>
      <c r="E619" s="365">
        <v>398</v>
      </c>
      <c r="F619" s="365">
        <v>297</v>
      </c>
      <c r="G619" s="365">
        <v>101</v>
      </c>
      <c r="H619" s="365">
        <v>381</v>
      </c>
      <c r="I619" s="365">
        <v>17</v>
      </c>
      <c r="J619" s="365">
        <v>26</v>
      </c>
    </row>
    <row r="620" spans="1:10">
      <c r="A620" s="363"/>
      <c r="B620" s="364"/>
      <c r="C620" s="363" t="s">
        <v>894</v>
      </c>
      <c r="D620" s="364" t="s">
        <v>896</v>
      </c>
      <c r="E620" s="365">
        <v>476</v>
      </c>
      <c r="F620" s="365">
        <v>276</v>
      </c>
      <c r="G620" s="365">
        <v>200</v>
      </c>
      <c r="H620" s="365">
        <v>450</v>
      </c>
      <c r="I620" s="365">
        <v>26</v>
      </c>
      <c r="J620" s="365">
        <v>30</v>
      </c>
    </row>
    <row r="621" spans="1:10">
      <c r="A621" s="363"/>
      <c r="B621" s="364"/>
      <c r="C621" s="363" t="s">
        <v>994</v>
      </c>
      <c r="D621" s="364" t="s">
        <v>996</v>
      </c>
      <c r="E621" s="365">
        <v>1950</v>
      </c>
      <c r="F621" s="365">
        <v>1049</v>
      </c>
      <c r="G621" s="365">
        <v>901</v>
      </c>
      <c r="H621" s="365">
        <v>1901</v>
      </c>
      <c r="I621" s="365">
        <v>49</v>
      </c>
      <c r="J621" s="365">
        <v>88</v>
      </c>
    </row>
    <row r="622" spans="1:10">
      <c r="A622" s="363"/>
      <c r="B622" s="364"/>
      <c r="C622" s="363" t="s">
        <v>1166</v>
      </c>
      <c r="D622" s="364" t="s">
        <v>1168</v>
      </c>
      <c r="E622" s="365">
        <v>5776</v>
      </c>
      <c r="F622" s="365">
        <v>3044</v>
      </c>
      <c r="G622" s="365">
        <v>2732</v>
      </c>
      <c r="H622" s="365">
        <v>5623</v>
      </c>
      <c r="I622" s="365">
        <v>153</v>
      </c>
      <c r="J622" s="365">
        <v>282</v>
      </c>
    </row>
    <row r="623" spans="1:10">
      <c r="A623" s="363"/>
      <c r="B623" s="364"/>
      <c r="C623" s="363" t="s">
        <v>1497</v>
      </c>
      <c r="D623" s="364" t="s">
        <v>1499</v>
      </c>
      <c r="E623" s="365">
        <v>420</v>
      </c>
      <c r="F623" s="365">
        <v>330</v>
      </c>
      <c r="G623" s="365">
        <v>90</v>
      </c>
      <c r="H623" s="365">
        <v>408</v>
      </c>
      <c r="I623" s="365">
        <v>12</v>
      </c>
      <c r="J623" s="365">
        <v>9</v>
      </c>
    </row>
    <row r="624" spans="1:10">
      <c r="A624" s="363"/>
      <c r="B624" s="364"/>
      <c r="C624" s="363" t="s">
        <v>1748</v>
      </c>
      <c r="D624" s="364" t="s">
        <v>1750</v>
      </c>
      <c r="E624" s="365">
        <v>4436</v>
      </c>
      <c r="F624" s="365">
        <v>2182</v>
      </c>
      <c r="G624" s="365">
        <v>2254</v>
      </c>
      <c r="H624" s="365">
        <v>4288</v>
      </c>
      <c r="I624" s="365">
        <v>148</v>
      </c>
      <c r="J624" s="365">
        <v>283</v>
      </c>
    </row>
    <row r="625" spans="1:10">
      <c r="A625" s="363"/>
      <c r="B625" s="364"/>
      <c r="C625" s="363" t="s">
        <v>1940</v>
      </c>
      <c r="D625" s="364" t="s">
        <v>1942</v>
      </c>
      <c r="E625" s="365">
        <v>1040</v>
      </c>
      <c r="F625" s="365">
        <v>627</v>
      </c>
      <c r="G625" s="365">
        <v>413</v>
      </c>
      <c r="H625" s="365">
        <v>1012</v>
      </c>
      <c r="I625" s="365">
        <v>28</v>
      </c>
      <c r="J625" s="365">
        <v>82</v>
      </c>
    </row>
    <row r="626" spans="1:10">
      <c r="A626" s="363"/>
      <c r="B626" s="364"/>
      <c r="C626" s="363" t="s">
        <v>2161</v>
      </c>
      <c r="D626" s="364" t="s">
        <v>2163</v>
      </c>
      <c r="E626" s="365">
        <v>164</v>
      </c>
      <c r="F626" s="365">
        <v>111</v>
      </c>
      <c r="G626" s="365">
        <v>53</v>
      </c>
      <c r="H626" s="365">
        <v>158</v>
      </c>
      <c r="I626" s="365">
        <v>6</v>
      </c>
      <c r="J626" s="365">
        <v>6</v>
      </c>
    </row>
    <row r="627" spans="1:10">
      <c r="A627" s="363"/>
      <c r="B627" s="364"/>
      <c r="C627" s="363" t="s">
        <v>3442</v>
      </c>
      <c r="D627" s="364" t="s">
        <v>2266</v>
      </c>
      <c r="E627" s="365">
        <v>17488</v>
      </c>
      <c r="F627" s="365">
        <v>9679</v>
      </c>
      <c r="G627" s="365">
        <v>7809</v>
      </c>
      <c r="H627" s="365">
        <v>16898</v>
      </c>
      <c r="I627" s="365">
        <v>590</v>
      </c>
      <c r="J627" s="365">
        <v>901</v>
      </c>
    </row>
    <row r="628" spans="1:10">
      <c r="A628" s="363"/>
      <c r="B628" s="364"/>
      <c r="C628" s="363" t="s">
        <v>2280</v>
      </c>
      <c r="D628" s="364" t="s">
        <v>2266</v>
      </c>
      <c r="E628" s="365">
        <v>17488</v>
      </c>
      <c r="F628" s="365">
        <v>9679</v>
      </c>
      <c r="G628" s="365">
        <v>7809</v>
      </c>
      <c r="H628" s="365">
        <v>16898</v>
      </c>
      <c r="I628" s="365">
        <v>590</v>
      </c>
      <c r="J628" s="365">
        <v>901</v>
      </c>
    </row>
    <row r="629" spans="1:10">
      <c r="A629" s="363"/>
      <c r="B629" s="364"/>
      <c r="C629" s="363" t="s">
        <v>3443</v>
      </c>
      <c r="D629" s="364" t="s">
        <v>3444</v>
      </c>
      <c r="E629" s="365">
        <v>757</v>
      </c>
      <c r="F629" s="365">
        <v>482</v>
      </c>
      <c r="G629" s="365">
        <v>275</v>
      </c>
      <c r="H629" s="365">
        <v>589</v>
      </c>
      <c r="I629" s="365">
        <v>168</v>
      </c>
      <c r="J629" s="365">
        <v>23</v>
      </c>
    </row>
    <row r="630" spans="1:10">
      <c r="A630" s="363"/>
      <c r="B630" s="364"/>
      <c r="C630" s="363" t="s">
        <v>3445</v>
      </c>
      <c r="D630" s="364" t="s">
        <v>3446</v>
      </c>
      <c r="E630" s="365">
        <v>757</v>
      </c>
      <c r="F630" s="365">
        <v>482</v>
      </c>
      <c r="G630" s="365">
        <v>275</v>
      </c>
      <c r="H630" s="365">
        <v>589</v>
      </c>
      <c r="I630" s="365">
        <v>168</v>
      </c>
      <c r="J630" s="365">
        <v>23</v>
      </c>
    </row>
    <row r="631" spans="1:10">
      <c r="A631" s="363"/>
      <c r="B631" s="364"/>
      <c r="C631" s="363" t="s">
        <v>3447</v>
      </c>
      <c r="D631" s="364" t="s">
        <v>3446</v>
      </c>
      <c r="E631" s="365">
        <v>757</v>
      </c>
      <c r="F631" s="365">
        <v>482</v>
      </c>
      <c r="G631" s="365">
        <v>275</v>
      </c>
      <c r="H631" s="365">
        <v>589</v>
      </c>
      <c r="I631" s="365">
        <v>168</v>
      </c>
      <c r="J631" s="365">
        <v>23</v>
      </c>
    </row>
    <row r="632" spans="1:10">
      <c r="A632" s="363"/>
      <c r="B632" s="364"/>
      <c r="C632" s="363" t="s">
        <v>3450</v>
      </c>
      <c r="D632" s="364" t="s">
        <v>3452</v>
      </c>
      <c r="E632" s="365">
        <v>20</v>
      </c>
      <c r="F632" s="365">
        <v>17</v>
      </c>
      <c r="G632" s="365">
        <v>3</v>
      </c>
      <c r="H632" s="365" t="s">
        <v>2391</v>
      </c>
      <c r="I632" s="365" t="s">
        <v>2391</v>
      </c>
      <c r="J632" s="365">
        <v>0</v>
      </c>
    </row>
    <row r="633" spans="1:10">
      <c r="A633" s="363"/>
      <c r="B633" s="364"/>
      <c r="C633" s="363" t="s">
        <v>3453</v>
      </c>
      <c r="D633" s="364" t="s">
        <v>3454</v>
      </c>
      <c r="E633" s="365">
        <v>32</v>
      </c>
      <c r="F633" s="365">
        <v>26</v>
      </c>
      <c r="G633" s="365">
        <v>6</v>
      </c>
      <c r="H633" s="365">
        <v>26</v>
      </c>
      <c r="I633" s="365">
        <v>6</v>
      </c>
      <c r="J633" s="365" t="s">
        <v>2391</v>
      </c>
    </row>
    <row r="634" spans="1:10">
      <c r="A634" s="363"/>
      <c r="B634" s="364"/>
      <c r="C634" s="363" t="s">
        <v>3628</v>
      </c>
      <c r="D634" s="364" t="s">
        <v>3629</v>
      </c>
      <c r="E634" s="365">
        <v>10</v>
      </c>
      <c r="F634" s="365" t="s">
        <v>2391</v>
      </c>
      <c r="G634" s="365" t="s">
        <v>2391</v>
      </c>
      <c r="H634" s="365">
        <v>10</v>
      </c>
      <c r="I634" s="365">
        <v>0</v>
      </c>
      <c r="J634" s="365">
        <v>0</v>
      </c>
    </row>
    <row r="635" spans="1:10">
      <c r="A635" s="363"/>
      <c r="B635" s="364"/>
      <c r="C635" s="363" t="s">
        <v>3830</v>
      </c>
      <c r="D635" s="364" t="s">
        <v>3831</v>
      </c>
      <c r="E635" s="365">
        <v>18</v>
      </c>
      <c r="F635" s="365" t="s">
        <v>2391</v>
      </c>
      <c r="G635" s="365" t="s">
        <v>2391</v>
      </c>
      <c r="H635" s="365">
        <v>13</v>
      </c>
      <c r="I635" s="365">
        <v>5</v>
      </c>
      <c r="J635" s="365">
        <v>0</v>
      </c>
    </row>
    <row r="636" spans="1:10">
      <c r="A636" s="363"/>
      <c r="B636" s="364"/>
      <c r="C636" s="363" t="s">
        <v>3457</v>
      </c>
      <c r="D636" s="364" t="s">
        <v>3451</v>
      </c>
      <c r="E636" s="365">
        <v>16</v>
      </c>
      <c r="F636" s="365">
        <v>7</v>
      </c>
      <c r="G636" s="365">
        <v>9</v>
      </c>
      <c r="H636" s="365">
        <v>16</v>
      </c>
      <c r="I636" s="365">
        <v>0</v>
      </c>
      <c r="J636" s="365">
        <v>0</v>
      </c>
    </row>
    <row r="637" spans="1:10">
      <c r="A637" s="363"/>
      <c r="B637" s="364"/>
      <c r="C637" s="363" t="s">
        <v>3457</v>
      </c>
      <c r="D637" s="364" t="s">
        <v>3458</v>
      </c>
      <c r="E637" s="365">
        <v>76</v>
      </c>
      <c r="F637" s="365">
        <v>58</v>
      </c>
      <c r="G637" s="365">
        <v>18</v>
      </c>
      <c r="H637" s="365">
        <v>65</v>
      </c>
      <c r="I637" s="365">
        <v>11</v>
      </c>
      <c r="J637" s="365" t="s">
        <v>2391</v>
      </c>
    </row>
    <row r="638" spans="1:10">
      <c r="A638" s="363"/>
      <c r="B638" s="364"/>
      <c r="C638" s="363" t="s">
        <v>3630</v>
      </c>
      <c r="D638" s="364" t="s">
        <v>3631</v>
      </c>
      <c r="E638" s="365">
        <v>120</v>
      </c>
      <c r="F638" s="365">
        <v>104</v>
      </c>
      <c r="G638" s="365">
        <v>16</v>
      </c>
      <c r="H638" s="365">
        <v>106</v>
      </c>
      <c r="I638" s="365">
        <v>14</v>
      </c>
      <c r="J638" s="365">
        <v>0</v>
      </c>
    </row>
    <row r="639" spans="1:10">
      <c r="A639" s="363"/>
      <c r="B639" s="364"/>
      <c r="C639" s="363" t="s">
        <v>3459</v>
      </c>
      <c r="D639" s="364" t="s">
        <v>3460</v>
      </c>
      <c r="E639" s="365">
        <v>61</v>
      </c>
      <c r="F639" s="365">
        <v>53</v>
      </c>
      <c r="G639" s="365">
        <v>8</v>
      </c>
      <c r="H639" s="365" t="s">
        <v>2391</v>
      </c>
      <c r="I639" s="365" t="s">
        <v>2391</v>
      </c>
      <c r="J639" s="365">
        <v>0</v>
      </c>
    </row>
    <row r="640" spans="1:10">
      <c r="A640" s="363"/>
      <c r="B640" s="364"/>
      <c r="C640" s="363" t="s">
        <v>3461</v>
      </c>
      <c r="D640" s="364" t="s">
        <v>3462</v>
      </c>
      <c r="E640" s="365">
        <v>58</v>
      </c>
      <c r="F640" s="365">
        <v>44</v>
      </c>
      <c r="G640" s="365">
        <v>14</v>
      </c>
      <c r="H640" s="365">
        <v>50</v>
      </c>
      <c r="I640" s="365">
        <v>8</v>
      </c>
      <c r="J640" s="365" t="s">
        <v>2391</v>
      </c>
    </row>
    <row r="641" spans="1:10">
      <c r="A641" s="363"/>
      <c r="B641" s="364"/>
      <c r="C641" s="363" t="s">
        <v>3463</v>
      </c>
      <c r="D641" s="364" t="s">
        <v>3464</v>
      </c>
      <c r="E641" s="365">
        <v>77</v>
      </c>
      <c r="F641" s="365">
        <v>63</v>
      </c>
      <c r="G641" s="365">
        <v>14</v>
      </c>
      <c r="H641" s="365">
        <v>66</v>
      </c>
      <c r="I641" s="365">
        <v>11</v>
      </c>
      <c r="J641" s="365" t="s">
        <v>2391</v>
      </c>
    </row>
    <row r="642" spans="1:10">
      <c r="A642" s="363"/>
      <c r="B642" s="364"/>
      <c r="C642" s="363" t="s">
        <v>3634</v>
      </c>
      <c r="D642" s="364" t="s">
        <v>3635</v>
      </c>
      <c r="E642" s="365">
        <v>16</v>
      </c>
      <c r="F642" s="365" t="s">
        <v>2391</v>
      </c>
      <c r="G642" s="365" t="s">
        <v>2391</v>
      </c>
      <c r="H642" s="365">
        <v>16</v>
      </c>
      <c r="I642" s="365">
        <v>0</v>
      </c>
      <c r="J642" s="365">
        <v>0</v>
      </c>
    </row>
    <row r="643" spans="1:10">
      <c r="A643" s="363"/>
      <c r="B643" s="364"/>
      <c r="C643" s="363" t="s">
        <v>3465</v>
      </c>
      <c r="D643" s="364" t="s">
        <v>3466</v>
      </c>
      <c r="E643" s="365">
        <v>39</v>
      </c>
      <c r="F643" s="365">
        <v>33</v>
      </c>
      <c r="G643" s="365">
        <v>6</v>
      </c>
      <c r="H643" s="365" t="s">
        <v>2391</v>
      </c>
      <c r="I643" s="365" t="s">
        <v>2391</v>
      </c>
      <c r="J643" s="365">
        <v>0</v>
      </c>
    </row>
    <row r="644" spans="1:10">
      <c r="A644" s="363"/>
      <c r="B644" s="364"/>
      <c r="C644" s="363" t="s">
        <v>3636</v>
      </c>
      <c r="D644" s="364" t="s">
        <v>3637</v>
      </c>
      <c r="E644" s="365">
        <v>146</v>
      </c>
      <c r="F644" s="365">
        <v>132</v>
      </c>
      <c r="G644" s="365">
        <v>14</v>
      </c>
      <c r="H644" s="365">
        <v>134</v>
      </c>
      <c r="I644" s="365">
        <v>12</v>
      </c>
      <c r="J644" s="365">
        <v>0</v>
      </c>
    </row>
    <row r="645" spans="1:10">
      <c r="A645" s="363"/>
      <c r="B645" s="364"/>
      <c r="C645" s="363" t="s">
        <v>3467</v>
      </c>
      <c r="D645" s="364" t="s">
        <v>3468</v>
      </c>
      <c r="E645" s="365">
        <v>34</v>
      </c>
      <c r="F645" s="365">
        <v>20</v>
      </c>
      <c r="G645" s="365">
        <v>14</v>
      </c>
      <c r="H645" s="365">
        <v>34</v>
      </c>
      <c r="I645" s="365">
        <v>0</v>
      </c>
      <c r="J645" s="365">
        <v>0</v>
      </c>
    </row>
    <row r="646" spans="1:10">
      <c r="A646" s="363"/>
      <c r="B646" s="364"/>
      <c r="C646" s="363" t="s">
        <v>3638</v>
      </c>
      <c r="D646" s="364" t="s">
        <v>3639</v>
      </c>
      <c r="E646" s="365">
        <v>24</v>
      </c>
      <c r="F646" s="365">
        <v>19</v>
      </c>
      <c r="G646" s="365">
        <v>5</v>
      </c>
      <c r="H646" s="365" t="s">
        <v>2391</v>
      </c>
      <c r="I646" s="365" t="s">
        <v>2391</v>
      </c>
      <c r="J646" s="365">
        <v>0</v>
      </c>
    </row>
    <row r="647" spans="1:10">
      <c r="A647" s="363"/>
      <c r="B647" s="364"/>
      <c r="C647" s="363" t="s">
        <v>3469</v>
      </c>
      <c r="D647" s="364" t="s">
        <v>3451</v>
      </c>
      <c r="E647" s="365">
        <v>9</v>
      </c>
      <c r="F647" s="365" t="s">
        <v>2391</v>
      </c>
      <c r="G647" s="365" t="s">
        <v>2391</v>
      </c>
      <c r="H647" s="365">
        <v>9</v>
      </c>
      <c r="I647" s="365">
        <v>0</v>
      </c>
      <c r="J647" s="365" t="s">
        <v>2391</v>
      </c>
    </row>
    <row r="648" spans="1:10">
      <c r="A648" s="363"/>
      <c r="B648" s="364"/>
      <c r="C648" s="363" t="s">
        <v>3469</v>
      </c>
      <c r="D648" s="364" t="s">
        <v>3470</v>
      </c>
      <c r="E648" s="365">
        <v>584</v>
      </c>
      <c r="F648" s="365">
        <v>490</v>
      </c>
      <c r="G648" s="365">
        <v>94</v>
      </c>
      <c r="H648" s="365">
        <v>535</v>
      </c>
      <c r="I648" s="365">
        <v>49</v>
      </c>
      <c r="J648" s="365">
        <v>3</v>
      </c>
    </row>
    <row r="649" spans="1:10">
      <c r="A649" s="363"/>
      <c r="B649" s="364"/>
      <c r="C649" s="363" t="s">
        <v>3648</v>
      </c>
      <c r="D649" s="364" t="s">
        <v>3649</v>
      </c>
      <c r="E649" s="365">
        <v>171</v>
      </c>
      <c r="F649" s="365">
        <v>161</v>
      </c>
      <c r="G649" s="365">
        <v>10</v>
      </c>
      <c r="H649" s="365">
        <v>168</v>
      </c>
      <c r="I649" s="365">
        <v>3</v>
      </c>
      <c r="J649" s="365">
        <v>0</v>
      </c>
    </row>
    <row r="650" spans="1:10">
      <c r="A650" s="363"/>
      <c r="B650" s="364"/>
      <c r="C650" s="363" t="s">
        <v>3834</v>
      </c>
      <c r="D650" s="364" t="s">
        <v>3835</v>
      </c>
      <c r="E650" s="365">
        <v>11</v>
      </c>
      <c r="F650" s="365" t="s">
        <v>2391</v>
      </c>
      <c r="G650" s="365" t="s">
        <v>2391</v>
      </c>
      <c r="H650" s="365">
        <v>11</v>
      </c>
      <c r="I650" s="365">
        <v>0</v>
      </c>
      <c r="J650" s="365">
        <v>0</v>
      </c>
    </row>
    <row r="651" spans="1:10">
      <c r="A651" s="363"/>
      <c r="B651" s="364"/>
      <c r="C651" s="363" t="s">
        <v>3650</v>
      </c>
      <c r="D651" s="364" t="s">
        <v>3651</v>
      </c>
      <c r="E651" s="365">
        <v>64</v>
      </c>
      <c r="F651" s="365">
        <v>61</v>
      </c>
      <c r="G651" s="365">
        <v>3</v>
      </c>
      <c r="H651" s="365" t="s">
        <v>2391</v>
      </c>
      <c r="I651" s="365" t="s">
        <v>2391</v>
      </c>
      <c r="J651" s="365" t="s">
        <v>2391</v>
      </c>
    </row>
    <row r="652" spans="1:10">
      <c r="A652" s="363"/>
      <c r="B652" s="364"/>
      <c r="C652" s="363" t="s">
        <v>3652</v>
      </c>
      <c r="D652" s="364" t="s">
        <v>3653</v>
      </c>
      <c r="E652" s="365">
        <v>16</v>
      </c>
      <c r="F652" s="365" t="s">
        <v>2391</v>
      </c>
      <c r="G652" s="365" t="s">
        <v>2391</v>
      </c>
      <c r="H652" s="365">
        <v>9</v>
      </c>
      <c r="I652" s="365">
        <v>7</v>
      </c>
      <c r="J652" s="365">
        <v>0</v>
      </c>
    </row>
    <row r="653" spans="1:10">
      <c r="A653" s="363"/>
      <c r="B653" s="364"/>
      <c r="C653" s="363" t="s">
        <v>3654</v>
      </c>
      <c r="D653" s="364" t="s">
        <v>3655</v>
      </c>
      <c r="E653" s="365">
        <v>108</v>
      </c>
      <c r="F653" s="365">
        <v>103</v>
      </c>
      <c r="G653" s="365">
        <v>5</v>
      </c>
      <c r="H653" s="365" t="s">
        <v>2391</v>
      </c>
      <c r="I653" s="365" t="s">
        <v>2391</v>
      </c>
      <c r="J653" s="365">
        <v>0</v>
      </c>
    </row>
    <row r="654" spans="1:10">
      <c r="A654" s="363"/>
      <c r="B654" s="364"/>
      <c r="C654" s="363" t="s">
        <v>3656</v>
      </c>
      <c r="D654" s="364" t="s">
        <v>3657</v>
      </c>
      <c r="E654" s="365">
        <v>49</v>
      </c>
      <c r="F654" s="365">
        <v>49</v>
      </c>
      <c r="G654" s="365">
        <v>0</v>
      </c>
      <c r="H654" s="365">
        <v>20</v>
      </c>
      <c r="I654" s="365">
        <v>29</v>
      </c>
      <c r="J654" s="365">
        <v>0</v>
      </c>
    </row>
    <row r="655" spans="1:10">
      <c r="A655" s="363"/>
      <c r="B655" s="364"/>
      <c r="C655" s="363" t="s">
        <v>3903</v>
      </c>
      <c r="D655" s="364" t="s">
        <v>3904</v>
      </c>
      <c r="E655" s="365">
        <v>86</v>
      </c>
      <c r="F655" s="365" t="s">
        <v>2391</v>
      </c>
      <c r="G655" s="365" t="s">
        <v>2391</v>
      </c>
      <c r="H655" s="365" t="s">
        <v>2391</v>
      </c>
      <c r="I655" s="365" t="s">
        <v>2391</v>
      </c>
      <c r="J655" s="365">
        <v>0</v>
      </c>
    </row>
    <row r="656" spans="1:10">
      <c r="A656" s="363"/>
      <c r="B656" s="364"/>
      <c r="C656" s="363" t="s">
        <v>3479</v>
      </c>
      <c r="D656" s="364" t="s">
        <v>3451</v>
      </c>
      <c r="E656" s="365">
        <v>33</v>
      </c>
      <c r="F656" s="365">
        <v>27</v>
      </c>
      <c r="G656" s="365">
        <v>6</v>
      </c>
      <c r="H656" s="365">
        <v>29</v>
      </c>
      <c r="I656" s="365">
        <v>4</v>
      </c>
      <c r="J656" s="365" t="s">
        <v>2391</v>
      </c>
    </row>
    <row r="657" spans="1:10">
      <c r="A657" s="363"/>
      <c r="B657" s="364"/>
      <c r="C657" s="363" t="s">
        <v>3479</v>
      </c>
      <c r="D657" s="364" t="s">
        <v>3480</v>
      </c>
      <c r="E657" s="365">
        <v>538</v>
      </c>
      <c r="F657" s="365">
        <v>509</v>
      </c>
      <c r="G657" s="365">
        <v>29</v>
      </c>
      <c r="H657" s="365">
        <v>492</v>
      </c>
      <c r="I657" s="365">
        <v>46</v>
      </c>
      <c r="J657" s="365">
        <v>3</v>
      </c>
    </row>
    <row r="658" spans="1:10">
      <c r="A658" s="363"/>
      <c r="B658" s="364"/>
      <c r="C658" s="363" t="s">
        <v>3481</v>
      </c>
      <c r="D658" s="364" t="s">
        <v>3482</v>
      </c>
      <c r="E658" s="365">
        <v>1218</v>
      </c>
      <c r="F658" s="365">
        <v>1074</v>
      </c>
      <c r="G658" s="365">
        <v>144</v>
      </c>
      <c r="H658" s="365">
        <v>1111</v>
      </c>
      <c r="I658" s="365">
        <v>107</v>
      </c>
      <c r="J658" s="365">
        <v>8</v>
      </c>
    </row>
    <row r="659" spans="1:10">
      <c r="A659" s="363"/>
      <c r="B659" s="364"/>
      <c r="C659" s="363" t="s">
        <v>3483</v>
      </c>
      <c r="D659" s="364" t="s">
        <v>3484</v>
      </c>
      <c r="E659" s="365">
        <v>13</v>
      </c>
      <c r="F659" s="365">
        <v>10</v>
      </c>
      <c r="G659" s="365">
        <v>3</v>
      </c>
      <c r="H659" s="365" t="s">
        <v>2391</v>
      </c>
      <c r="I659" s="365" t="s">
        <v>2391</v>
      </c>
      <c r="J659" s="365" t="s">
        <v>2391</v>
      </c>
    </row>
    <row r="660" spans="1:10">
      <c r="A660" s="363"/>
      <c r="B660" s="364"/>
      <c r="C660" s="363" t="s">
        <v>3485</v>
      </c>
      <c r="D660" s="364" t="s">
        <v>3451</v>
      </c>
      <c r="E660" s="365">
        <v>8</v>
      </c>
      <c r="F660" s="365">
        <v>8</v>
      </c>
      <c r="G660" s="365">
        <v>0</v>
      </c>
      <c r="H660" s="365" t="s">
        <v>2391</v>
      </c>
      <c r="I660" s="365" t="s">
        <v>2391</v>
      </c>
      <c r="J660" s="365">
        <v>0</v>
      </c>
    </row>
    <row r="661" spans="1:10">
      <c r="A661" s="363"/>
      <c r="B661" s="364"/>
      <c r="C661" s="363" t="s">
        <v>3485</v>
      </c>
      <c r="D661" s="364" t="s">
        <v>3486</v>
      </c>
      <c r="E661" s="365">
        <v>21</v>
      </c>
      <c r="F661" s="365">
        <v>18</v>
      </c>
      <c r="G661" s="365">
        <v>3</v>
      </c>
      <c r="H661" s="365">
        <v>18</v>
      </c>
      <c r="I661" s="365">
        <v>3</v>
      </c>
      <c r="J661" s="365" t="s">
        <v>2391</v>
      </c>
    </row>
    <row r="662" spans="1:10">
      <c r="A662" s="363"/>
      <c r="B662" s="364"/>
      <c r="C662" s="363" t="s">
        <v>3487</v>
      </c>
      <c r="D662" s="364" t="s">
        <v>3486</v>
      </c>
      <c r="E662" s="365">
        <v>21</v>
      </c>
      <c r="F662" s="365">
        <v>18</v>
      </c>
      <c r="G662" s="365">
        <v>3</v>
      </c>
      <c r="H662" s="365">
        <v>18</v>
      </c>
      <c r="I662" s="365">
        <v>3</v>
      </c>
      <c r="J662" s="365" t="s">
        <v>2391</v>
      </c>
    </row>
    <row r="663" spans="1:10">
      <c r="A663" s="363"/>
      <c r="B663" s="364"/>
      <c r="C663" s="363" t="s">
        <v>3838</v>
      </c>
      <c r="D663" s="364" t="s">
        <v>150</v>
      </c>
      <c r="E663" s="365">
        <v>39</v>
      </c>
      <c r="F663" s="365">
        <v>33</v>
      </c>
      <c r="G663" s="365">
        <v>6</v>
      </c>
      <c r="H663" s="365">
        <v>39</v>
      </c>
      <c r="I663" s="365">
        <v>0</v>
      </c>
      <c r="J663" s="365">
        <v>0</v>
      </c>
    </row>
    <row r="664" spans="1:10">
      <c r="A664" s="363"/>
      <c r="B664" s="364"/>
      <c r="C664" s="363" t="s">
        <v>3684</v>
      </c>
      <c r="D664" s="364" t="s">
        <v>3685</v>
      </c>
      <c r="E664" s="365">
        <v>28</v>
      </c>
      <c r="F664" s="365">
        <v>25</v>
      </c>
      <c r="G664" s="365">
        <v>3</v>
      </c>
      <c r="H664" s="365">
        <v>28</v>
      </c>
      <c r="I664" s="365">
        <v>0</v>
      </c>
      <c r="J664" s="365">
        <v>0</v>
      </c>
    </row>
    <row r="665" spans="1:10">
      <c r="A665" s="363"/>
      <c r="B665" s="364"/>
      <c r="C665" s="363" t="s">
        <v>3488</v>
      </c>
      <c r="D665" s="364" t="s">
        <v>3451</v>
      </c>
      <c r="E665" s="365">
        <v>38</v>
      </c>
      <c r="F665" s="365">
        <v>30</v>
      </c>
      <c r="G665" s="365">
        <v>8</v>
      </c>
      <c r="H665" s="365">
        <v>33</v>
      </c>
      <c r="I665" s="365">
        <v>5</v>
      </c>
      <c r="J665" s="365" t="s">
        <v>2391</v>
      </c>
    </row>
    <row r="666" spans="1:10">
      <c r="A666" s="363"/>
      <c r="B666" s="364"/>
      <c r="C666" s="363" t="s">
        <v>3488</v>
      </c>
      <c r="D666" s="364" t="s">
        <v>3489</v>
      </c>
      <c r="E666" s="365">
        <v>105</v>
      </c>
      <c r="F666" s="365">
        <v>88</v>
      </c>
      <c r="G666" s="365">
        <v>17</v>
      </c>
      <c r="H666" s="365">
        <v>100</v>
      </c>
      <c r="I666" s="365">
        <v>5</v>
      </c>
      <c r="J666" s="365" t="s">
        <v>2391</v>
      </c>
    </row>
    <row r="667" spans="1:10">
      <c r="A667" s="363"/>
      <c r="B667" s="364"/>
      <c r="C667" s="363" t="s">
        <v>3490</v>
      </c>
      <c r="D667" s="364" t="s">
        <v>3491</v>
      </c>
      <c r="E667" s="365">
        <v>28</v>
      </c>
      <c r="F667" s="365">
        <v>22</v>
      </c>
      <c r="G667" s="365">
        <v>6</v>
      </c>
      <c r="H667" s="365">
        <v>25</v>
      </c>
      <c r="I667" s="365">
        <v>3</v>
      </c>
      <c r="J667" s="365">
        <v>0</v>
      </c>
    </row>
    <row r="668" spans="1:10">
      <c r="A668" s="363"/>
      <c r="B668" s="364"/>
      <c r="C668" s="363" t="s">
        <v>3905</v>
      </c>
      <c r="D668" s="364" t="s">
        <v>3906</v>
      </c>
      <c r="E668" s="365">
        <v>31</v>
      </c>
      <c r="F668" s="365">
        <v>27</v>
      </c>
      <c r="G668" s="365">
        <v>4</v>
      </c>
      <c r="H668" s="365">
        <v>31</v>
      </c>
      <c r="I668" s="365">
        <v>0</v>
      </c>
      <c r="J668" s="365">
        <v>0</v>
      </c>
    </row>
    <row r="669" spans="1:10">
      <c r="A669" s="363"/>
      <c r="B669" s="364"/>
      <c r="C669" s="363" t="s">
        <v>3690</v>
      </c>
      <c r="D669" s="364" t="s">
        <v>3691</v>
      </c>
      <c r="E669" s="365">
        <v>21</v>
      </c>
      <c r="F669" s="365" t="s">
        <v>2391</v>
      </c>
      <c r="G669" s="365" t="s">
        <v>2391</v>
      </c>
      <c r="H669" s="365">
        <v>21</v>
      </c>
      <c r="I669" s="365">
        <v>0</v>
      </c>
      <c r="J669" s="365">
        <v>0</v>
      </c>
    </row>
    <row r="670" spans="1:10">
      <c r="A670" s="363"/>
      <c r="B670" s="364"/>
      <c r="C670" s="363" t="s">
        <v>3907</v>
      </c>
      <c r="D670" s="364" t="s">
        <v>3908</v>
      </c>
      <c r="E670" s="365">
        <v>13</v>
      </c>
      <c r="F670" s="365">
        <v>10</v>
      </c>
      <c r="G670" s="365">
        <v>3</v>
      </c>
      <c r="H670" s="365">
        <v>13</v>
      </c>
      <c r="I670" s="365">
        <v>0</v>
      </c>
      <c r="J670" s="365">
        <v>0</v>
      </c>
    </row>
    <row r="671" spans="1:10">
      <c r="A671" s="363"/>
      <c r="B671" s="364"/>
      <c r="C671" s="363" t="s">
        <v>3694</v>
      </c>
      <c r="D671" s="364" t="s">
        <v>3695</v>
      </c>
      <c r="E671" s="365">
        <v>17</v>
      </c>
      <c r="F671" s="365" t="s">
        <v>2391</v>
      </c>
      <c r="G671" s="365" t="s">
        <v>2391</v>
      </c>
      <c r="H671" s="365" t="s">
        <v>2391</v>
      </c>
      <c r="I671" s="365" t="s">
        <v>2391</v>
      </c>
      <c r="J671" s="365">
        <v>0</v>
      </c>
    </row>
    <row r="672" spans="1:10">
      <c r="A672" s="363"/>
      <c r="B672" s="364"/>
      <c r="C672" s="363" t="s">
        <v>3492</v>
      </c>
      <c r="D672" s="364" t="s">
        <v>3451</v>
      </c>
      <c r="E672" s="365">
        <v>30</v>
      </c>
      <c r="F672" s="365">
        <v>26</v>
      </c>
      <c r="G672" s="365">
        <v>4</v>
      </c>
      <c r="H672" s="365" t="s">
        <v>2391</v>
      </c>
      <c r="I672" s="365" t="s">
        <v>2391</v>
      </c>
      <c r="J672" s="365" t="s">
        <v>2391</v>
      </c>
    </row>
    <row r="673" spans="1:10">
      <c r="A673" s="363"/>
      <c r="B673" s="364"/>
      <c r="C673" s="363" t="s">
        <v>3492</v>
      </c>
      <c r="D673" s="364" t="s">
        <v>3493</v>
      </c>
      <c r="E673" s="365">
        <v>140</v>
      </c>
      <c r="F673" s="365">
        <v>119</v>
      </c>
      <c r="G673" s="365">
        <v>21</v>
      </c>
      <c r="H673" s="365">
        <v>135</v>
      </c>
      <c r="I673" s="365">
        <v>5</v>
      </c>
      <c r="J673" s="365" t="s">
        <v>2391</v>
      </c>
    </row>
    <row r="674" spans="1:10">
      <c r="A674" s="363"/>
      <c r="B674" s="364"/>
      <c r="C674" s="363" t="s">
        <v>3698</v>
      </c>
      <c r="D674" s="364" t="s">
        <v>3699</v>
      </c>
      <c r="E674" s="365">
        <v>14</v>
      </c>
      <c r="F674" s="365" t="s">
        <v>2391</v>
      </c>
      <c r="G674" s="365" t="s">
        <v>2391</v>
      </c>
      <c r="H674" s="365">
        <v>14</v>
      </c>
      <c r="I674" s="365">
        <v>0</v>
      </c>
      <c r="J674" s="365">
        <v>0</v>
      </c>
    </row>
    <row r="675" spans="1:10">
      <c r="A675" s="363"/>
      <c r="B675" s="364"/>
      <c r="C675" s="363" t="s">
        <v>3700</v>
      </c>
      <c r="D675" s="364" t="s">
        <v>3701</v>
      </c>
      <c r="E675" s="365">
        <v>12</v>
      </c>
      <c r="F675" s="365" t="s">
        <v>2391</v>
      </c>
      <c r="G675" s="365" t="s">
        <v>2391</v>
      </c>
      <c r="H675" s="365" t="s">
        <v>2391</v>
      </c>
      <c r="I675" s="365" t="s">
        <v>2391</v>
      </c>
      <c r="J675" s="365">
        <v>0</v>
      </c>
    </row>
    <row r="676" spans="1:10">
      <c r="A676" s="363"/>
      <c r="B676" s="364"/>
      <c r="C676" s="363" t="s">
        <v>3702</v>
      </c>
      <c r="D676" s="364" t="s">
        <v>3703</v>
      </c>
      <c r="E676" s="365">
        <v>18</v>
      </c>
      <c r="F676" s="365">
        <v>13</v>
      </c>
      <c r="G676" s="365">
        <v>5</v>
      </c>
      <c r="H676" s="365" t="s">
        <v>2391</v>
      </c>
      <c r="I676" s="365" t="s">
        <v>2391</v>
      </c>
      <c r="J676" s="365">
        <v>0</v>
      </c>
    </row>
    <row r="677" spans="1:10">
      <c r="A677" s="363"/>
      <c r="B677" s="364"/>
      <c r="C677" s="363" t="s">
        <v>3494</v>
      </c>
      <c r="D677" s="364" t="s">
        <v>3451</v>
      </c>
      <c r="E677" s="365">
        <v>20</v>
      </c>
      <c r="F677" s="365" t="s">
        <v>2391</v>
      </c>
      <c r="G677" s="365" t="s">
        <v>2391</v>
      </c>
      <c r="H677" s="365" t="s">
        <v>2391</v>
      </c>
      <c r="I677" s="365" t="s">
        <v>2391</v>
      </c>
      <c r="J677" s="365">
        <v>0</v>
      </c>
    </row>
    <row r="678" spans="1:10">
      <c r="A678" s="363"/>
      <c r="B678" s="364"/>
      <c r="C678" s="363" t="s">
        <v>3494</v>
      </c>
      <c r="D678" s="364" t="s">
        <v>3495</v>
      </c>
      <c r="E678" s="365">
        <v>64</v>
      </c>
      <c r="F678" s="365">
        <v>54</v>
      </c>
      <c r="G678" s="365">
        <v>10</v>
      </c>
      <c r="H678" s="365">
        <v>61</v>
      </c>
      <c r="I678" s="365">
        <v>3</v>
      </c>
      <c r="J678" s="365">
        <v>0</v>
      </c>
    </row>
    <row r="679" spans="1:10">
      <c r="A679" s="363"/>
      <c r="B679" s="364"/>
      <c r="C679" s="363" t="s">
        <v>3710</v>
      </c>
      <c r="D679" s="364" t="s">
        <v>3711</v>
      </c>
      <c r="E679" s="365">
        <v>13</v>
      </c>
      <c r="F679" s="365" t="s">
        <v>2391</v>
      </c>
      <c r="G679" s="365" t="s">
        <v>2391</v>
      </c>
      <c r="H679" s="365">
        <v>13</v>
      </c>
      <c r="I679" s="365">
        <v>0</v>
      </c>
      <c r="J679" s="365">
        <v>0</v>
      </c>
    </row>
    <row r="680" spans="1:10">
      <c r="A680" s="363"/>
      <c r="B680" s="364"/>
      <c r="C680" s="363" t="s">
        <v>3496</v>
      </c>
      <c r="D680" s="364" t="s">
        <v>3451</v>
      </c>
      <c r="E680" s="365">
        <v>19</v>
      </c>
      <c r="F680" s="365" t="s">
        <v>2391</v>
      </c>
      <c r="G680" s="365" t="s">
        <v>2391</v>
      </c>
      <c r="H680" s="365" t="s">
        <v>2391</v>
      </c>
      <c r="I680" s="365" t="s">
        <v>2391</v>
      </c>
      <c r="J680" s="365">
        <v>0</v>
      </c>
    </row>
    <row r="681" spans="1:10">
      <c r="A681" s="363"/>
      <c r="B681" s="364"/>
      <c r="C681" s="363" t="s">
        <v>3496</v>
      </c>
      <c r="D681" s="364" t="s">
        <v>3497</v>
      </c>
      <c r="E681" s="365">
        <v>32</v>
      </c>
      <c r="F681" s="365">
        <v>29</v>
      </c>
      <c r="G681" s="365">
        <v>3</v>
      </c>
      <c r="H681" s="365" t="s">
        <v>2391</v>
      </c>
      <c r="I681" s="365" t="s">
        <v>2391</v>
      </c>
      <c r="J681" s="365">
        <v>0</v>
      </c>
    </row>
    <row r="682" spans="1:10">
      <c r="A682" s="363"/>
      <c r="B682" s="364"/>
      <c r="C682" s="363" t="s">
        <v>3726</v>
      </c>
      <c r="D682" s="364" t="s">
        <v>3727</v>
      </c>
      <c r="E682" s="365">
        <v>13</v>
      </c>
      <c r="F682" s="365">
        <v>10</v>
      </c>
      <c r="G682" s="365">
        <v>3</v>
      </c>
      <c r="H682" s="365">
        <v>6</v>
      </c>
      <c r="I682" s="365">
        <v>7</v>
      </c>
      <c r="J682" s="365">
        <v>0</v>
      </c>
    </row>
    <row r="683" spans="1:10">
      <c r="A683" s="363"/>
      <c r="B683" s="364"/>
      <c r="C683" s="363" t="s">
        <v>3728</v>
      </c>
      <c r="D683" s="364" t="s">
        <v>3729</v>
      </c>
      <c r="E683" s="365">
        <v>15</v>
      </c>
      <c r="F683" s="365" t="s">
        <v>2391</v>
      </c>
      <c r="G683" s="365" t="s">
        <v>2391</v>
      </c>
      <c r="H683" s="365">
        <v>15</v>
      </c>
      <c r="I683" s="365">
        <v>0</v>
      </c>
      <c r="J683" s="365">
        <v>0</v>
      </c>
    </row>
    <row r="684" spans="1:10">
      <c r="A684" s="363"/>
      <c r="B684" s="364"/>
      <c r="C684" s="363" t="s">
        <v>3732</v>
      </c>
      <c r="D684" s="364" t="s">
        <v>3733</v>
      </c>
      <c r="E684" s="365">
        <v>14</v>
      </c>
      <c r="F684" s="365">
        <v>14</v>
      </c>
      <c r="G684" s="365">
        <v>0</v>
      </c>
      <c r="H684" s="365">
        <v>14</v>
      </c>
      <c r="I684" s="365">
        <v>0</v>
      </c>
      <c r="J684" s="365">
        <v>0</v>
      </c>
    </row>
    <row r="685" spans="1:10">
      <c r="A685" s="363"/>
      <c r="B685" s="364"/>
      <c r="C685" s="363" t="s">
        <v>3498</v>
      </c>
      <c r="D685" s="364" t="s">
        <v>3451</v>
      </c>
      <c r="E685" s="365">
        <v>22</v>
      </c>
      <c r="F685" s="365" t="s">
        <v>2391</v>
      </c>
      <c r="G685" s="365" t="s">
        <v>2391</v>
      </c>
      <c r="H685" s="365">
        <v>19</v>
      </c>
      <c r="I685" s="365">
        <v>3</v>
      </c>
      <c r="J685" s="365">
        <v>0</v>
      </c>
    </row>
    <row r="686" spans="1:10">
      <c r="A686" s="363"/>
      <c r="B686" s="364"/>
      <c r="C686" s="363" t="s">
        <v>3498</v>
      </c>
      <c r="D686" s="364" t="s">
        <v>3499</v>
      </c>
      <c r="E686" s="365">
        <v>64</v>
      </c>
      <c r="F686" s="365">
        <v>57</v>
      </c>
      <c r="G686" s="365">
        <v>7</v>
      </c>
      <c r="H686" s="365">
        <v>54</v>
      </c>
      <c r="I686" s="365">
        <v>10</v>
      </c>
      <c r="J686" s="365">
        <v>0</v>
      </c>
    </row>
    <row r="687" spans="1:10">
      <c r="A687" s="363"/>
      <c r="B687" s="364"/>
      <c r="C687" s="363" t="s">
        <v>3500</v>
      </c>
      <c r="D687" s="364" t="s">
        <v>3501</v>
      </c>
      <c r="E687" s="365">
        <v>405</v>
      </c>
      <c r="F687" s="365">
        <v>347</v>
      </c>
      <c r="G687" s="365">
        <v>58</v>
      </c>
      <c r="H687" s="365">
        <v>381</v>
      </c>
      <c r="I687" s="365">
        <v>24</v>
      </c>
      <c r="J687" s="365" t="s">
        <v>2391</v>
      </c>
    </row>
    <row r="688" spans="1:10">
      <c r="A688" s="363"/>
      <c r="B688" s="364"/>
      <c r="C688" s="363" t="s">
        <v>3504</v>
      </c>
      <c r="D688" s="364" t="s">
        <v>3505</v>
      </c>
      <c r="E688" s="365">
        <v>37</v>
      </c>
      <c r="F688" s="365">
        <v>29</v>
      </c>
      <c r="G688" s="365">
        <v>8</v>
      </c>
      <c r="H688" s="365">
        <v>29</v>
      </c>
      <c r="I688" s="365">
        <v>8</v>
      </c>
      <c r="J688" s="365" t="s">
        <v>2391</v>
      </c>
    </row>
    <row r="689" spans="1:10">
      <c r="A689" s="363"/>
      <c r="B689" s="364"/>
      <c r="C689" s="363" t="s">
        <v>3506</v>
      </c>
      <c r="D689" s="364" t="s">
        <v>3507</v>
      </c>
      <c r="E689" s="365">
        <v>14</v>
      </c>
      <c r="F689" s="365">
        <v>10</v>
      </c>
      <c r="G689" s="365">
        <v>4</v>
      </c>
      <c r="H689" s="365" t="s">
        <v>2391</v>
      </c>
      <c r="I689" s="365" t="s">
        <v>2391</v>
      </c>
      <c r="J689" s="365">
        <v>0</v>
      </c>
    </row>
    <row r="690" spans="1:10">
      <c r="A690" s="363"/>
      <c r="B690" s="364"/>
      <c r="C690" s="363" t="s">
        <v>3750</v>
      </c>
      <c r="D690" s="364" t="s">
        <v>3751</v>
      </c>
      <c r="E690" s="365">
        <v>12</v>
      </c>
      <c r="F690" s="365">
        <v>12</v>
      </c>
      <c r="G690" s="365">
        <v>0</v>
      </c>
      <c r="H690" s="365">
        <v>12</v>
      </c>
      <c r="I690" s="365">
        <v>0</v>
      </c>
      <c r="J690" s="365">
        <v>0</v>
      </c>
    </row>
    <row r="691" spans="1:10">
      <c r="A691" s="363"/>
      <c r="B691" s="364"/>
      <c r="C691" s="363" t="s">
        <v>3752</v>
      </c>
      <c r="D691" s="364" t="s">
        <v>3451</v>
      </c>
      <c r="E691" s="365">
        <v>20</v>
      </c>
      <c r="F691" s="365">
        <v>16</v>
      </c>
      <c r="G691" s="365">
        <v>4</v>
      </c>
      <c r="H691" s="365">
        <v>20</v>
      </c>
      <c r="I691" s="365">
        <v>0</v>
      </c>
      <c r="J691" s="365" t="s">
        <v>2391</v>
      </c>
    </row>
    <row r="692" spans="1:10">
      <c r="A692" s="363"/>
      <c r="B692" s="364"/>
      <c r="C692" s="363" t="s">
        <v>3752</v>
      </c>
      <c r="D692" s="364" t="s">
        <v>3753</v>
      </c>
      <c r="E692" s="365">
        <v>32</v>
      </c>
      <c r="F692" s="365">
        <v>28</v>
      </c>
      <c r="G692" s="365">
        <v>4</v>
      </c>
      <c r="H692" s="365">
        <v>32</v>
      </c>
      <c r="I692" s="365">
        <v>0</v>
      </c>
      <c r="J692" s="365" t="s">
        <v>2391</v>
      </c>
    </row>
    <row r="693" spans="1:10">
      <c r="A693" s="363"/>
      <c r="B693" s="364"/>
      <c r="C693" s="363" t="s">
        <v>3508</v>
      </c>
      <c r="D693" s="364" t="s">
        <v>3510</v>
      </c>
      <c r="E693" s="365">
        <v>83</v>
      </c>
      <c r="F693" s="365">
        <v>67</v>
      </c>
      <c r="G693" s="365">
        <v>16</v>
      </c>
      <c r="H693" s="365">
        <v>74</v>
      </c>
      <c r="I693" s="365">
        <v>9</v>
      </c>
      <c r="J693" s="365" t="s">
        <v>2391</v>
      </c>
    </row>
    <row r="694" spans="1:10">
      <c r="A694" s="363"/>
      <c r="B694" s="364"/>
      <c r="C694" s="363" t="s">
        <v>3909</v>
      </c>
      <c r="D694" s="364" t="s">
        <v>3910</v>
      </c>
      <c r="E694" s="365">
        <v>20</v>
      </c>
      <c r="F694" s="365" t="s">
        <v>2391</v>
      </c>
      <c r="G694" s="365" t="s">
        <v>2391</v>
      </c>
      <c r="H694" s="365">
        <v>20</v>
      </c>
      <c r="I694" s="365">
        <v>0</v>
      </c>
      <c r="J694" s="365">
        <v>0</v>
      </c>
    </row>
    <row r="695" spans="1:10">
      <c r="A695" s="363"/>
      <c r="B695" s="364"/>
      <c r="C695" s="363" t="s">
        <v>3911</v>
      </c>
      <c r="D695" s="364" t="s">
        <v>3912</v>
      </c>
      <c r="E695" s="365">
        <v>29</v>
      </c>
      <c r="F695" s="365">
        <v>29</v>
      </c>
      <c r="G695" s="365">
        <v>0</v>
      </c>
      <c r="H695" s="365">
        <v>29</v>
      </c>
      <c r="I695" s="365">
        <v>0</v>
      </c>
      <c r="J695" s="365">
        <v>0</v>
      </c>
    </row>
    <row r="696" spans="1:10">
      <c r="A696" s="363"/>
      <c r="B696" s="364"/>
      <c r="C696" s="363" t="s">
        <v>3913</v>
      </c>
      <c r="D696" s="364" t="s">
        <v>3914</v>
      </c>
      <c r="E696" s="365">
        <v>40</v>
      </c>
      <c r="F696" s="365">
        <v>33</v>
      </c>
      <c r="G696" s="365">
        <v>7</v>
      </c>
      <c r="H696" s="365" t="s">
        <v>2391</v>
      </c>
      <c r="I696" s="365" t="s">
        <v>2391</v>
      </c>
      <c r="J696" s="365">
        <v>0</v>
      </c>
    </row>
    <row r="697" spans="1:10">
      <c r="A697" s="363"/>
      <c r="B697" s="364"/>
      <c r="C697" s="363" t="s">
        <v>3915</v>
      </c>
      <c r="D697" s="364" t="s">
        <v>3916</v>
      </c>
      <c r="E697" s="365">
        <v>25</v>
      </c>
      <c r="F697" s="365">
        <v>19</v>
      </c>
      <c r="G697" s="365">
        <v>6</v>
      </c>
      <c r="H697" s="365">
        <v>25</v>
      </c>
      <c r="I697" s="365">
        <v>0</v>
      </c>
      <c r="J697" s="365">
        <v>0</v>
      </c>
    </row>
    <row r="698" spans="1:10">
      <c r="A698" s="363"/>
      <c r="B698" s="364"/>
      <c r="C698" s="363" t="s">
        <v>3917</v>
      </c>
      <c r="D698" s="364" t="s">
        <v>3918</v>
      </c>
      <c r="E698" s="365">
        <v>12</v>
      </c>
      <c r="F698" s="365" t="s">
        <v>2391</v>
      </c>
      <c r="G698" s="365" t="s">
        <v>2391</v>
      </c>
      <c r="H698" s="365" t="s">
        <v>2391</v>
      </c>
      <c r="I698" s="365" t="s">
        <v>2391</v>
      </c>
      <c r="J698" s="365">
        <v>0</v>
      </c>
    </row>
    <row r="699" spans="1:10">
      <c r="A699" s="363"/>
      <c r="B699" s="364"/>
      <c r="C699" s="363" t="s">
        <v>3919</v>
      </c>
      <c r="D699" s="364" t="s">
        <v>3920</v>
      </c>
      <c r="E699" s="365">
        <v>20</v>
      </c>
      <c r="F699" s="365" t="s">
        <v>2391</v>
      </c>
      <c r="G699" s="365" t="s">
        <v>2391</v>
      </c>
      <c r="H699" s="365">
        <v>20</v>
      </c>
      <c r="I699" s="365">
        <v>0</v>
      </c>
      <c r="J699" s="365">
        <v>0</v>
      </c>
    </row>
    <row r="700" spans="1:10">
      <c r="A700" s="363"/>
      <c r="B700" s="364"/>
      <c r="C700" s="363" t="s">
        <v>3513</v>
      </c>
      <c r="D700" s="364" t="s">
        <v>3451</v>
      </c>
      <c r="E700" s="365">
        <v>76</v>
      </c>
      <c r="F700" s="365">
        <v>53</v>
      </c>
      <c r="G700" s="365">
        <v>23</v>
      </c>
      <c r="H700" s="365">
        <v>69</v>
      </c>
      <c r="I700" s="365">
        <v>7</v>
      </c>
      <c r="J700" s="365">
        <v>0</v>
      </c>
    </row>
    <row r="701" spans="1:10">
      <c r="A701" s="363"/>
      <c r="B701" s="364"/>
      <c r="C701" s="363" t="s">
        <v>3513</v>
      </c>
      <c r="D701" s="364" t="s">
        <v>3514</v>
      </c>
      <c r="E701" s="365">
        <v>222</v>
      </c>
      <c r="F701" s="365">
        <v>180</v>
      </c>
      <c r="G701" s="365">
        <v>42</v>
      </c>
      <c r="H701" s="365">
        <v>212</v>
      </c>
      <c r="I701" s="365">
        <v>10</v>
      </c>
      <c r="J701" s="365">
        <v>0</v>
      </c>
    </row>
    <row r="702" spans="1:10">
      <c r="A702" s="363"/>
      <c r="B702" s="364"/>
      <c r="C702" s="363" t="s">
        <v>3515</v>
      </c>
      <c r="D702" s="364" t="s">
        <v>3514</v>
      </c>
      <c r="E702" s="365">
        <v>222</v>
      </c>
      <c r="F702" s="365">
        <v>180</v>
      </c>
      <c r="G702" s="365">
        <v>42</v>
      </c>
      <c r="H702" s="365">
        <v>212</v>
      </c>
      <c r="I702" s="365">
        <v>10</v>
      </c>
      <c r="J702" s="365">
        <v>0</v>
      </c>
    </row>
    <row r="703" spans="1:10">
      <c r="A703" s="363"/>
      <c r="B703" s="364"/>
      <c r="C703" s="363" t="s">
        <v>3516</v>
      </c>
      <c r="D703" s="364" t="s">
        <v>3517</v>
      </c>
      <c r="E703" s="365">
        <v>35</v>
      </c>
      <c r="F703" s="365">
        <v>26</v>
      </c>
      <c r="G703" s="365">
        <v>9</v>
      </c>
      <c r="H703" s="365">
        <v>30</v>
      </c>
      <c r="I703" s="365">
        <v>5</v>
      </c>
      <c r="J703" s="365" t="s">
        <v>2391</v>
      </c>
    </row>
    <row r="704" spans="1:10">
      <c r="A704" s="363"/>
      <c r="B704" s="364"/>
      <c r="C704" s="363" t="s">
        <v>3520</v>
      </c>
      <c r="D704" s="364" t="s">
        <v>3521</v>
      </c>
      <c r="E704" s="365">
        <v>25</v>
      </c>
      <c r="F704" s="365">
        <v>19</v>
      </c>
      <c r="G704" s="365">
        <v>6</v>
      </c>
      <c r="H704" s="365">
        <v>20</v>
      </c>
      <c r="I704" s="365">
        <v>5</v>
      </c>
      <c r="J704" s="365">
        <v>0</v>
      </c>
    </row>
    <row r="705" spans="1:10">
      <c r="A705" s="363"/>
      <c r="B705" s="364"/>
      <c r="C705" s="363" t="s">
        <v>3530</v>
      </c>
      <c r="D705" s="364" t="s">
        <v>3531</v>
      </c>
      <c r="E705" s="365">
        <v>21</v>
      </c>
      <c r="F705" s="365">
        <v>17</v>
      </c>
      <c r="G705" s="365">
        <v>4</v>
      </c>
      <c r="H705" s="365">
        <v>18</v>
      </c>
      <c r="I705" s="365">
        <v>3</v>
      </c>
      <c r="J705" s="365">
        <v>0</v>
      </c>
    </row>
    <row r="706" spans="1:10">
      <c r="A706" s="363"/>
      <c r="B706" s="364"/>
      <c r="C706" s="363" t="s">
        <v>3921</v>
      </c>
      <c r="D706" s="364" t="s">
        <v>3922</v>
      </c>
      <c r="E706" s="365">
        <v>12</v>
      </c>
      <c r="F706" s="365">
        <v>9</v>
      </c>
      <c r="G706" s="365">
        <v>3</v>
      </c>
      <c r="H706" s="365" t="s">
        <v>2391</v>
      </c>
      <c r="I706" s="365" t="s">
        <v>2391</v>
      </c>
      <c r="J706" s="365">
        <v>0</v>
      </c>
    </row>
    <row r="707" spans="1:10">
      <c r="A707" s="363"/>
      <c r="B707" s="364"/>
      <c r="C707" s="363" t="s">
        <v>3923</v>
      </c>
      <c r="D707" s="364" t="s">
        <v>3924</v>
      </c>
      <c r="E707" s="365">
        <v>10</v>
      </c>
      <c r="F707" s="365" t="s">
        <v>2391</v>
      </c>
      <c r="G707" s="365" t="s">
        <v>2391</v>
      </c>
      <c r="H707" s="365">
        <v>6</v>
      </c>
      <c r="I707" s="365">
        <v>4</v>
      </c>
      <c r="J707" s="365">
        <v>0</v>
      </c>
    </row>
    <row r="708" spans="1:10">
      <c r="A708" s="363"/>
      <c r="B708" s="364"/>
      <c r="C708" s="363" t="s">
        <v>3925</v>
      </c>
      <c r="D708" s="364" t="s">
        <v>3926</v>
      </c>
      <c r="E708" s="365">
        <v>25</v>
      </c>
      <c r="F708" s="365">
        <v>22</v>
      </c>
      <c r="G708" s="365">
        <v>3</v>
      </c>
      <c r="H708" s="365" t="s">
        <v>2391</v>
      </c>
      <c r="I708" s="365" t="s">
        <v>2391</v>
      </c>
      <c r="J708" s="365">
        <v>0</v>
      </c>
    </row>
    <row r="709" spans="1:10">
      <c r="A709" s="363"/>
      <c r="B709" s="364"/>
      <c r="C709" s="363" t="s">
        <v>3532</v>
      </c>
      <c r="D709" s="364" t="s">
        <v>3451</v>
      </c>
      <c r="E709" s="365">
        <v>21</v>
      </c>
      <c r="F709" s="365">
        <v>16</v>
      </c>
      <c r="G709" s="365">
        <v>5</v>
      </c>
      <c r="H709" s="365">
        <v>17</v>
      </c>
      <c r="I709" s="365">
        <v>4</v>
      </c>
      <c r="J709" s="365">
        <v>0</v>
      </c>
    </row>
    <row r="710" spans="1:10">
      <c r="A710" s="363"/>
      <c r="B710" s="364"/>
      <c r="C710" s="363" t="s">
        <v>3532</v>
      </c>
      <c r="D710" s="364" t="s">
        <v>3533</v>
      </c>
      <c r="E710" s="365">
        <v>68</v>
      </c>
      <c r="F710" s="365">
        <v>55</v>
      </c>
      <c r="G710" s="365">
        <v>13</v>
      </c>
      <c r="H710" s="365">
        <v>58</v>
      </c>
      <c r="I710" s="365">
        <v>10</v>
      </c>
      <c r="J710" s="365">
        <v>0</v>
      </c>
    </row>
    <row r="711" spans="1:10">
      <c r="A711" s="363"/>
      <c r="B711" s="364"/>
      <c r="C711" s="363" t="s">
        <v>3534</v>
      </c>
      <c r="D711" s="364" t="s">
        <v>3535</v>
      </c>
      <c r="E711" s="365">
        <v>149</v>
      </c>
      <c r="F711" s="365">
        <v>117</v>
      </c>
      <c r="G711" s="365">
        <v>32</v>
      </c>
      <c r="H711" s="365">
        <v>126</v>
      </c>
      <c r="I711" s="365">
        <v>23</v>
      </c>
      <c r="J711" s="365" t="s">
        <v>2391</v>
      </c>
    </row>
    <row r="712" spans="1:10">
      <c r="A712" s="363"/>
      <c r="B712" s="364"/>
      <c r="C712" s="363" t="s">
        <v>3927</v>
      </c>
      <c r="D712" s="364" t="s">
        <v>3928</v>
      </c>
      <c r="E712" s="365">
        <v>10</v>
      </c>
      <c r="F712" s="365" t="s">
        <v>2391</v>
      </c>
      <c r="G712" s="365" t="s">
        <v>2391</v>
      </c>
      <c r="H712" s="365">
        <v>10</v>
      </c>
      <c r="I712" s="365">
        <v>0</v>
      </c>
      <c r="J712" s="365">
        <v>0</v>
      </c>
    </row>
    <row r="713" spans="1:10">
      <c r="A713" s="363"/>
      <c r="B713" s="364"/>
      <c r="C713" s="363" t="s">
        <v>3536</v>
      </c>
      <c r="D713" s="364" t="s">
        <v>3537</v>
      </c>
      <c r="E713" s="365">
        <v>13</v>
      </c>
      <c r="F713" s="365">
        <v>10</v>
      </c>
      <c r="G713" s="365">
        <v>3</v>
      </c>
      <c r="H713" s="365" t="s">
        <v>2391</v>
      </c>
      <c r="I713" s="365" t="s">
        <v>2391</v>
      </c>
      <c r="J713" s="365">
        <v>0</v>
      </c>
    </row>
    <row r="714" spans="1:10">
      <c r="A714" s="363"/>
      <c r="B714" s="364"/>
      <c r="C714" s="363" t="s">
        <v>3538</v>
      </c>
      <c r="D714" s="364" t="s">
        <v>3451</v>
      </c>
      <c r="E714" s="365">
        <v>41</v>
      </c>
      <c r="F714" s="365">
        <v>31</v>
      </c>
      <c r="G714" s="365">
        <v>10</v>
      </c>
      <c r="H714" s="365">
        <v>38</v>
      </c>
      <c r="I714" s="365">
        <v>3</v>
      </c>
      <c r="J714" s="365">
        <v>0</v>
      </c>
    </row>
    <row r="715" spans="1:10">
      <c r="A715" s="363"/>
      <c r="B715" s="364"/>
      <c r="C715" s="363" t="s">
        <v>3538</v>
      </c>
      <c r="D715" s="364" t="s">
        <v>3539</v>
      </c>
      <c r="E715" s="365">
        <v>64</v>
      </c>
      <c r="F715" s="365">
        <v>49</v>
      </c>
      <c r="G715" s="365">
        <v>15</v>
      </c>
      <c r="H715" s="365">
        <v>59</v>
      </c>
      <c r="I715" s="365">
        <v>5</v>
      </c>
      <c r="J715" s="365">
        <v>0</v>
      </c>
    </row>
    <row r="716" spans="1:10">
      <c r="A716" s="363"/>
      <c r="B716" s="364"/>
      <c r="C716" s="363" t="s">
        <v>3546</v>
      </c>
      <c r="D716" s="364" t="s">
        <v>3547</v>
      </c>
      <c r="E716" s="365">
        <v>17</v>
      </c>
      <c r="F716" s="365">
        <v>10</v>
      </c>
      <c r="G716" s="365">
        <v>7</v>
      </c>
      <c r="H716" s="365" t="s">
        <v>2391</v>
      </c>
      <c r="I716" s="365" t="s">
        <v>2391</v>
      </c>
      <c r="J716" s="365">
        <v>0</v>
      </c>
    </row>
    <row r="717" spans="1:10">
      <c r="A717" s="363"/>
      <c r="B717" s="364"/>
      <c r="C717" s="363" t="s">
        <v>3929</v>
      </c>
      <c r="D717" s="364" t="s">
        <v>3930</v>
      </c>
      <c r="E717" s="365">
        <v>10</v>
      </c>
      <c r="F717" s="365">
        <v>5</v>
      </c>
      <c r="G717" s="365">
        <v>5</v>
      </c>
      <c r="H717" s="365">
        <v>10</v>
      </c>
      <c r="I717" s="365">
        <v>0</v>
      </c>
      <c r="J717" s="365">
        <v>0</v>
      </c>
    </row>
    <row r="718" spans="1:10">
      <c r="A718" s="363"/>
      <c r="B718" s="364"/>
      <c r="C718" s="363" t="s">
        <v>3931</v>
      </c>
      <c r="D718" s="364" t="s">
        <v>3932</v>
      </c>
      <c r="E718" s="365">
        <v>11</v>
      </c>
      <c r="F718" s="365">
        <v>11</v>
      </c>
      <c r="G718" s="365">
        <v>0</v>
      </c>
      <c r="H718" s="365" t="s">
        <v>2391</v>
      </c>
      <c r="I718" s="365" t="s">
        <v>2391</v>
      </c>
      <c r="J718" s="365">
        <v>0</v>
      </c>
    </row>
    <row r="719" spans="1:10">
      <c r="A719" s="363"/>
      <c r="B719" s="364"/>
      <c r="C719" s="363" t="s">
        <v>3556</v>
      </c>
      <c r="D719" s="364" t="s">
        <v>3451</v>
      </c>
      <c r="E719" s="365">
        <v>12</v>
      </c>
      <c r="F719" s="365">
        <v>8</v>
      </c>
      <c r="G719" s="365">
        <v>4</v>
      </c>
      <c r="H719" s="365" t="s">
        <v>2391</v>
      </c>
      <c r="I719" s="365" t="s">
        <v>2391</v>
      </c>
      <c r="J719" s="365">
        <v>0</v>
      </c>
    </row>
    <row r="720" spans="1:10">
      <c r="A720" s="363"/>
      <c r="B720" s="364"/>
      <c r="C720" s="363" t="s">
        <v>3556</v>
      </c>
      <c r="D720" s="364" t="s">
        <v>3557</v>
      </c>
      <c r="E720" s="365">
        <v>33</v>
      </c>
      <c r="F720" s="365">
        <v>24</v>
      </c>
      <c r="G720" s="365">
        <v>9</v>
      </c>
      <c r="H720" s="365">
        <v>30</v>
      </c>
      <c r="I720" s="365">
        <v>3</v>
      </c>
      <c r="J720" s="365">
        <v>0</v>
      </c>
    </row>
    <row r="721" spans="1:10">
      <c r="A721" s="363"/>
      <c r="B721" s="364"/>
      <c r="C721" s="363" t="s">
        <v>3558</v>
      </c>
      <c r="D721" s="364" t="s">
        <v>3509</v>
      </c>
      <c r="E721" s="365">
        <v>30</v>
      </c>
      <c r="F721" s="365">
        <v>26</v>
      </c>
      <c r="G721" s="365">
        <v>4</v>
      </c>
      <c r="H721" s="365">
        <v>20</v>
      </c>
      <c r="I721" s="365">
        <v>10</v>
      </c>
      <c r="J721" s="365" t="s">
        <v>2391</v>
      </c>
    </row>
    <row r="722" spans="1:10">
      <c r="A722" s="363"/>
      <c r="B722" s="364"/>
      <c r="C722" s="363" t="s">
        <v>3558</v>
      </c>
      <c r="D722" s="364" t="s">
        <v>3559</v>
      </c>
      <c r="E722" s="365">
        <v>144</v>
      </c>
      <c r="F722" s="365">
        <v>109</v>
      </c>
      <c r="G722" s="365">
        <v>35</v>
      </c>
      <c r="H722" s="365">
        <v>125</v>
      </c>
      <c r="I722" s="365">
        <v>19</v>
      </c>
      <c r="J722" s="365" t="s">
        <v>2391</v>
      </c>
    </row>
    <row r="723" spans="1:10">
      <c r="A723" s="363"/>
      <c r="B723" s="364"/>
      <c r="C723" s="363" t="s">
        <v>3563</v>
      </c>
      <c r="D723" s="364" t="s">
        <v>3564</v>
      </c>
      <c r="E723" s="365">
        <v>707</v>
      </c>
      <c r="F723" s="365">
        <v>577</v>
      </c>
      <c r="G723" s="365">
        <v>130</v>
      </c>
      <c r="H723" s="365">
        <v>606</v>
      </c>
      <c r="I723" s="365">
        <v>101</v>
      </c>
      <c r="J723" s="365">
        <v>20</v>
      </c>
    </row>
    <row r="724" spans="1:10">
      <c r="A724" s="363"/>
      <c r="B724" s="364"/>
      <c r="C724" s="363" t="s">
        <v>3565</v>
      </c>
      <c r="D724" s="364" t="s">
        <v>3566</v>
      </c>
      <c r="E724" s="365">
        <v>707</v>
      </c>
      <c r="F724" s="365">
        <v>577</v>
      </c>
      <c r="G724" s="365">
        <v>130</v>
      </c>
      <c r="H724" s="365">
        <v>606</v>
      </c>
      <c r="I724" s="365">
        <v>101</v>
      </c>
      <c r="J724" s="365">
        <v>20</v>
      </c>
    </row>
    <row r="725" spans="1:10">
      <c r="A725" s="363"/>
      <c r="B725" s="364"/>
      <c r="C725" s="363" t="s">
        <v>3567</v>
      </c>
      <c r="D725" s="364" t="s">
        <v>3566</v>
      </c>
      <c r="E725" s="365">
        <v>707</v>
      </c>
      <c r="F725" s="365">
        <v>577</v>
      </c>
      <c r="G725" s="365">
        <v>130</v>
      </c>
      <c r="H725" s="365">
        <v>606</v>
      </c>
      <c r="I725" s="365">
        <v>101</v>
      </c>
      <c r="J725" s="365">
        <v>20</v>
      </c>
    </row>
    <row r="726" spans="1:10">
      <c r="A726" s="363"/>
      <c r="B726" s="364"/>
      <c r="C726" s="363" t="s">
        <v>3786</v>
      </c>
      <c r="D726" s="364" t="s">
        <v>3787</v>
      </c>
      <c r="E726" s="365">
        <v>47</v>
      </c>
      <c r="F726" s="365">
        <v>37</v>
      </c>
      <c r="G726" s="365">
        <v>10</v>
      </c>
      <c r="H726" s="365" t="s">
        <v>2391</v>
      </c>
      <c r="I726" s="365" t="s">
        <v>2391</v>
      </c>
      <c r="J726" s="365">
        <v>0</v>
      </c>
    </row>
    <row r="727" spans="1:10">
      <c r="A727" s="363"/>
      <c r="B727" s="364"/>
      <c r="C727" s="363" t="s">
        <v>3788</v>
      </c>
      <c r="D727" s="364" t="s">
        <v>3789</v>
      </c>
      <c r="E727" s="365">
        <v>19</v>
      </c>
      <c r="F727" s="365" t="s">
        <v>2391</v>
      </c>
      <c r="G727" s="365" t="s">
        <v>2391</v>
      </c>
      <c r="H727" s="365">
        <v>19</v>
      </c>
      <c r="I727" s="365">
        <v>0</v>
      </c>
      <c r="J727" s="365">
        <v>0</v>
      </c>
    </row>
    <row r="728" spans="1:10">
      <c r="A728" s="363"/>
      <c r="B728" s="364"/>
      <c r="C728" s="363" t="s">
        <v>3790</v>
      </c>
      <c r="D728" s="364" t="s">
        <v>3791</v>
      </c>
      <c r="E728" s="365">
        <v>26</v>
      </c>
      <c r="F728" s="365">
        <v>22</v>
      </c>
      <c r="G728" s="365">
        <v>4</v>
      </c>
      <c r="H728" s="365" t="s">
        <v>2391</v>
      </c>
      <c r="I728" s="365" t="s">
        <v>2391</v>
      </c>
      <c r="J728" s="365">
        <v>0</v>
      </c>
    </row>
    <row r="729" spans="1:10">
      <c r="A729" s="363"/>
      <c r="B729" s="364"/>
      <c r="C729" s="363" t="s">
        <v>3891</v>
      </c>
      <c r="D729" s="364" t="s">
        <v>3892</v>
      </c>
      <c r="E729" s="365">
        <v>17</v>
      </c>
      <c r="F729" s="365" t="s">
        <v>2391</v>
      </c>
      <c r="G729" s="365" t="s">
        <v>2391</v>
      </c>
      <c r="H729" s="365" t="s">
        <v>2391</v>
      </c>
      <c r="I729" s="365" t="s">
        <v>2391</v>
      </c>
      <c r="J729" s="365">
        <v>0</v>
      </c>
    </row>
    <row r="730" spans="1:10">
      <c r="A730" s="363"/>
      <c r="B730" s="364"/>
      <c r="C730" s="363" t="s">
        <v>3792</v>
      </c>
      <c r="D730" s="364" t="s">
        <v>3793</v>
      </c>
      <c r="E730" s="365">
        <v>40</v>
      </c>
      <c r="F730" s="365">
        <v>33</v>
      </c>
      <c r="G730" s="365">
        <v>7</v>
      </c>
      <c r="H730" s="365">
        <v>35</v>
      </c>
      <c r="I730" s="365">
        <v>5</v>
      </c>
      <c r="J730" s="365">
        <v>0</v>
      </c>
    </row>
    <row r="731" spans="1:10">
      <c r="A731" s="363"/>
      <c r="B731" s="364"/>
      <c r="C731" s="363" t="s">
        <v>3794</v>
      </c>
      <c r="D731" s="364" t="s">
        <v>3795</v>
      </c>
      <c r="E731" s="365">
        <v>42</v>
      </c>
      <c r="F731" s="365">
        <v>39</v>
      </c>
      <c r="G731" s="365">
        <v>3</v>
      </c>
      <c r="H731" s="365" t="s">
        <v>2391</v>
      </c>
      <c r="I731" s="365" t="s">
        <v>2391</v>
      </c>
      <c r="J731" s="365" t="s">
        <v>2391</v>
      </c>
    </row>
    <row r="732" spans="1:10">
      <c r="A732" s="363"/>
      <c r="B732" s="364"/>
      <c r="C732" s="363" t="s">
        <v>3893</v>
      </c>
      <c r="D732" s="364" t="s">
        <v>3894</v>
      </c>
      <c r="E732" s="365">
        <v>35</v>
      </c>
      <c r="F732" s="365">
        <v>35</v>
      </c>
      <c r="G732" s="365">
        <v>0</v>
      </c>
      <c r="H732" s="365">
        <v>35</v>
      </c>
      <c r="I732" s="365">
        <v>0</v>
      </c>
      <c r="J732" s="365">
        <v>0</v>
      </c>
    </row>
    <row r="733" spans="1:10">
      <c r="A733" s="363"/>
      <c r="B733" s="364"/>
      <c r="C733" s="363" t="s">
        <v>3895</v>
      </c>
      <c r="D733" s="364" t="s">
        <v>3896</v>
      </c>
      <c r="E733" s="365">
        <v>11</v>
      </c>
      <c r="F733" s="365" t="s">
        <v>2391</v>
      </c>
      <c r="G733" s="365" t="s">
        <v>2391</v>
      </c>
      <c r="H733" s="365">
        <v>11</v>
      </c>
      <c r="I733" s="365">
        <v>0</v>
      </c>
      <c r="J733" s="365">
        <v>0</v>
      </c>
    </row>
    <row r="734" spans="1:10">
      <c r="A734" s="363"/>
      <c r="B734" s="364"/>
      <c r="C734" s="363" t="s">
        <v>3796</v>
      </c>
      <c r="D734" s="364" t="s">
        <v>3797</v>
      </c>
      <c r="E734" s="365">
        <v>25</v>
      </c>
      <c r="F734" s="365" t="s">
        <v>2391</v>
      </c>
      <c r="G734" s="365" t="s">
        <v>2391</v>
      </c>
      <c r="H734" s="365" t="s">
        <v>2391</v>
      </c>
      <c r="I734" s="365" t="s">
        <v>2391</v>
      </c>
      <c r="J734" s="365">
        <v>0</v>
      </c>
    </row>
    <row r="735" spans="1:10">
      <c r="A735" s="363"/>
      <c r="B735" s="364"/>
      <c r="C735" s="363" t="s">
        <v>3800</v>
      </c>
      <c r="D735" s="364" t="s">
        <v>3801</v>
      </c>
      <c r="E735" s="365">
        <v>32</v>
      </c>
      <c r="F735" s="365">
        <v>28</v>
      </c>
      <c r="G735" s="365">
        <v>4</v>
      </c>
      <c r="H735" s="365">
        <v>28</v>
      </c>
      <c r="I735" s="365">
        <v>4</v>
      </c>
      <c r="J735" s="365">
        <v>0</v>
      </c>
    </row>
    <row r="736" spans="1:10">
      <c r="A736" s="363"/>
      <c r="B736" s="364"/>
      <c r="C736" s="363" t="s">
        <v>3933</v>
      </c>
      <c r="D736" s="364" t="s">
        <v>3934</v>
      </c>
      <c r="E736" s="365">
        <v>11</v>
      </c>
      <c r="F736" s="365" t="s">
        <v>2391</v>
      </c>
      <c r="G736" s="365" t="s">
        <v>2391</v>
      </c>
      <c r="H736" s="365" t="s">
        <v>2391</v>
      </c>
      <c r="I736" s="365" t="s">
        <v>2391</v>
      </c>
      <c r="J736" s="365">
        <v>0</v>
      </c>
    </row>
    <row r="737" spans="1:10">
      <c r="A737" s="363"/>
      <c r="B737" s="364"/>
      <c r="C737" s="363" t="s">
        <v>3568</v>
      </c>
      <c r="D737" s="364" t="s">
        <v>3451</v>
      </c>
      <c r="E737" s="365">
        <v>35</v>
      </c>
      <c r="F737" s="365">
        <v>28</v>
      </c>
      <c r="G737" s="365">
        <v>7</v>
      </c>
      <c r="H737" s="365">
        <v>31</v>
      </c>
      <c r="I737" s="365">
        <v>4</v>
      </c>
      <c r="J737" s="365" t="s">
        <v>2391</v>
      </c>
    </row>
    <row r="738" spans="1:10">
      <c r="A738" s="363"/>
      <c r="B738" s="364"/>
      <c r="C738" s="363" t="s">
        <v>3568</v>
      </c>
      <c r="D738" s="364" t="s">
        <v>3569</v>
      </c>
      <c r="E738" s="365">
        <v>340</v>
      </c>
      <c r="F738" s="365">
        <v>300</v>
      </c>
      <c r="G738" s="365">
        <v>40</v>
      </c>
      <c r="H738" s="365">
        <v>318</v>
      </c>
      <c r="I738" s="365">
        <v>22</v>
      </c>
      <c r="J738" s="365" t="s">
        <v>2391</v>
      </c>
    </row>
    <row r="739" spans="1:10">
      <c r="A739" s="363"/>
      <c r="B739" s="364"/>
      <c r="C739" s="363" t="s">
        <v>3570</v>
      </c>
      <c r="D739" s="364" t="s">
        <v>3569</v>
      </c>
      <c r="E739" s="365">
        <v>340</v>
      </c>
      <c r="F739" s="365">
        <v>300</v>
      </c>
      <c r="G739" s="365">
        <v>40</v>
      </c>
      <c r="H739" s="365">
        <v>318</v>
      </c>
      <c r="I739" s="365">
        <v>22</v>
      </c>
      <c r="J739" s="365" t="s">
        <v>2391</v>
      </c>
    </row>
    <row r="740" spans="1:10">
      <c r="A740" s="363"/>
      <c r="B740" s="364"/>
      <c r="C740" s="363" t="s">
        <v>3571</v>
      </c>
      <c r="D740" s="364" t="s">
        <v>3572</v>
      </c>
      <c r="E740" s="365">
        <v>20</v>
      </c>
      <c r="F740" s="365">
        <v>15</v>
      </c>
      <c r="G740" s="365">
        <v>5</v>
      </c>
      <c r="H740" s="365" t="s">
        <v>2391</v>
      </c>
      <c r="I740" s="365" t="s">
        <v>2391</v>
      </c>
      <c r="J740" s="365">
        <v>0</v>
      </c>
    </row>
    <row r="741" spans="1:10">
      <c r="A741" s="363"/>
      <c r="B741" s="364"/>
      <c r="C741" s="363" t="s">
        <v>3573</v>
      </c>
      <c r="D741" s="364" t="s">
        <v>3574</v>
      </c>
      <c r="E741" s="365">
        <v>57</v>
      </c>
      <c r="F741" s="365">
        <v>54</v>
      </c>
      <c r="G741" s="365">
        <v>3</v>
      </c>
      <c r="H741" s="365">
        <v>54</v>
      </c>
      <c r="I741" s="365">
        <v>3</v>
      </c>
      <c r="J741" s="365">
        <v>0</v>
      </c>
    </row>
    <row r="742" spans="1:10">
      <c r="A742" s="363"/>
      <c r="B742" s="364"/>
      <c r="C742" s="363" t="s">
        <v>3575</v>
      </c>
      <c r="D742" s="364" t="s">
        <v>3576</v>
      </c>
      <c r="E742" s="365">
        <v>42</v>
      </c>
      <c r="F742" s="365">
        <v>39</v>
      </c>
      <c r="G742" s="365">
        <v>3</v>
      </c>
      <c r="H742" s="365" t="s">
        <v>2391</v>
      </c>
      <c r="I742" s="365" t="s">
        <v>2391</v>
      </c>
      <c r="J742" s="365">
        <v>0</v>
      </c>
    </row>
    <row r="743" spans="1:10">
      <c r="A743" s="363"/>
      <c r="B743" s="364"/>
      <c r="C743" s="363" t="s">
        <v>3577</v>
      </c>
      <c r="D743" s="364" t="s">
        <v>3578</v>
      </c>
      <c r="E743" s="365">
        <v>31</v>
      </c>
      <c r="F743" s="365">
        <v>23</v>
      </c>
      <c r="G743" s="365">
        <v>8</v>
      </c>
      <c r="H743" s="365">
        <v>31</v>
      </c>
      <c r="I743" s="365">
        <v>0</v>
      </c>
      <c r="J743" s="365">
        <v>0</v>
      </c>
    </row>
    <row r="744" spans="1:10">
      <c r="A744" s="363"/>
      <c r="B744" s="364"/>
      <c r="C744" s="363" t="s">
        <v>3579</v>
      </c>
      <c r="D744" s="364" t="s">
        <v>3580</v>
      </c>
      <c r="E744" s="365">
        <v>27</v>
      </c>
      <c r="F744" s="365">
        <v>20</v>
      </c>
      <c r="G744" s="365">
        <v>7</v>
      </c>
      <c r="H744" s="365">
        <v>27</v>
      </c>
      <c r="I744" s="365">
        <v>0</v>
      </c>
      <c r="J744" s="365" t="s">
        <v>2391</v>
      </c>
    </row>
    <row r="745" spans="1:10">
      <c r="A745" s="363"/>
      <c r="B745" s="364"/>
      <c r="C745" s="363" t="s">
        <v>3581</v>
      </c>
      <c r="D745" s="364" t="s">
        <v>3582</v>
      </c>
      <c r="E745" s="365">
        <v>81</v>
      </c>
      <c r="F745" s="365">
        <v>71</v>
      </c>
      <c r="G745" s="365">
        <v>10</v>
      </c>
      <c r="H745" s="365">
        <v>81</v>
      </c>
      <c r="I745" s="365">
        <v>0</v>
      </c>
      <c r="J745" s="365">
        <v>3</v>
      </c>
    </row>
    <row r="746" spans="1:10">
      <c r="A746" s="363"/>
      <c r="B746" s="364"/>
      <c r="C746" s="363" t="s">
        <v>3583</v>
      </c>
      <c r="D746" s="364" t="s">
        <v>3584</v>
      </c>
      <c r="E746" s="365">
        <v>16</v>
      </c>
      <c r="F746" s="365">
        <v>11</v>
      </c>
      <c r="G746" s="365">
        <v>5</v>
      </c>
      <c r="H746" s="365">
        <v>16</v>
      </c>
      <c r="I746" s="365">
        <v>0</v>
      </c>
      <c r="J746" s="365" t="s">
        <v>2391</v>
      </c>
    </row>
    <row r="747" spans="1:10">
      <c r="A747" s="363"/>
      <c r="B747" s="364"/>
      <c r="C747" s="363" t="s">
        <v>3585</v>
      </c>
      <c r="D747" s="364" t="s">
        <v>3586</v>
      </c>
      <c r="E747" s="365">
        <v>651</v>
      </c>
      <c r="F747" s="365">
        <v>559</v>
      </c>
      <c r="G747" s="365">
        <v>92</v>
      </c>
      <c r="H747" s="365">
        <v>484</v>
      </c>
      <c r="I747" s="365">
        <v>167</v>
      </c>
      <c r="J747" s="365">
        <v>21</v>
      </c>
    </row>
    <row r="748" spans="1:10">
      <c r="A748" s="363"/>
      <c r="B748" s="364"/>
      <c r="C748" s="363" t="s">
        <v>3587</v>
      </c>
      <c r="D748" s="364" t="s">
        <v>3588</v>
      </c>
      <c r="E748" s="365">
        <v>925</v>
      </c>
      <c r="F748" s="365">
        <v>792</v>
      </c>
      <c r="G748" s="365">
        <v>133</v>
      </c>
      <c r="H748" s="365">
        <v>753</v>
      </c>
      <c r="I748" s="365">
        <v>172</v>
      </c>
      <c r="J748" s="365">
        <v>26</v>
      </c>
    </row>
    <row r="749" spans="1:10">
      <c r="A749" s="363"/>
      <c r="B749" s="364"/>
      <c r="C749" s="363" t="s">
        <v>2575</v>
      </c>
      <c r="D749" s="364" t="s">
        <v>3588</v>
      </c>
      <c r="E749" s="365">
        <v>925</v>
      </c>
      <c r="F749" s="365">
        <v>792</v>
      </c>
      <c r="G749" s="365">
        <v>133</v>
      </c>
      <c r="H749" s="365">
        <v>753</v>
      </c>
      <c r="I749" s="365">
        <v>172</v>
      </c>
      <c r="J749" s="365">
        <v>26</v>
      </c>
    </row>
    <row r="750" spans="1:10">
      <c r="A750" s="363"/>
      <c r="B750" s="364"/>
      <c r="C750" s="363" t="s">
        <v>3804</v>
      </c>
      <c r="D750" s="364" t="s">
        <v>3805</v>
      </c>
      <c r="E750" s="365">
        <v>38</v>
      </c>
      <c r="F750" s="365">
        <v>32</v>
      </c>
      <c r="G750" s="365">
        <v>6</v>
      </c>
      <c r="H750" s="365">
        <v>35</v>
      </c>
      <c r="I750" s="365">
        <v>3</v>
      </c>
      <c r="J750" s="365">
        <v>0</v>
      </c>
    </row>
    <row r="751" spans="1:10">
      <c r="A751" s="363"/>
      <c r="B751" s="364"/>
      <c r="C751" s="363" t="s">
        <v>3806</v>
      </c>
      <c r="D751" s="364" t="s">
        <v>3807</v>
      </c>
      <c r="E751" s="365">
        <v>22</v>
      </c>
      <c r="F751" s="365">
        <v>16</v>
      </c>
      <c r="G751" s="365">
        <v>6</v>
      </c>
      <c r="H751" s="365">
        <v>22</v>
      </c>
      <c r="I751" s="365">
        <v>0</v>
      </c>
      <c r="J751" s="365">
        <v>0</v>
      </c>
    </row>
    <row r="752" spans="1:10">
      <c r="A752" s="363"/>
      <c r="B752" s="364"/>
      <c r="C752" s="363" t="s">
        <v>3935</v>
      </c>
      <c r="D752" s="364" t="s">
        <v>3936</v>
      </c>
      <c r="E752" s="365">
        <v>11</v>
      </c>
      <c r="F752" s="365">
        <v>11</v>
      </c>
      <c r="G752" s="365">
        <v>0</v>
      </c>
      <c r="H752" s="365" t="s">
        <v>2391</v>
      </c>
      <c r="I752" s="365" t="s">
        <v>2391</v>
      </c>
      <c r="J752" s="365">
        <v>0</v>
      </c>
    </row>
    <row r="753" spans="1:10">
      <c r="A753" s="363"/>
      <c r="B753" s="364"/>
      <c r="C753" s="363" t="s">
        <v>3937</v>
      </c>
      <c r="D753" s="364" t="s">
        <v>3938</v>
      </c>
      <c r="E753" s="365">
        <v>10</v>
      </c>
      <c r="F753" s="365">
        <v>10</v>
      </c>
      <c r="G753" s="365">
        <v>0</v>
      </c>
      <c r="H753" s="365">
        <v>10</v>
      </c>
      <c r="I753" s="365">
        <v>0</v>
      </c>
      <c r="J753" s="365">
        <v>0</v>
      </c>
    </row>
    <row r="754" spans="1:10">
      <c r="A754" s="363"/>
      <c r="B754" s="364"/>
      <c r="C754" s="363" t="s">
        <v>3808</v>
      </c>
      <c r="D754" s="364" t="s">
        <v>3809</v>
      </c>
      <c r="E754" s="365">
        <v>50</v>
      </c>
      <c r="F754" s="365">
        <v>39</v>
      </c>
      <c r="G754" s="365">
        <v>11</v>
      </c>
      <c r="H754" s="365">
        <v>33</v>
      </c>
      <c r="I754" s="365">
        <v>17</v>
      </c>
      <c r="J754" s="365">
        <v>0</v>
      </c>
    </row>
    <row r="755" spans="1:10">
      <c r="A755" s="363"/>
      <c r="B755" s="364"/>
      <c r="C755" s="363" t="s">
        <v>3939</v>
      </c>
      <c r="D755" s="364" t="s">
        <v>3940</v>
      </c>
      <c r="E755" s="365">
        <v>16</v>
      </c>
      <c r="F755" s="365" t="s">
        <v>2391</v>
      </c>
      <c r="G755" s="365" t="s">
        <v>2391</v>
      </c>
      <c r="H755" s="365">
        <v>13</v>
      </c>
      <c r="I755" s="365">
        <v>3</v>
      </c>
      <c r="J755" s="365">
        <v>0</v>
      </c>
    </row>
    <row r="756" spans="1:10">
      <c r="A756" s="363"/>
      <c r="B756" s="364"/>
      <c r="C756" s="363" t="s">
        <v>3591</v>
      </c>
      <c r="D756" s="364" t="s">
        <v>3451</v>
      </c>
      <c r="E756" s="365">
        <v>28</v>
      </c>
      <c r="F756" s="365">
        <v>24</v>
      </c>
      <c r="G756" s="365">
        <v>4</v>
      </c>
      <c r="H756" s="365" t="s">
        <v>2391</v>
      </c>
      <c r="I756" s="365" t="s">
        <v>2391</v>
      </c>
      <c r="J756" s="365" t="s">
        <v>2391</v>
      </c>
    </row>
    <row r="757" spans="1:10">
      <c r="A757" s="363"/>
      <c r="B757" s="364"/>
      <c r="C757" s="363" t="s">
        <v>3591</v>
      </c>
      <c r="D757" s="364" t="s">
        <v>3592</v>
      </c>
      <c r="E757" s="365">
        <v>175</v>
      </c>
      <c r="F757" s="365">
        <v>146</v>
      </c>
      <c r="G757" s="365">
        <v>29</v>
      </c>
      <c r="H757" s="365">
        <v>150</v>
      </c>
      <c r="I757" s="365">
        <v>25</v>
      </c>
      <c r="J757" s="365" t="s">
        <v>2391</v>
      </c>
    </row>
    <row r="758" spans="1:10">
      <c r="A758" s="363"/>
      <c r="B758" s="364"/>
      <c r="C758" s="363" t="s">
        <v>2577</v>
      </c>
      <c r="D758" s="364" t="s">
        <v>3592</v>
      </c>
      <c r="E758" s="365">
        <v>175</v>
      </c>
      <c r="F758" s="365">
        <v>146</v>
      </c>
      <c r="G758" s="365">
        <v>29</v>
      </c>
      <c r="H758" s="365">
        <v>150</v>
      </c>
      <c r="I758" s="365">
        <v>25</v>
      </c>
      <c r="J758" s="365" t="s">
        <v>2391</v>
      </c>
    </row>
    <row r="759" spans="1:10">
      <c r="A759" s="363"/>
      <c r="B759" s="364"/>
      <c r="C759" s="363" t="s">
        <v>3595</v>
      </c>
      <c r="D759" s="364" t="s">
        <v>3596</v>
      </c>
      <c r="E759" s="365">
        <v>69</v>
      </c>
      <c r="F759" s="365">
        <v>51</v>
      </c>
      <c r="G759" s="365">
        <v>18</v>
      </c>
      <c r="H759" s="365">
        <v>63</v>
      </c>
      <c r="I759" s="365">
        <v>6</v>
      </c>
      <c r="J759" s="365" t="s">
        <v>2391</v>
      </c>
    </row>
    <row r="760" spans="1:10">
      <c r="A760" s="363"/>
      <c r="B760" s="364"/>
      <c r="C760" s="363" t="s">
        <v>2579</v>
      </c>
      <c r="D760" s="364" t="s">
        <v>3596</v>
      </c>
      <c r="E760" s="365">
        <v>69</v>
      </c>
      <c r="F760" s="365">
        <v>51</v>
      </c>
      <c r="G760" s="365">
        <v>18</v>
      </c>
      <c r="H760" s="365">
        <v>63</v>
      </c>
      <c r="I760" s="365">
        <v>6</v>
      </c>
      <c r="J760" s="365" t="s">
        <v>2391</v>
      </c>
    </row>
    <row r="761" spans="1:10">
      <c r="A761" s="363"/>
      <c r="B761" s="364"/>
      <c r="C761" s="363" t="s">
        <v>3941</v>
      </c>
      <c r="D761" s="364" t="s">
        <v>3942</v>
      </c>
      <c r="E761" s="365">
        <v>27</v>
      </c>
      <c r="F761" s="365" t="s">
        <v>2391</v>
      </c>
      <c r="G761" s="365" t="s">
        <v>2391</v>
      </c>
      <c r="H761" s="365" t="s">
        <v>2391</v>
      </c>
      <c r="I761" s="365" t="s">
        <v>2391</v>
      </c>
      <c r="J761" s="365">
        <v>0</v>
      </c>
    </row>
    <row r="762" spans="1:10">
      <c r="A762" s="363"/>
      <c r="B762" s="364"/>
      <c r="C762" s="363" t="s">
        <v>3597</v>
      </c>
      <c r="D762" s="364" t="s">
        <v>3451</v>
      </c>
      <c r="E762" s="365">
        <v>45</v>
      </c>
      <c r="F762" s="365">
        <v>37</v>
      </c>
      <c r="G762" s="365">
        <v>8</v>
      </c>
      <c r="H762" s="365" t="s">
        <v>2391</v>
      </c>
      <c r="I762" s="365" t="s">
        <v>2391</v>
      </c>
      <c r="J762" s="365">
        <v>0</v>
      </c>
    </row>
    <row r="763" spans="1:10">
      <c r="A763" s="363"/>
      <c r="B763" s="364"/>
      <c r="C763" s="363" t="s">
        <v>3597</v>
      </c>
      <c r="D763" s="364" t="s">
        <v>3598</v>
      </c>
      <c r="E763" s="365">
        <v>72</v>
      </c>
      <c r="F763" s="365">
        <v>63</v>
      </c>
      <c r="G763" s="365">
        <v>9</v>
      </c>
      <c r="H763" s="365">
        <v>69</v>
      </c>
      <c r="I763" s="365">
        <v>3</v>
      </c>
      <c r="J763" s="365">
        <v>0</v>
      </c>
    </row>
    <row r="764" spans="1:10">
      <c r="A764" s="363"/>
      <c r="B764" s="364"/>
      <c r="C764" s="363" t="s">
        <v>2581</v>
      </c>
      <c r="D764" s="364" t="s">
        <v>3598</v>
      </c>
      <c r="E764" s="365">
        <v>72</v>
      </c>
      <c r="F764" s="365">
        <v>63</v>
      </c>
      <c r="G764" s="365">
        <v>9</v>
      </c>
      <c r="H764" s="365">
        <v>69</v>
      </c>
      <c r="I764" s="365">
        <v>3</v>
      </c>
      <c r="J764" s="365">
        <v>0</v>
      </c>
    </row>
    <row r="765" spans="1:10">
      <c r="A765" s="363"/>
      <c r="B765" s="364"/>
      <c r="C765" s="363" t="s">
        <v>3603</v>
      </c>
      <c r="D765" s="364" t="s">
        <v>3604</v>
      </c>
      <c r="E765" s="365">
        <v>57</v>
      </c>
      <c r="F765" s="365">
        <v>57</v>
      </c>
      <c r="G765" s="365">
        <v>0</v>
      </c>
      <c r="H765" s="365" t="s">
        <v>2391</v>
      </c>
      <c r="I765" s="365" t="s">
        <v>2391</v>
      </c>
      <c r="J765" s="365">
        <v>0</v>
      </c>
    </row>
    <row r="766" spans="1:10">
      <c r="A766" s="363"/>
      <c r="B766" s="364"/>
      <c r="C766" s="363" t="s">
        <v>3603</v>
      </c>
      <c r="D766" s="364" t="s">
        <v>3604</v>
      </c>
      <c r="E766" s="365">
        <v>57</v>
      </c>
      <c r="F766" s="365">
        <v>57</v>
      </c>
      <c r="G766" s="365">
        <v>0</v>
      </c>
      <c r="H766" s="365" t="s">
        <v>2391</v>
      </c>
      <c r="I766" s="365" t="s">
        <v>2391</v>
      </c>
      <c r="J766" s="365">
        <v>0</v>
      </c>
    </row>
    <row r="767" spans="1:10">
      <c r="A767" s="363"/>
      <c r="B767" s="364"/>
      <c r="C767" s="363" t="s">
        <v>3603</v>
      </c>
      <c r="D767" s="364" t="s">
        <v>3604</v>
      </c>
      <c r="E767" s="365">
        <v>57</v>
      </c>
      <c r="F767" s="365">
        <v>57</v>
      </c>
      <c r="G767" s="365">
        <v>0</v>
      </c>
      <c r="H767" s="365" t="s">
        <v>2391</v>
      </c>
      <c r="I767" s="365" t="s">
        <v>2391</v>
      </c>
      <c r="J767" s="365">
        <v>0</v>
      </c>
    </row>
    <row r="768" spans="1:10">
      <c r="A768" s="363"/>
      <c r="B768" s="364"/>
      <c r="C768" s="363" t="s">
        <v>3607</v>
      </c>
      <c r="D768" s="364" t="s">
        <v>3608</v>
      </c>
      <c r="E768" s="365">
        <v>17</v>
      </c>
      <c r="F768" s="365" t="s">
        <v>2391</v>
      </c>
      <c r="G768" s="365" t="s">
        <v>2391</v>
      </c>
      <c r="H768" s="365">
        <v>10</v>
      </c>
      <c r="I768" s="365">
        <v>7</v>
      </c>
      <c r="J768" s="365">
        <v>0</v>
      </c>
    </row>
    <row r="769" spans="1:10">
      <c r="A769" s="363"/>
      <c r="B769" s="364"/>
      <c r="C769" s="363" t="s">
        <v>3607</v>
      </c>
      <c r="D769" s="364" t="s">
        <v>3609</v>
      </c>
      <c r="E769" s="365">
        <v>22783</v>
      </c>
      <c r="F769" s="365">
        <v>14009</v>
      </c>
      <c r="G769" s="365">
        <v>8774</v>
      </c>
      <c r="H769" s="365">
        <v>21501</v>
      </c>
      <c r="I769" s="365">
        <v>1282</v>
      </c>
      <c r="J769" s="365">
        <v>990</v>
      </c>
    </row>
    <row r="770" spans="1:10">
      <c r="A770" s="363"/>
      <c r="B770" s="364"/>
      <c r="C770" s="363" t="s">
        <v>3610</v>
      </c>
      <c r="D770" s="364" t="s">
        <v>3611</v>
      </c>
      <c r="E770" s="365">
        <v>22849</v>
      </c>
      <c r="F770" s="365">
        <v>14074</v>
      </c>
      <c r="G770" s="365">
        <v>8775</v>
      </c>
      <c r="H770" s="365">
        <v>21504</v>
      </c>
      <c r="I770" s="365">
        <v>1345</v>
      </c>
      <c r="J770" s="365">
        <v>990</v>
      </c>
    </row>
    <row r="771" spans="1:10">
      <c r="A771" s="363" t="s">
        <v>50</v>
      </c>
      <c r="B771" s="364" t="s">
        <v>52</v>
      </c>
      <c r="C771" s="363"/>
      <c r="D771" s="364"/>
      <c r="E771" s="365"/>
      <c r="F771" s="365"/>
      <c r="G771" s="365"/>
      <c r="H771" s="365"/>
      <c r="I771" s="365"/>
      <c r="J771" s="365"/>
    </row>
    <row r="772" spans="1:10">
      <c r="A772" s="363"/>
      <c r="B772" s="364"/>
      <c r="C772" s="363" t="s">
        <v>2852</v>
      </c>
      <c r="D772" s="364" t="s">
        <v>2405</v>
      </c>
      <c r="E772" s="365">
        <v>48</v>
      </c>
      <c r="F772" s="365">
        <v>29</v>
      </c>
      <c r="G772" s="365">
        <v>19</v>
      </c>
      <c r="H772" s="365">
        <v>44</v>
      </c>
      <c r="I772" s="365">
        <v>4</v>
      </c>
      <c r="J772" s="365">
        <v>0</v>
      </c>
    </row>
    <row r="773" spans="1:10">
      <c r="A773" s="363"/>
      <c r="B773" s="364"/>
      <c r="C773" s="363" t="s">
        <v>2326</v>
      </c>
      <c r="D773" s="364" t="s">
        <v>2407</v>
      </c>
      <c r="E773" s="365">
        <v>97</v>
      </c>
      <c r="F773" s="365">
        <v>65</v>
      </c>
      <c r="G773" s="365">
        <v>32</v>
      </c>
      <c r="H773" s="365">
        <v>89</v>
      </c>
      <c r="I773" s="365">
        <v>8</v>
      </c>
      <c r="J773" s="365">
        <v>4</v>
      </c>
    </row>
    <row r="774" spans="1:10">
      <c r="A774" s="363"/>
      <c r="B774" s="364"/>
      <c r="C774" s="363" t="s">
        <v>2853</v>
      </c>
      <c r="D774" s="364" t="s">
        <v>2409</v>
      </c>
      <c r="E774" s="365">
        <v>35</v>
      </c>
      <c r="F774" s="365">
        <v>26</v>
      </c>
      <c r="G774" s="365">
        <v>9</v>
      </c>
      <c r="H774" s="365">
        <v>22</v>
      </c>
      <c r="I774" s="365">
        <v>13</v>
      </c>
      <c r="J774" s="365" t="s">
        <v>2391</v>
      </c>
    </row>
    <row r="775" spans="1:10">
      <c r="A775" s="363"/>
      <c r="B775" s="364"/>
      <c r="C775" s="363" t="s">
        <v>2328</v>
      </c>
      <c r="D775" s="364" t="s">
        <v>2411</v>
      </c>
      <c r="E775" s="365">
        <v>41</v>
      </c>
      <c r="F775" s="365">
        <v>28</v>
      </c>
      <c r="G775" s="365">
        <v>13</v>
      </c>
      <c r="H775" s="365">
        <v>38</v>
      </c>
      <c r="I775" s="365">
        <v>3</v>
      </c>
      <c r="J775" s="365" t="s">
        <v>2391</v>
      </c>
    </row>
    <row r="776" spans="1:10">
      <c r="A776" s="363"/>
      <c r="B776" s="364"/>
      <c r="C776" s="363" t="s">
        <v>287</v>
      </c>
      <c r="D776" s="364" t="s">
        <v>289</v>
      </c>
      <c r="E776" s="365">
        <v>27</v>
      </c>
      <c r="F776" s="365">
        <v>24</v>
      </c>
      <c r="G776" s="365">
        <v>3</v>
      </c>
      <c r="H776" s="365" t="s">
        <v>2391</v>
      </c>
      <c r="I776" s="365" t="s">
        <v>2391</v>
      </c>
      <c r="J776" s="365">
        <v>0</v>
      </c>
    </row>
    <row r="777" spans="1:10">
      <c r="A777" s="363"/>
      <c r="B777" s="364"/>
      <c r="C777" s="363" t="s">
        <v>553</v>
      </c>
      <c r="D777" s="364" t="s">
        <v>555</v>
      </c>
      <c r="E777" s="365">
        <v>1138</v>
      </c>
      <c r="F777" s="365">
        <v>642</v>
      </c>
      <c r="G777" s="365">
        <v>496</v>
      </c>
      <c r="H777" s="365">
        <v>1093</v>
      </c>
      <c r="I777" s="365">
        <v>45</v>
      </c>
      <c r="J777" s="365">
        <v>74</v>
      </c>
    </row>
    <row r="778" spans="1:10">
      <c r="A778" s="363"/>
      <c r="B778" s="364"/>
      <c r="C778" s="363" t="s">
        <v>821</v>
      </c>
      <c r="D778" s="364" t="s">
        <v>823</v>
      </c>
      <c r="E778" s="365">
        <v>61</v>
      </c>
      <c r="F778" s="365">
        <v>51</v>
      </c>
      <c r="G778" s="365">
        <v>10</v>
      </c>
      <c r="H778" s="365">
        <v>49</v>
      </c>
      <c r="I778" s="365">
        <v>12</v>
      </c>
      <c r="J778" s="365">
        <v>4</v>
      </c>
    </row>
    <row r="779" spans="1:10">
      <c r="A779" s="363"/>
      <c r="B779" s="364"/>
      <c r="C779" s="363" t="s">
        <v>894</v>
      </c>
      <c r="D779" s="364" t="s">
        <v>896</v>
      </c>
      <c r="E779" s="365">
        <v>258</v>
      </c>
      <c r="F779" s="365">
        <v>169</v>
      </c>
      <c r="G779" s="365">
        <v>89</v>
      </c>
      <c r="H779" s="365">
        <v>245</v>
      </c>
      <c r="I779" s="365">
        <v>13</v>
      </c>
      <c r="J779" s="365">
        <v>18</v>
      </c>
    </row>
    <row r="780" spans="1:10">
      <c r="A780" s="363"/>
      <c r="B780" s="364"/>
      <c r="C780" s="363" t="s">
        <v>994</v>
      </c>
      <c r="D780" s="364" t="s">
        <v>996</v>
      </c>
      <c r="E780" s="365">
        <v>56</v>
      </c>
      <c r="F780" s="365">
        <v>44</v>
      </c>
      <c r="G780" s="365">
        <v>12</v>
      </c>
      <c r="H780" s="365" t="s">
        <v>2391</v>
      </c>
      <c r="I780" s="365" t="s">
        <v>2391</v>
      </c>
      <c r="J780" s="365">
        <v>6</v>
      </c>
    </row>
    <row r="781" spans="1:10">
      <c r="A781" s="363"/>
      <c r="B781" s="364"/>
      <c r="C781" s="363" t="s">
        <v>1166</v>
      </c>
      <c r="D781" s="364" t="s">
        <v>1168</v>
      </c>
      <c r="E781" s="365">
        <v>842</v>
      </c>
      <c r="F781" s="365">
        <v>515</v>
      </c>
      <c r="G781" s="365">
        <v>327</v>
      </c>
      <c r="H781" s="365">
        <v>820</v>
      </c>
      <c r="I781" s="365">
        <v>22</v>
      </c>
      <c r="J781" s="365">
        <v>53</v>
      </c>
    </row>
    <row r="782" spans="1:10">
      <c r="A782" s="363"/>
      <c r="B782" s="364"/>
      <c r="C782" s="363" t="s">
        <v>1497</v>
      </c>
      <c r="D782" s="364" t="s">
        <v>1499</v>
      </c>
      <c r="E782" s="365">
        <v>412</v>
      </c>
      <c r="F782" s="365">
        <v>227</v>
      </c>
      <c r="G782" s="365">
        <v>185</v>
      </c>
      <c r="H782" s="365">
        <v>404</v>
      </c>
      <c r="I782" s="365">
        <v>8</v>
      </c>
      <c r="J782" s="365">
        <v>28</v>
      </c>
    </row>
    <row r="783" spans="1:10">
      <c r="A783" s="363"/>
      <c r="B783" s="364"/>
      <c r="C783" s="363" t="s">
        <v>1748</v>
      </c>
      <c r="D783" s="364" t="s">
        <v>1750</v>
      </c>
      <c r="E783" s="365">
        <v>92</v>
      </c>
      <c r="F783" s="365">
        <v>64</v>
      </c>
      <c r="G783" s="365">
        <v>28</v>
      </c>
      <c r="H783" s="365">
        <v>89</v>
      </c>
      <c r="I783" s="365">
        <v>3</v>
      </c>
      <c r="J783" s="365">
        <v>3</v>
      </c>
    </row>
    <row r="784" spans="1:10">
      <c r="A784" s="363"/>
      <c r="B784" s="364"/>
      <c r="C784" s="363" t="s">
        <v>1940</v>
      </c>
      <c r="D784" s="364" t="s">
        <v>1942</v>
      </c>
      <c r="E784" s="365">
        <v>1996</v>
      </c>
      <c r="F784" s="365">
        <v>1278</v>
      </c>
      <c r="G784" s="365">
        <v>718</v>
      </c>
      <c r="H784" s="365">
        <v>1935</v>
      </c>
      <c r="I784" s="365">
        <v>61</v>
      </c>
      <c r="J784" s="365">
        <v>99</v>
      </c>
    </row>
    <row r="785" spans="1:10">
      <c r="A785" s="363"/>
      <c r="B785" s="364"/>
      <c r="C785" s="363" t="s">
        <v>2161</v>
      </c>
      <c r="D785" s="364" t="s">
        <v>2163</v>
      </c>
      <c r="E785" s="365">
        <v>49</v>
      </c>
      <c r="F785" s="365">
        <v>38</v>
      </c>
      <c r="G785" s="365">
        <v>11</v>
      </c>
      <c r="H785" s="365">
        <v>41</v>
      </c>
      <c r="I785" s="365">
        <v>8</v>
      </c>
      <c r="J785" s="365">
        <v>7</v>
      </c>
    </row>
    <row r="786" spans="1:10">
      <c r="A786" s="363"/>
      <c r="B786" s="364"/>
      <c r="C786" s="363" t="s">
        <v>3442</v>
      </c>
      <c r="D786" s="364" t="s">
        <v>2266</v>
      </c>
      <c r="E786" s="365">
        <v>5152</v>
      </c>
      <c r="F786" s="365">
        <v>3200</v>
      </c>
      <c r="G786" s="365">
        <v>1952</v>
      </c>
      <c r="H786" s="365">
        <v>4950</v>
      </c>
      <c r="I786" s="365">
        <v>202</v>
      </c>
      <c r="J786" s="365">
        <v>299</v>
      </c>
    </row>
    <row r="787" spans="1:10">
      <c r="A787" s="363"/>
      <c r="B787" s="364"/>
      <c r="C787" s="363" t="s">
        <v>2280</v>
      </c>
      <c r="D787" s="364" t="s">
        <v>2266</v>
      </c>
      <c r="E787" s="365">
        <v>5152</v>
      </c>
      <c r="F787" s="365">
        <v>3200</v>
      </c>
      <c r="G787" s="365">
        <v>1952</v>
      </c>
      <c r="H787" s="365">
        <v>4950</v>
      </c>
      <c r="I787" s="365">
        <v>202</v>
      </c>
      <c r="J787" s="365">
        <v>299</v>
      </c>
    </row>
    <row r="788" spans="1:10">
      <c r="A788" s="363"/>
      <c r="B788" s="364"/>
      <c r="C788" s="363" t="s">
        <v>3443</v>
      </c>
      <c r="D788" s="364" t="s">
        <v>3444</v>
      </c>
      <c r="E788" s="365">
        <v>466</v>
      </c>
      <c r="F788" s="365">
        <v>341</v>
      </c>
      <c r="G788" s="365">
        <v>125</v>
      </c>
      <c r="H788" s="365">
        <v>394</v>
      </c>
      <c r="I788" s="365">
        <v>72</v>
      </c>
      <c r="J788" s="365">
        <v>10</v>
      </c>
    </row>
    <row r="789" spans="1:10">
      <c r="A789" s="363"/>
      <c r="B789" s="364"/>
      <c r="C789" s="363" t="s">
        <v>3445</v>
      </c>
      <c r="D789" s="364" t="s">
        <v>3446</v>
      </c>
      <c r="E789" s="365">
        <v>466</v>
      </c>
      <c r="F789" s="365">
        <v>341</v>
      </c>
      <c r="G789" s="365">
        <v>125</v>
      </c>
      <c r="H789" s="365">
        <v>394</v>
      </c>
      <c r="I789" s="365">
        <v>72</v>
      </c>
      <c r="J789" s="365">
        <v>10</v>
      </c>
    </row>
    <row r="790" spans="1:10">
      <c r="A790" s="363"/>
      <c r="B790" s="364"/>
      <c r="C790" s="363" t="s">
        <v>3447</v>
      </c>
      <c r="D790" s="364" t="s">
        <v>3446</v>
      </c>
      <c r="E790" s="365">
        <v>466</v>
      </c>
      <c r="F790" s="365">
        <v>341</v>
      </c>
      <c r="G790" s="365">
        <v>125</v>
      </c>
      <c r="H790" s="365">
        <v>394</v>
      </c>
      <c r="I790" s="365">
        <v>72</v>
      </c>
      <c r="J790" s="365">
        <v>10</v>
      </c>
    </row>
    <row r="791" spans="1:10">
      <c r="A791" s="363"/>
      <c r="B791" s="364"/>
      <c r="C791" s="363" t="s">
        <v>3450</v>
      </c>
      <c r="D791" s="364" t="s">
        <v>3452</v>
      </c>
      <c r="E791" s="365">
        <v>28</v>
      </c>
      <c r="F791" s="365">
        <v>16</v>
      </c>
      <c r="G791" s="365">
        <v>12</v>
      </c>
      <c r="H791" s="365" t="s">
        <v>2391</v>
      </c>
      <c r="I791" s="365" t="s">
        <v>2391</v>
      </c>
      <c r="J791" s="365" t="s">
        <v>2391</v>
      </c>
    </row>
    <row r="792" spans="1:10">
      <c r="A792" s="363"/>
      <c r="B792" s="364"/>
      <c r="C792" s="363" t="s">
        <v>3453</v>
      </c>
      <c r="D792" s="364" t="s">
        <v>3454</v>
      </c>
      <c r="E792" s="365">
        <v>16</v>
      </c>
      <c r="F792" s="365">
        <v>12</v>
      </c>
      <c r="G792" s="365">
        <v>4</v>
      </c>
      <c r="H792" s="365">
        <v>16</v>
      </c>
      <c r="I792" s="365">
        <v>0</v>
      </c>
      <c r="J792" s="365">
        <v>0</v>
      </c>
    </row>
    <row r="793" spans="1:10">
      <c r="A793" s="363"/>
      <c r="B793" s="364"/>
      <c r="C793" s="363" t="s">
        <v>3455</v>
      </c>
      <c r="D793" s="364" t="s">
        <v>3456</v>
      </c>
      <c r="E793" s="365">
        <v>16</v>
      </c>
      <c r="F793" s="365">
        <v>16</v>
      </c>
      <c r="G793" s="365">
        <v>0</v>
      </c>
      <c r="H793" s="365">
        <v>12</v>
      </c>
      <c r="I793" s="365">
        <v>4</v>
      </c>
      <c r="J793" s="365">
        <v>0</v>
      </c>
    </row>
    <row r="794" spans="1:10">
      <c r="A794" s="363"/>
      <c r="B794" s="364"/>
      <c r="C794" s="363" t="s">
        <v>3457</v>
      </c>
      <c r="D794" s="364" t="s">
        <v>3451</v>
      </c>
      <c r="E794" s="365">
        <v>12</v>
      </c>
      <c r="F794" s="365">
        <v>7</v>
      </c>
      <c r="G794" s="365">
        <v>5</v>
      </c>
      <c r="H794" s="365" t="s">
        <v>2391</v>
      </c>
      <c r="I794" s="365" t="s">
        <v>2391</v>
      </c>
      <c r="J794" s="365">
        <v>0</v>
      </c>
    </row>
    <row r="795" spans="1:10">
      <c r="A795" s="363"/>
      <c r="B795" s="364"/>
      <c r="C795" s="363" t="s">
        <v>3457</v>
      </c>
      <c r="D795" s="364" t="s">
        <v>3458</v>
      </c>
      <c r="E795" s="365">
        <v>44</v>
      </c>
      <c r="F795" s="365">
        <v>35</v>
      </c>
      <c r="G795" s="365">
        <v>9</v>
      </c>
      <c r="H795" s="365">
        <v>39</v>
      </c>
      <c r="I795" s="365">
        <v>5</v>
      </c>
      <c r="J795" s="365">
        <v>0</v>
      </c>
    </row>
    <row r="796" spans="1:10">
      <c r="A796" s="363"/>
      <c r="B796" s="364"/>
      <c r="C796" s="363" t="s">
        <v>3630</v>
      </c>
      <c r="D796" s="364" t="s">
        <v>3631</v>
      </c>
      <c r="E796" s="365">
        <v>11</v>
      </c>
      <c r="F796" s="365" t="s">
        <v>2391</v>
      </c>
      <c r="G796" s="365" t="s">
        <v>2391</v>
      </c>
      <c r="H796" s="365" t="s">
        <v>2391</v>
      </c>
      <c r="I796" s="365" t="s">
        <v>2391</v>
      </c>
      <c r="J796" s="365">
        <v>0</v>
      </c>
    </row>
    <row r="797" spans="1:10">
      <c r="A797" s="363"/>
      <c r="B797" s="364"/>
      <c r="C797" s="363" t="s">
        <v>3459</v>
      </c>
      <c r="D797" s="364" t="s">
        <v>3460</v>
      </c>
      <c r="E797" s="365">
        <v>23</v>
      </c>
      <c r="F797" s="365">
        <v>18</v>
      </c>
      <c r="G797" s="365">
        <v>5</v>
      </c>
      <c r="H797" s="365" t="s">
        <v>2391</v>
      </c>
      <c r="I797" s="365" t="s">
        <v>2391</v>
      </c>
      <c r="J797" s="365">
        <v>3</v>
      </c>
    </row>
    <row r="798" spans="1:10">
      <c r="A798" s="363"/>
      <c r="B798" s="364"/>
      <c r="C798" s="363" t="s">
        <v>3461</v>
      </c>
      <c r="D798" s="364" t="s">
        <v>3462</v>
      </c>
      <c r="E798" s="365">
        <v>63</v>
      </c>
      <c r="F798" s="365">
        <v>53</v>
      </c>
      <c r="G798" s="365">
        <v>10</v>
      </c>
      <c r="H798" s="365">
        <v>45</v>
      </c>
      <c r="I798" s="365">
        <v>18</v>
      </c>
      <c r="J798" s="365" t="s">
        <v>2391</v>
      </c>
    </row>
    <row r="799" spans="1:10">
      <c r="A799" s="363"/>
      <c r="B799" s="364"/>
      <c r="C799" s="363" t="s">
        <v>3463</v>
      </c>
      <c r="D799" s="364" t="s">
        <v>3464</v>
      </c>
      <c r="E799" s="365">
        <v>18</v>
      </c>
      <c r="F799" s="365">
        <v>14</v>
      </c>
      <c r="G799" s="365">
        <v>4</v>
      </c>
      <c r="H799" s="365" t="s">
        <v>2391</v>
      </c>
      <c r="I799" s="365" t="s">
        <v>2391</v>
      </c>
      <c r="J799" s="365">
        <v>0</v>
      </c>
    </row>
    <row r="800" spans="1:10">
      <c r="A800" s="363"/>
      <c r="B800" s="364"/>
      <c r="C800" s="363" t="s">
        <v>3465</v>
      </c>
      <c r="D800" s="364" t="s">
        <v>3466</v>
      </c>
      <c r="E800" s="365">
        <v>12</v>
      </c>
      <c r="F800" s="365">
        <v>9</v>
      </c>
      <c r="G800" s="365">
        <v>3</v>
      </c>
      <c r="H800" s="365" t="s">
        <v>2391</v>
      </c>
      <c r="I800" s="365" t="s">
        <v>2391</v>
      </c>
      <c r="J800" s="365" t="s">
        <v>2391</v>
      </c>
    </row>
    <row r="801" spans="1:10">
      <c r="A801" s="363"/>
      <c r="B801" s="364"/>
      <c r="C801" s="363" t="s">
        <v>3467</v>
      </c>
      <c r="D801" s="364" t="s">
        <v>3468</v>
      </c>
      <c r="E801" s="365">
        <v>63</v>
      </c>
      <c r="F801" s="365">
        <v>54</v>
      </c>
      <c r="G801" s="365">
        <v>9</v>
      </c>
      <c r="H801" s="365">
        <v>57</v>
      </c>
      <c r="I801" s="365">
        <v>6</v>
      </c>
      <c r="J801" s="365" t="s">
        <v>2391</v>
      </c>
    </row>
    <row r="802" spans="1:10">
      <c r="A802" s="363"/>
      <c r="B802" s="364"/>
      <c r="C802" s="363" t="s">
        <v>3469</v>
      </c>
      <c r="D802" s="364" t="s">
        <v>3451</v>
      </c>
      <c r="E802" s="365">
        <v>27</v>
      </c>
      <c r="F802" s="365">
        <v>23</v>
      </c>
      <c r="G802" s="365">
        <v>4</v>
      </c>
      <c r="H802" s="365">
        <v>22</v>
      </c>
      <c r="I802" s="365">
        <v>5</v>
      </c>
      <c r="J802" s="365">
        <v>0</v>
      </c>
    </row>
    <row r="803" spans="1:10">
      <c r="A803" s="363"/>
      <c r="B803" s="364"/>
      <c r="C803" s="363" t="s">
        <v>3469</v>
      </c>
      <c r="D803" s="364" t="s">
        <v>3470</v>
      </c>
      <c r="E803" s="365">
        <v>217</v>
      </c>
      <c r="F803" s="365">
        <v>181</v>
      </c>
      <c r="G803" s="365">
        <v>36</v>
      </c>
      <c r="H803" s="365">
        <v>183</v>
      </c>
      <c r="I803" s="365">
        <v>34</v>
      </c>
      <c r="J803" s="365">
        <v>8</v>
      </c>
    </row>
    <row r="804" spans="1:10">
      <c r="A804" s="363"/>
      <c r="B804" s="364"/>
      <c r="C804" s="363" t="s">
        <v>3656</v>
      </c>
      <c r="D804" s="364" t="s">
        <v>3657</v>
      </c>
      <c r="E804" s="365">
        <v>11</v>
      </c>
      <c r="F804" s="365">
        <v>8</v>
      </c>
      <c r="G804" s="365">
        <v>3</v>
      </c>
      <c r="H804" s="365">
        <v>11</v>
      </c>
      <c r="I804" s="365">
        <v>0</v>
      </c>
      <c r="J804" s="365">
        <v>0</v>
      </c>
    </row>
    <row r="805" spans="1:10">
      <c r="A805" s="363"/>
      <c r="B805" s="364"/>
      <c r="C805" s="363" t="s">
        <v>3479</v>
      </c>
      <c r="D805" s="364" t="s">
        <v>3451</v>
      </c>
      <c r="E805" s="365">
        <v>62</v>
      </c>
      <c r="F805" s="365">
        <v>52</v>
      </c>
      <c r="G805" s="365">
        <v>10</v>
      </c>
      <c r="H805" s="365">
        <v>54</v>
      </c>
      <c r="I805" s="365">
        <v>8</v>
      </c>
      <c r="J805" s="365" t="s">
        <v>2391</v>
      </c>
    </row>
    <row r="806" spans="1:10">
      <c r="A806" s="363"/>
      <c r="B806" s="364"/>
      <c r="C806" s="363" t="s">
        <v>3479</v>
      </c>
      <c r="D806" s="364" t="s">
        <v>3480</v>
      </c>
      <c r="E806" s="365">
        <v>73</v>
      </c>
      <c r="F806" s="365">
        <v>60</v>
      </c>
      <c r="G806" s="365">
        <v>13</v>
      </c>
      <c r="H806" s="365">
        <v>65</v>
      </c>
      <c r="I806" s="365">
        <v>8</v>
      </c>
      <c r="J806" s="365" t="s">
        <v>2391</v>
      </c>
    </row>
    <row r="807" spans="1:10">
      <c r="A807" s="363"/>
      <c r="B807" s="364"/>
      <c r="C807" s="363" t="s">
        <v>3481</v>
      </c>
      <c r="D807" s="364" t="s">
        <v>3482</v>
      </c>
      <c r="E807" s="365">
        <v>362</v>
      </c>
      <c r="F807" s="365">
        <v>292</v>
      </c>
      <c r="G807" s="365">
        <v>70</v>
      </c>
      <c r="H807" s="365">
        <v>313</v>
      </c>
      <c r="I807" s="365">
        <v>49</v>
      </c>
      <c r="J807" s="365">
        <v>11</v>
      </c>
    </row>
    <row r="808" spans="1:10">
      <c r="A808" s="363"/>
      <c r="B808" s="364"/>
      <c r="C808" s="363" t="s">
        <v>3483</v>
      </c>
      <c r="D808" s="364" t="s">
        <v>3484</v>
      </c>
      <c r="E808" s="365">
        <v>19</v>
      </c>
      <c r="F808" s="365">
        <v>14</v>
      </c>
      <c r="G808" s="365">
        <v>5</v>
      </c>
      <c r="H808" s="365">
        <v>16</v>
      </c>
      <c r="I808" s="365">
        <v>3</v>
      </c>
      <c r="J808" s="365">
        <v>0</v>
      </c>
    </row>
    <row r="809" spans="1:10">
      <c r="A809" s="363"/>
      <c r="B809" s="364"/>
      <c r="C809" s="363" t="s">
        <v>3485</v>
      </c>
      <c r="D809" s="364" t="s">
        <v>3451</v>
      </c>
      <c r="E809" s="365">
        <v>4</v>
      </c>
      <c r="F809" s="365" t="s">
        <v>2391</v>
      </c>
      <c r="G809" s="365" t="s">
        <v>2391</v>
      </c>
      <c r="H809" s="365" t="s">
        <v>2391</v>
      </c>
      <c r="I809" s="365" t="s">
        <v>2391</v>
      </c>
      <c r="J809" s="365">
        <v>0</v>
      </c>
    </row>
    <row r="810" spans="1:10">
      <c r="A810" s="363"/>
      <c r="B810" s="364"/>
      <c r="C810" s="363" t="s">
        <v>3485</v>
      </c>
      <c r="D810" s="364" t="s">
        <v>3486</v>
      </c>
      <c r="E810" s="365">
        <v>23</v>
      </c>
      <c r="F810" s="365">
        <v>17</v>
      </c>
      <c r="G810" s="365">
        <v>6</v>
      </c>
      <c r="H810" s="365">
        <v>17</v>
      </c>
      <c r="I810" s="365">
        <v>6</v>
      </c>
      <c r="J810" s="365">
        <v>0</v>
      </c>
    </row>
    <row r="811" spans="1:10">
      <c r="A811" s="363"/>
      <c r="B811" s="364"/>
      <c r="C811" s="363" t="s">
        <v>3487</v>
      </c>
      <c r="D811" s="364" t="s">
        <v>3486</v>
      </c>
      <c r="E811" s="365">
        <v>23</v>
      </c>
      <c r="F811" s="365">
        <v>17</v>
      </c>
      <c r="G811" s="365">
        <v>6</v>
      </c>
      <c r="H811" s="365">
        <v>17</v>
      </c>
      <c r="I811" s="365">
        <v>6</v>
      </c>
      <c r="J811" s="365">
        <v>0</v>
      </c>
    </row>
    <row r="812" spans="1:10">
      <c r="A812" s="363"/>
      <c r="B812" s="364"/>
      <c r="C812" s="363" t="s">
        <v>3666</v>
      </c>
      <c r="D812" s="364" t="s">
        <v>3667</v>
      </c>
      <c r="E812" s="365">
        <v>26</v>
      </c>
      <c r="F812" s="365" t="s">
        <v>2391</v>
      </c>
      <c r="G812" s="365" t="s">
        <v>2391</v>
      </c>
      <c r="H812" s="365">
        <v>22</v>
      </c>
      <c r="I812" s="365">
        <v>4</v>
      </c>
      <c r="J812" s="365">
        <v>0</v>
      </c>
    </row>
    <row r="813" spans="1:10">
      <c r="A813" s="363"/>
      <c r="B813" s="364"/>
      <c r="C813" s="363" t="s">
        <v>3488</v>
      </c>
      <c r="D813" s="364" t="s">
        <v>3451</v>
      </c>
      <c r="E813" s="365">
        <v>41</v>
      </c>
      <c r="F813" s="365">
        <v>33</v>
      </c>
      <c r="G813" s="365">
        <v>8</v>
      </c>
      <c r="H813" s="365">
        <v>38</v>
      </c>
      <c r="I813" s="365">
        <v>3</v>
      </c>
      <c r="J813" s="365" t="s">
        <v>2391</v>
      </c>
    </row>
    <row r="814" spans="1:10">
      <c r="A814" s="363"/>
      <c r="B814" s="364"/>
      <c r="C814" s="363" t="s">
        <v>3488</v>
      </c>
      <c r="D814" s="364" t="s">
        <v>3489</v>
      </c>
      <c r="E814" s="365">
        <v>67</v>
      </c>
      <c r="F814" s="365">
        <v>58</v>
      </c>
      <c r="G814" s="365">
        <v>9</v>
      </c>
      <c r="H814" s="365">
        <v>60</v>
      </c>
      <c r="I814" s="365">
        <v>7</v>
      </c>
      <c r="J814" s="365" t="s">
        <v>2391</v>
      </c>
    </row>
    <row r="815" spans="1:10">
      <c r="A815" s="363"/>
      <c r="B815" s="364"/>
      <c r="C815" s="363" t="s">
        <v>3492</v>
      </c>
      <c r="D815" s="364" t="s">
        <v>3493</v>
      </c>
      <c r="E815" s="365">
        <v>22</v>
      </c>
      <c r="F815" s="365">
        <v>16</v>
      </c>
      <c r="G815" s="365">
        <v>6</v>
      </c>
      <c r="H815" s="365">
        <v>18</v>
      </c>
      <c r="I815" s="365">
        <v>4</v>
      </c>
      <c r="J815" s="365">
        <v>0</v>
      </c>
    </row>
    <row r="816" spans="1:10">
      <c r="A816" s="363"/>
      <c r="B816" s="364"/>
      <c r="C816" s="363" t="s">
        <v>3494</v>
      </c>
      <c r="D816" s="364" t="s">
        <v>3495</v>
      </c>
      <c r="E816" s="365">
        <v>29</v>
      </c>
      <c r="F816" s="365">
        <v>22</v>
      </c>
      <c r="G816" s="365">
        <v>7</v>
      </c>
      <c r="H816" s="365">
        <v>23</v>
      </c>
      <c r="I816" s="365">
        <v>6</v>
      </c>
      <c r="J816" s="365">
        <v>0</v>
      </c>
    </row>
    <row r="817" spans="1:10">
      <c r="A817" s="363"/>
      <c r="B817" s="364"/>
      <c r="C817" s="363" t="s">
        <v>3496</v>
      </c>
      <c r="D817" s="364" t="s">
        <v>3497</v>
      </c>
      <c r="E817" s="365">
        <v>28</v>
      </c>
      <c r="F817" s="365">
        <v>19</v>
      </c>
      <c r="G817" s="365">
        <v>9</v>
      </c>
      <c r="H817" s="365" t="s">
        <v>2391</v>
      </c>
      <c r="I817" s="365" t="s">
        <v>2391</v>
      </c>
      <c r="J817" s="365" t="s">
        <v>2391</v>
      </c>
    </row>
    <row r="818" spans="1:10">
      <c r="A818" s="363"/>
      <c r="B818" s="364"/>
      <c r="C818" s="363" t="s">
        <v>3498</v>
      </c>
      <c r="D818" s="364" t="s">
        <v>3499</v>
      </c>
      <c r="E818" s="365">
        <v>16</v>
      </c>
      <c r="F818" s="365" t="s">
        <v>2391</v>
      </c>
      <c r="G818" s="365" t="s">
        <v>2391</v>
      </c>
      <c r="H818" s="365" t="s">
        <v>2391</v>
      </c>
      <c r="I818" s="365" t="s">
        <v>2391</v>
      </c>
      <c r="J818" s="365">
        <v>0</v>
      </c>
    </row>
    <row r="819" spans="1:10">
      <c r="A819" s="363"/>
      <c r="B819" s="364"/>
      <c r="C819" s="363" t="s">
        <v>3500</v>
      </c>
      <c r="D819" s="364" t="s">
        <v>3501</v>
      </c>
      <c r="E819" s="365">
        <v>162</v>
      </c>
      <c r="F819" s="365">
        <v>130</v>
      </c>
      <c r="G819" s="365">
        <v>32</v>
      </c>
      <c r="H819" s="365">
        <v>141</v>
      </c>
      <c r="I819" s="365">
        <v>21</v>
      </c>
      <c r="J819" s="365" t="s">
        <v>2391</v>
      </c>
    </row>
    <row r="820" spans="1:10">
      <c r="A820" s="363"/>
      <c r="B820" s="364"/>
      <c r="C820" s="363" t="s">
        <v>3504</v>
      </c>
      <c r="D820" s="364" t="s">
        <v>3505</v>
      </c>
      <c r="E820" s="365">
        <v>22</v>
      </c>
      <c r="F820" s="365">
        <v>15</v>
      </c>
      <c r="G820" s="365">
        <v>7</v>
      </c>
      <c r="H820" s="365">
        <v>17</v>
      </c>
      <c r="I820" s="365">
        <v>5</v>
      </c>
      <c r="J820" s="365">
        <v>0</v>
      </c>
    </row>
    <row r="821" spans="1:10">
      <c r="A821" s="363"/>
      <c r="B821" s="364"/>
      <c r="C821" s="363" t="s">
        <v>3508</v>
      </c>
      <c r="D821" s="364" t="s">
        <v>3509</v>
      </c>
      <c r="E821" s="365">
        <v>15</v>
      </c>
      <c r="F821" s="365">
        <v>10</v>
      </c>
      <c r="G821" s="365">
        <v>5</v>
      </c>
      <c r="H821" s="365" t="s">
        <v>2391</v>
      </c>
      <c r="I821" s="365" t="s">
        <v>2391</v>
      </c>
      <c r="J821" s="365" t="s">
        <v>2391</v>
      </c>
    </row>
    <row r="822" spans="1:10">
      <c r="A822" s="363"/>
      <c r="B822" s="364"/>
      <c r="C822" s="363" t="s">
        <v>3508</v>
      </c>
      <c r="D822" s="364" t="s">
        <v>3510</v>
      </c>
      <c r="E822" s="365">
        <v>37</v>
      </c>
      <c r="F822" s="365">
        <v>25</v>
      </c>
      <c r="G822" s="365">
        <v>12</v>
      </c>
      <c r="H822" s="365">
        <v>31</v>
      </c>
      <c r="I822" s="365">
        <v>6</v>
      </c>
      <c r="J822" s="365" t="s">
        <v>2391</v>
      </c>
    </row>
    <row r="823" spans="1:10">
      <c r="A823" s="363"/>
      <c r="B823" s="364"/>
      <c r="C823" s="363" t="s">
        <v>3513</v>
      </c>
      <c r="D823" s="364" t="s">
        <v>3514</v>
      </c>
      <c r="E823" s="365">
        <v>28</v>
      </c>
      <c r="F823" s="365">
        <v>20</v>
      </c>
      <c r="G823" s="365">
        <v>8</v>
      </c>
      <c r="H823" s="365">
        <v>21</v>
      </c>
      <c r="I823" s="365">
        <v>7</v>
      </c>
      <c r="J823" s="365" t="s">
        <v>2391</v>
      </c>
    </row>
    <row r="824" spans="1:10">
      <c r="A824" s="363"/>
      <c r="B824" s="364"/>
      <c r="C824" s="363" t="s">
        <v>3515</v>
      </c>
      <c r="D824" s="364" t="s">
        <v>3514</v>
      </c>
      <c r="E824" s="365">
        <v>28</v>
      </c>
      <c r="F824" s="365">
        <v>20</v>
      </c>
      <c r="G824" s="365">
        <v>8</v>
      </c>
      <c r="H824" s="365">
        <v>21</v>
      </c>
      <c r="I824" s="365">
        <v>7</v>
      </c>
      <c r="J824" s="365" t="s">
        <v>2391</v>
      </c>
    </row>
    <row r="825" spans="1:10">
      <c r="A825" s="363"/>
      <c r="B825" s="364"/>
      <c r="C825" s="363" t="s">
        <v>3516</v>
      </c>
      <c r="D825" s="364" t="s">
        <v>3517</v>
      </c>
      <c r="E825" s="365">
        <v>12</v>
      </c>
      <c r="F825" s="365">
        <v>8</v>
      </c>
      <c r="G825" s="365">
        <v>4</v>
      </c>
      <c r="H825" s="365">
        <v>9</v>
      </c>
      <c r="I825" s="365">
        <v>3</v>
      </c>
      <c r="J825" s="365">
        <v>0</v>
      </c>
    </row>
    <row r="826" spans="1:10">
      <c r="A826" s="363"/>
      <c r="B826" s="364"/>
      <c r="C826" s="363" t="s">
        <v>3520</v>
      </c>
      <c r="D826" s="364" t="s">
        <v>3521</v>
      </c>
      <c r="E826" s="365">
        <v>11</v>
      </c>
      <c r="F826" s="365" t="s">
        <v>2391</v>
      </c>
      <c r="G826" s="365" t="s">
        <v>2391</v>
      </c>
      <c r="H826" s="365">
        <v>6</v>
      </c>
      <c r="I826" s="365">
        <v>5</v>
      </c>
      <c r="J826" s="365">
        <v>0</v>
      </c>
    </row>
    <row r="827" spans="1:10">
      <c r="A827" s="363"/>
      <c r="B827" s="364"/>
      <c r="C827" s="363" t="s">
        <v>3532</v>
      </c>
      <c r="D827" s="364" t="s">
        <v>3533</v>
      </c>
      <c r="E827" s="365">
        <v>14</v>
      </c>
      <c r="F827" s="365">
        <v>11</v>
      </c>
      <c r="G827" s="365">
        <v>3</v>
      </c>
      <c r="H827" s="365">
        <v>11</v>
      </c>
      <c r="I827" s="365">
        <v>3</v>
      </c>
      <c r="J827" s="365">
        <v>0</v>
      </c>
    </row>
    <row r="828" spans="1:10">
      <c r="A828" s="363"/>
      <c r="B828" s="364"/>
      <c r="C828" s="363" t="s">
        <v>3534</v>
      </c>
      <c r="D828" s="364" t="s">
        <v>3509</v>
      </c>
      <c r="E828" s="365">
        <v>8</v>
      </c>
      <c r="F828" s="365" t="s">
        <v>2391</v>
      </c>
      <c r="G828" s="365" t="s">
        <v>2391</v>
      </c>
      <c r="H828" s="365" t="s">
        <v>2391</v>
      </c>
      <c r="I828" s="365" t="s">
        <v>2391</v>
      </c>
      <c r="J828" s="365">
        <v>0</v>
      </c>
    </row>
    <row r="829" spans="1:10">
      <c r="A829" s="363"/>
      <c r="B829" s="364"/>
      <c r="C829" s="363" t="s">
        <v>3534</v>
      </c>
      <c r="D829" s="364" t="s">
        <v>3535</v>
      </c>
      <c r="E829" s="365">
        <v>45</v>
      </c>
      <c r="F829" s="365">
        <v>34</v>
      </c>
      <c r="G829" s="365">
        <v>11</v>
      </c>
      <c r="H829" s="365">
        <v>28</v>
      </c>
      <c r="I829" s="365">
        <v>17</v>
      </c>
      <c r="J829" s="365">
        <v>0</v>
      </c>
    </row>
    <row r="830" spans="1:10">
      <c r="A830" s="363"/>
      <c r="B830" s="364"/>
      <c r="C830" s="363" t="s">
        <v>3538</v>
      </c>
      <c r="D830" s="364" t="s">
        <v>3539</v>
      </c>
      <c r="E830" s="365">
        <v>16</v>
      </c>
      <c r="F830" s="365">
        <v>12</v>
      </c>
      <c r="G830" s="365">
        <v>4</v>
      </c>
      <c r="H830" s="365">
        <v>16</v>
      </c>
      <c r="I830" s="365">
        <v>0</v>
      </c>
      <c r="J830" s="365">
        <v>0</v>
      </c>
    </row>
    <row r="831" spans="1:10">
      <c r="A831" s="363"/>
      <c r="B831" s="364"/>
      <c r="C831" s="363" t="s">
        <v>3540</v>
      </c>
      <c r="D831" s="364" t="s">
        <v>3541</v>
      </c>
      <c r="E831" s="365">
        <v>10</v>
      </c>
      <c r="F831" s="365">
        <v>4</v>
      </c>
      <c r="G831" s="365">
        <v>6</v>
      </c>
      <c r="H831" s="365">
        <v>4</v>
      </c>
      <c r="I831" s="365">
        <v>6</v>
      </c>
      <c r="J831" s="365">
        <v>0</v>
      </c>
    </row>
    <row r="832" spans="1:10">
      <c r="A832" s="363"/>
      <c r="B832" s="364"/>
      <c r="C832" s="363" t="s">
        <v>3558</v>
      </c>
      <c r="D832" s="364" t="s">
        <v>3509</v>
      </c>
      <c r="E832" s="365">
        <v>20</v>
      </c>
      <c r="F832" s="365">
        <v>10</v>
      </c>
      <c r="G832" s="365">
        <v>10</v>
      </c>
      <c r="H832" s="365">
        <v>16</v>
      </c>
      <c r="I832" s="365">
        <v>4</v>
      </c>
      <c r="J832" s="365">
        <v>0</v>
      </c>
    </row>
    <row r="833" spans="1:10">
      <c r="A833" s="363"/>
      <c r="B833" s="364"/>
      <c r="C833" s="363" t="s">
        <v>3558</v>
      </c>
      <c r="D833" s="364" t="s">
        <v>3559</v>
      </c>
      <c r="E833" s="365">
        <v>46</v>
      </c>
      <c r="F833" s="365">
        <v>26</v>
      </c>
      <c r="G833" s="365">
        <v>20</v>
      </c>
      <c r="H833" s="365">
        <v>36</v>
      </c>
      <c r="I833" s="365">
        <v>10</v>
      </c>
      <c r="J833" s="365">
        <v>0</v>
      </c>
    </row>
    <row r="834" spans="1:10">
      <c r="A834" s="363"/>
      <c r="B834" s="364"/>
      <c r="C834" s="363" t="s">
        <v>3563</v>
      </c>
      <c r="D834" s="364" t="s">
        <v>3564</v>
      </c>
      <c r="E834" s="365">
        <v>40</v>
      </c>
      <c r="F834" s="365">
        <v>32</v>
      </c>
      <c r="G834" s="365">
        <v>8</v>
      </c>
      <c r="H834" s="365">
        <v>35</v>
      </c>
      <c r="I834" s="365">
        <v>5</v>
      </c>
      <c r="J834" s="365">
        <v>0</v>
      </c>
    </row>
    <row r="835" spans="1:10">
      <c r="A835" s="363"/>
      <c r="B835" s="364"/>
      <c r="C835" s="363" t="s">
        <v>3565</v>
      </c>
      <c r="D835" s="364" t="s">
        <v>3566</v>
      </c>
      <c r="E835" s="365">
        <v>40</v>
      </c>
      <c r="F835" s="365">
        <v>32</v>
      </c>
      <c r="G835" s="365">
        <v>8</v>
      </c>
      <c r="H835" s="365">
        <v>35</v>
      </c>
      <c r="I835" s="365">
        <v>5</v>
      </c>
      <c r="J835" s="365">
        <v>0</v>
      </c>
    </row>
    <row r="836" spans="1:10">
      <c r="A836" s="363"/>
      <c r="B836" s="364"/>
      <c r="C836" s="363" t="s">
        <v>3567</v>
      </c>
      <c r="D836" s="364" t="s">
        <v>3566</v>
      </c>
      <c r="E836" s="365">
        <v>40</v>
      </c>
      <c r="F836" s="365">
        <v>32</v>
      </c>
      <c r="G836" s="365">
        <v>8</v>
      </c>
      <c r="H836" s="365">
        <v>35</v>
      </c>
      <c r="I836" s="365">
        <v>5</v>
      </c>
      <c r="J836" s="365">
        <v>0</v>
      </c>
    </row>
    <row r="837" spans="1:10">
      <c r="A837" s="363"/>
      <c r="B837" s="364"/>
      <c r="C837" s="363" t="s">
        <v>3933</v>
      </c>
      <c r="D837" s="364" t="s">
        <v>3934</v>
      </c>
      <c r="E837" s="365">
        <v>10</v>
      </c>
      <c r="F837" s="365">
        <v>10</v>
      </c>
      <c r="G837" s="365">
        <v>0</v>
      </c>
      <c r="H837" s="365">
        <v>10</v>
      </c>
      <c r="I837" s="365">
        <v>0</v>
      </c>
      <c r="J837" s="365">
        <v>0</v>
      </c>
    </row>
    <row r="838" spans="1:10">
      <c r="A838" s="363"/>
      <c r="B838" s="364"/>
      <c r="C838" s="363" t="s">
        <v>3568</v>
      </c>
      <c r="D838" s="364" t="s">
        <v>3451</v>
      </c>
      <c r="E838" s="365">
        <v>64</v>
      </c>
      <c r="F838" s="365">
        <v>54</v>
      </c>
      <c r="G838" s="365">
        <v>10</v>
      </c>
      <c r="H838" s="365" t="s">
        <v>2391</v>
      </c>
      <c r="I838" s="365" t="s">
        <v>2391</v>
      </c>
      <c r="J838" s="365" t="s">
        <v>2391</v>
      </c>
    </row>
    <row r="839" spans="1:10">
      <c r="A839" s="363"/>
      <c r="B839" s="364"/>
      <c r="C839" s="363" t="s">
        <v>3568</v>
      </c>
      <c r="D839" s="364" t="s">
        <v>3569</v>
      </c>
      <c r="E839" s="365">
        <v>74</v>
      </c>
      <c r="F839" s="365">
        <v>64</v>
      </c>
      <c r="G839" s="365">
        <v>10</v>
      </c>
      <c r="H839" s="365" t="s">
        <v>2391</v>
      </c>
      <c r="I839" s="365" t="s">
        <v>2391</v>
      </c>
      <c r="J839" s="365" t="s">
        <v>2391</v>
      </c>
    </row>
    <row r="840" spans="1:10">
      <c r="A840" s="363"/>
      <c r="B840" s="364"/>
      <c r="C840" s="363" t="s">
        <v>3570</v>
      </c>
      <c r="D840" s="364" t="s">
        <v>3569</v>
      </c>
      <c r="E840" s="365">
        <v>74</v>
      </c>
      <c r="F840" s="365">
        <v>64</v>
      </c>
      <c r="G840" s="365">
        <v>10</v>
      </c>
      <c r="H840" s="365" t="s">
        <v>2391</v>
      </c>
      <c r="I840" s="365" t="s">
        <v>2391</v>
      </c>
      <c r="J840" s="365" t="s">
        <v>2391</v>
      </c>
    </row>
    <row r="841" spans="1:10">
      <c r="A841" s="363"/>
      <c r="B841" s="364"/>
      <c r="C841" s="363" t="s">
        <v>3571</v>
      </c>
      <c r="D841" s="364" t="s">
        <v>3572</v>
      </c>
      <c r="E841" s="365">
        <v>16</v>
      </c>
      <c r="F841" s="365" t="s">
        <v>2391</v>
      </c>
      <c r="G841" s="365" t="s">
        <v>2391</v>
      </c>
      <c r="H841" s="365">
        <v>16</v>
      </c>
      <c r="I841" s="365">
        <v>0</v>
      </c>
      <c r="J841" s="365">
        <v>0</v>
      </c>
    </row>
    <row r="842" spans="1:10">
      <c r="A842" s="363"/>
      <c r="B842" s="364"/>
      <c r="C842" s="363" t="s">
        <v>3575</v>
      </c>
      <c r="D842" s="364" t="s">
        <v>3576</v>
      </c>
      <c r="E842" s="365">
        <v>25</v>
      </c>
      <c r="F842" s="365" t="s">
        <v>2391</v>
      </c>
      <c r="G842" s="365" t="s">
        <v>2391</v>
      </c>
      <c r="H842" s="365" t="s">
        <v>2391</v>
      </c>
      <c r="I842" s="365" t="s">
        <v>2391</v>
      </c>
      <c r="J842" s="365">
        <v>0</v>
      </c>
    </row>
    <row r="843" spans="1:10">
      <c r="A843" s="363"/>
      <c r="B843" s="364"/>
      <c r="C843" s="363" t="s">
        <v>3577</v>
      </c>
      <c r="D843" s="364" t="s">
        <v>3578</v>
      </c>
      <c r="E843" s="365">
        <v>50</v>
      </c>
      <c r="F843" s="365">
        <v>47</v>
      </c>
      <c r="G843" s="365">
        <v>3</v>
      </c>
      <c r="H843" s="365">
        <v>47</v>
      </c>
      <c r="I843" s="365">
        <v>3</v>
      </c>
      <c r="J843" s="365">
        <v>0</v>
      </c>
    </row>
    <row r="844" spans="1:10">
      <c r="A844" s="363"/>
      <c r="B844" s="364"/>
      <c r="C844" s="363" t="s">
        <v>3579</v>
      </c>
      <c r="D844" s="364" t="s">
        <v>3580</v>
      </c>
      <c r="E844" s="365">
        <v>29</v>
      </c>
      <c r="F844" s="365">
        <v>26</v>
      </c>
      <c r="G844" s="365">
        <v>3</v>
      </c>
      <c r="H844" s="365" t="s">
        <v>2391</v>
      </c>
      <c r="I844" s="365" t="s">
        <v>2391</v>
      </c>
      <c r="J844" s="365">
        <v>0</v>
      </c>
    </row>
    <row r="845" spans="1:10">
      <c r="A845" s="363"/>
      <c r="B845" s="364"/>
      <c r="C845" s="363" t="s">
        <v>3581</v>
      </c>
      <c r="D845" s="364" t="s">
        <v>3582</v>
      </c>
      <c r="E845" s="365">
        <v>15</v>
      </c>
      <c r="F845" s="365">
        <v>12</v>
      </c>
      <c r="G845" s="365">
        <v>3</v>
      </c>
      <c r="H845" s="365" t="s">
        <v>2391</v>
      </c>
      <c r="I845" s="365" t="s">
        <v>2391</v>
      </c>
      <c r="J845" s="365">
        <v>0</v>
      </c>
    </row>
    <row r="846" spans="1:10">
      <c r="A846" s="363"/>
      <c r="B846" s="364"/>
      <c r="C846" s="363" t="s">
        <v>3583</v>
      </c>
      <c r="D846" s="364" t="s">
        <v>3584</v>
      </c>
      <c r="E846" s="365">
        <v>15</v>
      </c>
      <c r="F846" s="365" t="s">
        <v>2391</v>
      </c>
      <c r="G846" s="365" t="s">
        <v>2391</v>
      </c>
      <c r="H846" s="365">
        <v>15</v>
      </c>
      <c r="I846" s="365">
        <v>0</v>
      </c>
      <c r="J846" s="365">
        <v>0</v>
      </c>
    </row>
    <row r="847" spans="1:10">
      <c r="A847" s="363"/>
      <c r="B847" s="364"/>
      <c r="C847" s="363" t="s">
        <v>3585</v>
      </c>
      <c r="D847" s="364" t="s">
        <v>3586</v>
      </c>
      <c r="E847" s="365">
        <v>21</v>
      </c>
      <c r="F847" s="365">
        <v>21</v>
      </c>
      <c r="G847" s="365">
        <v>0</v>
      </c>
      <c r="H847" s="365">
        <v>21</v>
      </c>
      <c r="I847" s="365">
        <v>0</v>
      </c>
      <c r="J847" s="365">
        <v>0</v>
      </c>
    </row>
    <row r="848" spans="1:10">
      <c r="A848" s="363"/>
      <c r="B848" s="364"/>
      <c r="C848" s="363" t="s">
        <v>3587</v>
      </c>
      <c r="D848" s="364" t="s">
        <v>3451</v>
      </c>
      <c r="E848" s="365">
        <v>6</v>
      </c>
      <c r="F848" s="365" t="s">
        <v>2391</v>
      </c>
      <c r="G848" s="365" t="s">
        <v>2391</v>
      </c>
      <c r="H848" s="365">
        <v>6</v>
      </c>
      <c r="I848" s="365">
        <v>0</v>
      </c>
      <c r="J848" s="365">
        <v>0</v>
      </c>
    </row>
    <row r="849" spans="1:10">
      <c r="A849" s="363"/>
      <c r="B849" s="364"/>
      <c r="C849" s="363" t="s">
        <v>3587</v>
      </c>
      <c r="D849" s="364" t="s">
        <v>3588</v>
      </c>
      <c r="E849" s="365">
        <v>177</v>
      </c>
      <c r="F849" s="365">
        <v>164</v>
      </c>
      <c r="G849" s="365">
        <v>13</v>
      </c>
      <c r="H849" s="365">
        <v>170</v>
      </c>
      <c r="I849" s="365">
        <v>7</v>
      </c>
      <c r="J849" s="365">
        <v>0</v>
      </c>
    </row>
    <row r="850" spans="1:10">
      <c r="A850" s="363"/>
      <c r="B850" s="364"/>
      <c r="C850" s="363" t="s">
        <v>2575</v>
      </c>
      <c r="D850" s="364" t="s">
        <v>3588</v>
      </c>
      <c r="E850" s="365">
        <v>177</v>
      </c>
      <c r="F850" s="365">
        <v>164</v>
      </c>
      <c r="G850" s="365">
        <v>13</v>
      </c>
      <c r="H850" s="365">
        <v>170</v>
      </c>
      <c r="I850" s="365">
        <v>7</v>
      </c>
      <c r="J850" s="365">
        <v>0</v>
      </c>
    </row>
    <row r="851" spans="1:10">
      <c r="A851" s="363"/>
      <c r="B851" s="364"/>
      <c r="C851" s="363" t="s">
        <v>3591</v>
      </c>
      <c r="D851" s="364" t="s">
        <v>3592</v>
      </c>
      <c r="E851" s="365">
        <v>36</v>
      </c>
      <c r="F851" s="365">
        <v>26</v>
      </c>
      <c r="G851" s="365">
        <v>10</v>
      </c>
      <c r="H851" s="365" t="s">
        <v>2391</v>
      </c>
      <c r="I851" s="365" t="s">
        <v>2391</v>
      </c>
      <c r="J851" s="365" t="s">
        <v>2391</v>
      </c>
    </row>
    <row r="852" spans="1:10">
      <c r="A852" s="363"/>
      <c r="B852" s="364"/>
      <c r="C852" s="363" t="s">
        <v>2577</v>
      </c>
      <c r="D852" s="364" t="s">
        <v>3592</v>
      </c>
      <c r="E852" s="365">
        <v>36</v>
      </c>
      <c r="F852" s="365">
        <v>26</v>
      </c>
      <c r="G852" s="365">
        <v>10</v>
      </c>
      <c r="H852" s="365" t="s">
        <v>2391</v>
      </c>
      <c r="I852" s="365" t="s">
        <v>2391</v>
      </c>
      <c r="J852" s="365" t="s">
        <v>2391</v>
      </c>
    </row>
    <row r="853" spans="1:10">
      <c r="A853" s="363"/>
      <c r="B853" s="364"/>
      <c r="C853" s="363" t="s">
        <v>3595</v>
      </c>
      <c r="D853" s="364" t="s">
        <v>3596</v>
      </c>
      <c r="E853" s="365">
        <v>47</v>
      </c>
      <c r="F853" s="365">
        <v>40</v>
      </c>
      <c r="G853" s="365">
        <v>7</v>
      </c>
      <c r="H853" s="365">
        <v>43</v>
      </c>
      <c r="I853" s="365">
        <v>4</v>
      </c>
      <c r="J853" s="365">
        <v>0</v>
      </c>
    </row>
    <row r="854" spans="1:10">
      <c r="A854" s="363"/>
      <c r="B854" s="364"/>
      <c r="C854" s="363" t="s">
        <v>2579</v>
      </c>
      <c r="D854" s="364" t="s">
        <v>3596</v>
      </c>
      <c r="E854" s="365">
        <v>47</v>
      </c>
      <c r="F854" s="365">
        <v>40</v>
      </c>
      <c r="G854" s="365">
        <v>7</v>
      </c>
      <c r="H854" s="365">
        <v>43</v>
      </c>
      <c r="I854" s="365">
        <v>4</v>
      </c>
      <c r="J854" s="365">
        <v>0</v>
      </c>
    </row>
    <row r="855" spans="1:10">
      <c r="A855" s="363"/>
      <c r="B855" s="364"/>
      <c r="C855" s="363" t="s">
        <v>3597</v>
      </c>
      <c r="D855" s="364" t="s">
        <v>3598</v>
      </c>
      <c r="E855" s="365">
        <v>13</v>
      </c>
      <c r="F855" s="365" t="s">
        <v>2391</v>
      </c>
      <c r="G855" s="365" t="s">
        <v>2391</v>
      </c>
      <c r="H855" s="365">
        <v>13</v>
      </c>
      <c r="I855" s="365">
        <v>0</v>
      </c>
      <c r="J855" s="365">
        <v>0</v>
      </c>
    </row>
    <row r="856" spans="1:10">
      <c r="A856" s="363"/>
      <c r="B856" s="364"/>
      <c r="C856" s="363" t="s">
        <v>2581</v>
      </c>
      <c r="D856" s="364" t="s">
        <v>3598</v>
      </c>
      <c r="E856" s="365">
        <v>13</v>
      </c>
      <c r="F856" s="365" t="s">
        <v>2391</v>
      </c>
      <c r="G856" s="365" t="s">
        <v>2391</v>
      </c>
      <c r="H856" s="365">
        <v>13</v>
      </c>
      <c r="I856" s="365">
        <v>0</v>
      </c>
      <c r="J856" s="365">
        <v>0</v>
      </c>
    </row>
    <row r="857" spans="1:10">
      <c r="A857" s="363"/>
      <c r="B857" s="364"/>
      <c r="C857" s="363" t="s">
        <v>3603</v>
      </c>
      <c r="D857" s="364" t="s">
        <v>3604</v>
      </c>
      <c r="E857" s="365">
        <v>192</v>
      </c>
      <c r="F857" s="365">
        <v>186</v>
      </c>
      <c r="G857" s="365">
        <v>6</v>
      </c>
      <c r="H857" s="365">
        <v>6</v>
      </c>
      <c r="I857" s="365">
        <v>186</v>
      </c>
      <c r="J857" s="365">
        <v>0</v>
      </c>
    </row>
    <row r="858" spans="1:10">
      <c r="A858" s="363"/>
      <c r="B858" s="364"/>
      <c r="C858" s="363" t="s">
        <v>3603</v>
      </c>
      <c r="D858" s="364" t="s">
        <v>3604</v>
      </c>
      <c r="E858" s="365">
        <v>192</v>
      </c>
      <c r="F858" s="365">
        <v>186</v>
      </c>
      <c r="G858" s="365">
        <v>6</v>
      </c>
      <c r="H858" s="365">
        <v>6</v>
      </c>
      <c r="I858" s="365">
        <v>186</v>
      </c>
      <c r="J858" s="365">
        <v>0</v>
      </c>
    </row>
    <row r="859" spans="1:10">
      <c r="A859" s="363"/>
      <c r="B859" s="364"/>
      <c r="C859" s="363" t="s">
        <v>3603</v>
      </c>
      <c r="D859" s="364" t="s">
        <v>3604</v>
      </c>
      <c r="E859" s="365">
        <v>192</v>
      </c>
      <c r="F859" s="365">
        <v>186</v>
      </c>
      <c r="G859" s="365">
        <v>6</v>
      </c>
      <c r="H859" s="365">
        <v>6</v>
      </c>
      <c r="I859" s="365">
        <v>186</v>
      </c>
      <c r="J859" s="365">
        <v>0</v>
      </c>
    </row>
    <row r="860" spans="1:10">
      <c r="A860" s="363"/>
      <c r="B860" s="364"/>
      <c r="C860" s="363" t="s">
        <v>3605</v>
      </c>
      <c r="D860" s="364" t="s">
        <v>3606</v>
      </c>
      <c r="E860" s="365">
        <v>39</v>
      </c>
      <c r="F860" s="365" t="s">
        <v>2391</v>
      </c>
      <c r="G860" s="365" t="s">
        <v>2391</v>
      </c>
      <c r="H860" s="365">
        <v>4</v>
      </c>
      <c r="I860" s="365">
        <v>35</v>
      </c>
      <c r="J860" s="365">
        <v>0</v>
      </c>
    </row>
    <row r="861" spans="1:10">
      <c r="A861" s="363"/>
      <c r="B861" s="364"/>
      <c r="C861" s="363" t="s">
        <v>3605</v>
      </c>
      <c r="D861" s="364" t="s">
        <v>3606</v>
      </c>
      <c r="E861" s="365">
        <v>39</v>
      </c>
      <c r="F861" s="365" t="s">
        <v>2391</v>
      </c>
      <c r="G861" s="365" t="s">
        <v>2391</v>
      </c>
      <c r="H861" s="365">
        <v>4</v>
      </c>
      <c r="I861" s="365">
        <v>35</v>
      </c>
      <c r="J861" s="365">
        <v>0</v>
      </c>
    </row>
    <row r="862" spans="1:10">
      <c r="A862" s="363"/>
      <c r="B862" s="364"/>
      <c r="C862" s="363" t="s">
        <v>3605</v>
      </c>
      <c r="D862" s="364" t="s">
        <v>3606</v>
      </c>
      <c r="E862" s="365">
        <v>39</v>
      </c>
      <c r="F862" s="365" t="s">
        <v>2391</v>
      </c>
      <c r="G862" s="365" t="s">
        <v>2391</v>
      </c>
      <c r="H862" s="365">
        <v>4</v>
      </c>
      <c r="I862" s="365">
        <v>35</v>
      </c>
      <c r="J862" s="365">
        <v>0</v>
      </c>
    </row>
    <row r="863" spans="1:10">
      <c r="A863" s="363"/>
      <c r="B863" s="364"/>
      <c r="C863" s="363" t="s">
        <v>3607</v>
      </c>
      <c r="D863" s="364" t="s">
        <v>3608</v>
      </c>
      <c r="E863" s="365">
        <v>12</v>
      </c>
      <c r="F863" s="365">
        <v>5</v>
      </c>
      <c r="G863" s="365">
        <v>7</v>
      </c>
      <c r="H863" s="365">
        <v>3</v>
      </c>
      <c r="I863" s="365">
        <v>9</v>
      </c>
      <c r="J863" s="365">
        <v>0</v>
      </c>
    </row>
    <row r="864" spans="1:10">
      <c r="A864" s="363"/>
      <c r="B864" s="364"/>
      <c r="C864" s="363" t="s">
        <v>3607</v>
      </c>
      <c r="D864" s="364" t="s">
        <v>3609</v>
      </c>
      <c r="E864" s="365">
        <v>6710</v>
      </c>
      <c r="F864" s="365">
        <v>4425</v>
      </c>
      <c r="G864" s="365">
        <v>2285</v>
      </c>
      <c r="H864" s="365">
        <v>6300</v>
      </c>
      <c r="I864" s="365">
        <v>410</v>
      </c>
      <c r="J864" s="365">
        <v>329</v>
      </c>
    </row>
    <row r="865" spans="1:10">
      <c r="A865" s="363"/>
      <c r="B865" s="364"/>
      <c r="C865" s="363" t="s">
        <v>3610</v>
      </c>
      <c r="D865" s="364" t="s">
        <v>3611</v>
      </c>
      <c r="E865" s="365">
        <v>6951</v>
      </c>
      <c r="F865" s="365">
        <v>4651</v>
      </c>
      <c r="G865" s="365">
        <v>2300</v>
      </c>
      <c r="H865" s="365">
        <v>6311</v>
      </c>
      <c r="I865" s="365">
        <v>640</v>
      </c>
      <c r="J865" s="365">
        <v>329</v>
      </c>
    </row>
    <row r="866" spans="1:10">
      <c r="A866" s="363" t="s">
        <v>287</v>
      </c>
      <c r="B866" s="364" t="s">
        <v>289</v>
      </c>
      <c r="C866" s="363"/>
      <c r="D866" s="364"/>
      <c r="E866" s="365"/>
      <c r="F866" s="365"/>
      <c r="G866" s="365"/>
      <c r="H866" s="365"/>
      <c r="I866" s="365"/>
      <c r="J866" s="365"/>
    </row>
    <row r="867" spans="1:10">
      <c r="A867" s="363"/>
      <c r="B867" s="364"/>
      <c r="C867" s="363" t="s">
        <v>2852</v>
      </c>
      <c r="D867" s="364" t="s">
        <v>2405</v>
      </c>
      <c r="E867" s="365">
        <v>14</v>
      </c>
      <c r="F867" s="365" t="s">
        <v>2391</v>
      </c>
      <c r="G867" s="365" t="s">
        <v>2391</v>
      </c>
      <c r="H867" s="365">
        <v>11</v>
      </c>
      <c r="I867" s="365">
        <v>3</v>
      </c>
      <c r="J867" s="365" t="s">
        <v>2391</v>
      </c>
    </row>
    <row r="868" spans="1:10">
      <c r="A868" s="363"/>
      <c r="B868" s="364"/>
      <c r="C868" s="363" t="s">
        <v>2326</v>
      </c>
      <c r="D868" s="364" t="s">
        <v>2407</v>
      </c>
      <c r="E868" s="365">
        <v>67</v>
      </c>
      <c r="F868" s="365">
        <v>33</v>
      </c>
      <c r="G868" s="365">
        <v>34</v>
      </c>
      <c r="H868" s="365">
        <v>62</v>
      </c>
      <c r="I868" s="365">
        <v>5</v>
      </c>
      <c r="J868" s="365">
        <v>3</v>
      </c>
    </row>
    <row r="869" spans="1:10">
      <c r="A869" s="363"/>
      <c r="B869" s="364"/>
      <c r="C869" s="363" t="s">
        <v>2853</v>
      </c>
      <c r="D869" s="364" t="s">
        <v>2409</v>
      </c>
      <c r="E869" s="365">
        <v>1459</v>
      </c>
      <c r="F869" s="365">
        <v>776</v>
      </c>
      <c r="G869" s="365">
        <v>683</v>
      </c>
      <c r="H869" s="365">
        <v>1388</v>
      </c>
      <c r="I869" s="365">
        <v>71</v>
      </c>
      <c r="J869" s="365">
        <v>69</v>
      </c>
    </row>
    <row r="870" spans="1:10">
      <c r="A870" s="363"/>
      <c r="B870" s="364"/>
      <c r="C870" s="363" t="s">
        <v>2328</v>
      </c>
      <c r="D870" s="364" t="s">
        <v>2411</v>
      </c>
      <c r="E870" s="365">
        <v>33</v>
      </c>
      <c r="F870" s="365">
        <v>18</v>
      </c>
      <c r="G870" s="365">
        <v>15</v>
      </c>
      <c r="H870" s="365">
        <v>30</v>
      </c>
      <c r="I870" s="365">
        <v>3</v>
      </c>
      <c r="J870" s="365" t="s">
        <v>2391</v>
      </c>
    </row>
    <row r="871" spans="1:10">
      <c r="A871" s="363"/>
      <c r="B871" s="364"/>
      <c r="C871" s="363" t="s">
        <v>50</v>
      </c>
      <c r="D871" s="364" t="s">
        <v>52</v>
      </c>
      <c r="E871" s="365">
        <v>30</v>
      </c>
      <c r="F871" s="365">
        <v>18</v>
      </c>
      <c r="G871" s="365">
        <v>12</v>
      </c>
      <c r="H871" s="365">
        <v>27</v>
      </c>
      <c r="I871" s="365">
        <v>3</v>
      </c>
      <c r="J871" s="365">
        <v>3</v>
      </c>
    </row>
    <row r="872" spans="1:10">
      <c r="A872" s="363"/>
      <c r="B872" s="364"/>
      <c r="C872" s="363" t="s">
        <v>553</v>
      </c>
      <c r="D872" s="364" t="s">
        <v>555</v>
      </c>
      <c r="E872" s="365">
        <v>41</v>
      </c>
      <c r="F872" s="365">
        <v>30</v>
      </c>
      <c r="G872" s="365">
        <v>11</v>
      </c>
      <c r="H872" s="365">
        <v>29</v>
      </c>
      <c r="I872" s="365">
        <v>12</v>
      </c>
      <c r="J872" s="365" t="s">
        <v>2391</v>
      </c>
    </row>
    <row r="873" spans="1:10">
      <c r="A873" s="363"/>
      <c r="B873" s="364"/>
      <c r="C873" s="363" t="s">
        <v>821</v>
      </c>
      <c r="D873" s="364" t="s">
        <v>823</v>
      </c>
      <c r="E873" s="365">
        <v>339</v>
      </c>
      <c r="F873" s="365">
        <v>218</v>
      </c>
      <c r="G873" s="365">
        <v>121</v>
      </c>
      <c r="H873" s="365">
        <v>327</v>
      </c>
      <c r="I873" s="365">
        <v>12</v>
      </c>
      <c r="J873" s="365">
        <v>15</v>
      </c>
    </row>
    <row r="874" spans="1:10">
      <c r="A874" s="363"/>
      <c r="B874" s="364"/>
      <c r="C874" s="363" t="s">
        <v>894</v>
      </c>
      <c r="D874" s="364" t="s">
        <v>896</v>
      </c>
      <c r="E874" s="365">
        <v>168</v>
      </c>
      <c r="F874" s="365">
        <v>116</v>
      </c>
      <c r="G874" s="365">
        <v>52</v>
      </c>
      <c r="H874" s="365">
        <v>135</v>
      </c>
      <c r="I874" s="365">
        <v>33</v>
      </c>
      <c r="J874" s="365">
        <v>5</v>
      </c>
    </row>
    <row r="875" spans="1:10">
      <c r="A875" s="363"/>
      <c r="B875" s="364"/>
      <c r="C875" s="363" t="s">
        <v>994</v>
      </c>
      <c r="D875" s="364" t="s">
        <v>996</v>
      </c>
      <c r="E875" s="365">
        <v>47</v>
      </c>
      <c r="F875" s="365">
        <v>28</v>
      </c>
      <c r="G875" s="365">
        <v>19</v>
      </c>
      <c r="H875" s="365">
        <v>47</v>
      </c>
      <c r="I875" s="365">
        <v>0</v>
      </c>
      <c r="J875" s="365">
        <v>0</v>
      </c>
    </row>
    <row r="876" spans="1:10">
      <c r="A876" s="363"/>
      <c r="B876" s="364"/>
      <c r="C876" s="363" t="s">
        <v>1166</v>
      </c>
      <c r="D876" s="364" t="s">
        <v>1168</v>
      </c>
      <c r="E876" s="365">
        <v>68</v>
      </c>
      <c r="F876" s="365">
        <v>41</v>
      </c>
      <c r="G876" s="365">
        <v>27</v>
      </c>
      <c r="H876" s="365">
        <v>62</v>
      </c>
      <c r="I876" s="365">
        <v>6</v>
      </c>
      <c r="J876" s="365" t="s">
        <v>2391</v>
      </c>
    </row>
    <row r="877" spans="1:10">
      <c r="A877" s="363"/>
      <c r="B877" s="364"/>
      <c r="C877" s="363" t="s">
        <v>1497</v>
      </c>
      <c r="D877" s="364" t="s">
        <v>1499</v>
      </c>
      <c r="E877" s="365">
        <v>40</v>
      </c>
      <c r="F877" s="365">
        <v>29</v>
      </c>
      <c r="G877" s="365">
        <v>11</v>
      </c>
      <c r="H877" s="365">
        <v>35</v>
      </c>
      <c r="I877" s="365">
        <v>5</v>
      </c>
      <c r="J877" s="365" t="s">
        <v>2391</v>
      </c>
    </row>
    <row r="878" spans="1:10">
      <c r="A878" s="363"/>
      <c r="B878" s="364"/>
      <c r="C878" s="363" t="s">
        <v>1748</v>
      </c>
      <c r="D878" s="364" t="s">
        <v>1750</v>
      </c>
      <c r="E878" s="365">
        <v>285</v>
      </c>
      <c r="F878" s="365">
        <v>201</v>
      </c>
      <c r="G878" s="365">
        <v>84</v>
      </c>
      <c r="H878" s="365">
        <v>258</v>
      </c>
      <c r="I878" s="365">
        <v>27</v>
      </c>
      <c r="J878" s="365">
        <v>11</v>
      </c>
    </row>
    <row r="879" spans="1:10">
      <c r="A879" s="363"/>
      <c r="B879" s="364"/>
      <c r="C879" s="363" t="s">
        <v>1940</v>
      </c>
      <c r="D879" s="364" t="s">
        <v>1942</v>
      </c>
      <c r="E879" s="365">
        <v>43</v>
      </c>
      <c r="F879" s="365">
        <v>27</v>
      </c>
      <c r="G879" s="365">
        <v>16</v>
      </c>
      <c r="H879" s="365">
        <v>35</v>
      </c>
      <c r="I879" s="365">
        <v>8</v>
      </c>
      <c r="J879" s="365">
        <v>0</v>
      </c>
    </row>
    <row r="880" spans="1:10">
      <c r="A880" s="363"/>
      <c r="B880" s="364"/>
      <c r="C880" s="363" t="s">
        <v>2161</v>
      </c>
      <c r="D880" s="364" t="s">
        <v>2163</v>
      </c>
      <c r="E880" s="365">
        <v>1958</v>
      </c>
      <c r="F880" s="365">
        <v>1057</v>
      </c>
      <c r="G880" s="365">
        <v>901</v>
      </c>
      <c r="H880" s="365">
        <v>1819</v>
      </c>
      <c r="I880" s="365">
        <v>139</v>
      </c>
      <c r="J880" s="365">
        <v>70</v>
      </c>
    </row>
    <row r="881" spans="1:10">
      <c r="A881" s="363"/>
      <c r="B881" s="364"/>
      <c r="C881" s="363" t="s">
        <v>3442</v>
      </c>
      <c r="D881" s="364" t="s">
        <v>2266</v>
      </c>
      <c r="E881" s="365">
        <v>4592</v>
      </c>
      <c r="F881" s="365">
        <v>2605</v>
      </c>
      <c r="G881" s="365">
        <v>1987</v>
      </c>
      <c r="H881" s="365">
        <v>4265</v>
      </c>
      <c r="I881" s="365">
        <v>327</v>
      </c>
      <c r="J881" s="365">
        <v>184</v>
      </c>
    </row>
    <row r="882" spans="1:10">
      <c r="A882" s="363"/>
      <c r="B882" s="364"/>
      <c r="C882" s="363" t="s">
        <v>2280</v>
      </c>
      <c r="D882" s="364" t="s">
        <v>2266</v>
      </c>
      <c r="E882" s="365">
        <v>4592</v>
      </c>
      <c r="F882" s="365">
        <v>2605</v>
      </c>
      <c r="G882" s="365">
        <v>1987</v>
      </c>
      <c r="H882" s="365">
        <v>4265</v>
      </c>
      <c r="I882" s="365">
        <v>327</v>
      </c>
      <c r="J882" s="365">
        <v>184</v>
      </c>
    </row>
    <row r="883" spans="1:10">
      <c r="A883" s="363"/>
      <c r="B883" s="364"/>
      <c r="C883" s="363" t="s">
        <v>3443</v>
      </c>
      <c r="D883" s="364" t="s">
        <v>3444</v>
      </c>
      <c r="E883" s="365">
        <v>4873</v>
      </c>
      <c r="F883" s="365">
        <v>2906</v>
      </c>
      <c r="G883" s="365">
        <v>1967</v>
      </c>
      <c r="H883" s="365">
        <v>4141</v>
      </c>
      <c r="I883" s="365">
        <v>732</v>
      </c>
      <c r="J883" s="365">
        <v>144</v>
      </c>
    </row>
    <row r="884" spans="1:10">
      <c r="A884" s="363"/>
      <c r="B884" s="364"/>
      <c r="C884" s="363" t="s">
        <v>3445</v>
      </c>
      <c r="D884" s="364" t="s">
        <v>3446</v>
      </c>
      <c r="E884" s="365">
        <v>4873</v>
      </c>
      <c r="F884" s="365">
        <v>2906</v>
      </c>
      <c r="G884" s="365">
        <v>1967</v>
      </c>
      <c r="H884" s="365">
        <v>4141</v>
      </c>
      <c r="I884" s="365">
        <v>732</v>
      </c>
      <c r="J884" s="365">
        <v>144</v>
      </c>
    </row>
    <row r="885" spans="1:10">
      <c r="A885" s="363"/>
      <c r="B885" s="364"/>
      <c r="C885" s="363" t="s">
        <v>3447</v>
      </c>
      <c r="D885" s="364" t="s">
        <v>3446</v>
      </c>
      <c r="E885" s="365">
        <v>4873</v>
      </c>
      <c r="F885" s="365">
        <v>2906</v>
      </c>
      <c r="G885" s="365">
        <v>1967</v>
      </c>
      <c r="H885" s="365">
        <v>4141</v>
      </c>
      <c r="I885" s="365">
        <v>732</v>
      </c>
      <c r="J885" s="365">
        <v>144</v>
      </c>
    </row>
    <row r="886" spans="1:10">
      <c r="A886" s="363"/>
      <c r="B886" s="364"/>
      <c r="C886" s="363" t="s">
        <v>3448</v>
      </c>
      <c r="D886" s="364" t="s">
        <v>3449</v>
      </c>
      <c r="E886" s="365">
        <v>14</v>
      </c>
      <c r="F886" s="365">
        <v>9</v>
      </c>
      <c r="G886" s="365">
        <v>5</v>
      </c>
      <c r="H886" s="365">
        <v>14</v>
      </c>
      <c r="I886" s="365">
        <v>0</v>
      </c>
      <c r="J886" s="365">
        <v>0</v>
      </c>
    </row>
    <row r="887" spans="1:10">
      <c r="A887" s="363"/>
      <c r="B887" s="364"/>
      <c r="C887" s="363" t="s">
        <v>3450</v>
      </c>
      <c r="D887" s="364" t="s">
        <v>3451</v>
      </c>
      <c r="E887" s="365">
        <v>22</v>
      </c>
      <c r="F887" s="365">
        <v>17</v>
      </c>
      <c r="G887" s="365">
        <v>5</v>
      </c>
      <c r="H887" s="365">
        <v>19</v>
      </c>
      <c r="I887" s="365">
        <v>3</v>
      </c>
      <c r="J887" s="365">
        <v>0</v>
      </c>
    </row>
    <row r="888" spans="1:10">
      <c r="A888" s="363"/>
      <c r="B888" s="364"/>
      <c r="C888" s="363" t="s">
        <v>3450</v>
      </c>
      <c r="D888" s="364" t="s">
        <v>3452</v>
      </c>
      <c r="E888" s="365">
        <v>36</v>
      </c>
      <c r="F888" s="365">
        <v>26</v>
      </c>
      <c r="G888" s="365">
        <v>10</v>
      </c>
      <c r="H888" s="365">
        <v>33</v>
      </c>
      <c r="I888" s="365">
        <v>3</v>
      </c>
      <c r="J888" s="365">
        <v>0</v>
      </c>
    </row>
    <row r="889" spans="1:10">
      <c r="A889" s="363"/>
      <c r="B889" s="364"/>
      <c r="C889" s="363" t="s">
        <v>3453</v>
      </c>
      <c r="D889" s="364" t="s">
        <v>3454</v>
      </c>
      <c r="E889" s="365">
        <v>32</v>
      </c>
      <c r="F889" s="365">
        <v>25</v>
      </c>
      <c r="G889" s="365">
        <v>7</v>
      </c>
      <c r="H889" s="365">
        <v>29</v>
      </c>
      <c r="I889" s="365">
        <v>3</v>
      </c>
      <c r="J889" s="365" t="s">
        <v>2391</v>
      </c>
    </row>
    <row r="890" spans="1:10">
      <c r="A890" s="363"/>
      <c r="B890" s="364"/>
      <c r="C890" s="363" t="s">
        <v>3455</v>
      </c>
      <c r="D890" s="364" t="s">
        <v>3456</v>
      </c>
      <c r="E890" s="365">
        <v>11</v>
      </c>
      <c r="F890" s="365">
        <v>5</v>
      </c>
      <c r="G890" s="365">
        <v>6</v>
      </c>
      <c r="H890" s="365" t="s">
        <v>2391</v>
      </c>
      <c r="I890" s="365" t="s">
        <v>2391</v>
      </c>
      <c r="J890" s="365">
        <v>0</v>
      </c>
    </row>
    <row r="891" spans="1:10">
      <c r="A891" s="363"/>
      <c r="B891" s="364"/>
      <c r="C891" s="363" t="s">
        <v>3457</v>
      </c>
      <c r="D891" s="364" t="s">
        <v>3451</v>
      </c>
      <c r="E891" s="365">
        <v>26</v>
      </c>
      <c r="F891" s="365">
        <v>17</v>
      </c>
      <c r="G891" s="365">
        <v>9</v>
      </c>
      <c r="H891" s="365" t="s">
        <v>2391</v>
      </c>
      <c r="I891" s="365" t="s">
        <v>2391</v>
      </c>
      <c r="J891" s="365">
        <v>4</v>
      </c>
    </row>
    <row r="892" spans="1:10">
      <c r="A892" s="363"/>
      <c r="B892" s="364"/>
      <c r="C892" s="363" t="s">
        <v>3457</v>
      </c>
      <c r="D892" s="364" t="s">
        <v>3458</v>
      </c>
      <c r="E892" s="365">
        <v>69</v>
      </c>
      <c r="F892" s="365">
        <v>47</v>
      </c>
      <c r="G892" s="365">
        <v>22</v>
      </c>
      <c r="H892" s="365">
        <v>63</v>
      </c>
      <c r="I892" s="365">
        <v>6</v>
      </c>
      <c r="J892" s="365">
        <v>6</v>
      </c>
    </row>
    <row r="893" spans="1:10">
      <c r="A893" s="363"/>
      <c r="B893" s="364"/>
      <c r="C893" s="363" t="s">
        <v>3630</v>
      </c>
      <c r="D893" s="364" t="s">
        <v>3631</v>
      </c>
      <c r="E893" s="365">
        <v>14</v>
      </c>
      <c r="F893" s="365">
        <v>7</v>
      </c>
      <c r="G893" s="365">
        <v>7</v>
      </c>
      <c r="H893" s="365" t="s">
        <v>2391</v>
      </c>
      <c r="I893" s="365" t="s">
        <v>2391</v>
      </c>
      <c r="J893" s="365">
        <v>0</v>
      </c>
    </row>
    <row r="894" spans="1:10">
      <c r="A894" s="363"/>
      <c r="B894" s="364"/>
      <c r="C894" s="363" t="s">
        <v>3459</v>
      </c>
      <c r="D894" s="364" t="s">
        <v>3460</v>
      </c>
      <c r="E894" s="365">
        <v>28</v>
      </c>
      <c r="F894" s="365">
        <v>19</v>
      </c>
      <c r="G894" s="365">
        <v>9</v>
      </c>
      <c r="H894" s="365">
        <v>14</v>
      </c>
      <c r="I894" s="365">
        <v>14</v>
      </c>
      <c r="J894" s="365" t="s">
        <v>2391</v>
      </c>
    </row>
    <row r="895" spans="1:10">
      <c r="A895" s="363"/>
      <c r="B895" s="364"/>
      <c r="C895" s="363" t="s">
        <v>3461</v>
      </c>
      <c r="D895" s="364" t="s">
        <v>3462</v>
      </c>
      <c r="E895" s="365">
        <v>1167</v>
      </c>
      <c r="F895" s="365">
        <v>587</v>
      </c>
      <c r="G895" s="365">
        <v>580</v>
      </c>
      <c r="H895" s="365">
        <v>1096</v>
      </c>
      <c r="I895" s="365">
        <v>71</v>
      </c>
      <c r="J895" s="365">
        <v>57</v>
      </c>
    </row>
    <row r="896" spans="1:10">
      <c r="A896" s="363"/>
      <c r="B896" s="364"/>
      <c r="C896" s="363" t="s">
        <v>3632</v>
      </c>
      <c r="D896" s="364" t="s">
        <v>3633</v>
      </c>
      <c r="E896" s="365">
        <v>62</v>
      </c>
      <c r="F896" s="365">
        <v>39</v>
      </c>
      <c r="G896" s="365">
        <v>23</v>
      </c>
      <c r="H896" s="365">
        <v>51</v>
      </c>
      <c r="I896" s="365">
        <v>11</v>
      </c>
      <c r="J896" s="365" t="s">
        <v>2391</v>
      </c>
    </row>
    <row r="897" spans="1:10">
      <c r="A897" s="363"/>
      <c r="B897" s="364"/>
      <c r="C897" s="363" t="s">
        <v>3463</v>
      </c>
      <c r="D897" s="364" t="s">
        <v>3464</v>
      </c>
      <c r="E897" s="365">
        <v>1777</v>
      </c>
      <c r="F897" s="365">
        <v>984</v>
      </c>
      <c r="G897" s="365">
        <v>793</v>
      </c>
      <c r="H897" s="365">
        <v>1711</v>
      </c>
      <c r="I897" s="365">
        <v>66</v>
      </c>
      <c r="J897" s="365">
        <v>62</v>
      </c>
    </row>
    <row r="898" spans="1:10">
      <c r="A898" s="363"/>
      <c r="B898" s="364"/>
      <c r="C898" s="363" t="s">
        <v>3465</v>
      </c>
      <c r="D898" s="364" t="s">
        <v>3466</v>
      </c>
      <c r="E898" s="365">
        <v>35</v>
      </c>
      <c r="F898" s="365">
        <v>14</v>
      </c>
      <c r="G898" s="365">
        <v>21</v>
      </c>
      <c r="H898" s="365" t="s">
        <v>2391</v>
      </c>
      <c r="I898" s="365" t="s">
        <v>2391</v>
      </c>
      <c r="J898" s="365" t="s">
        <v>2391</v>
      </c>
    </row>
    <row r="899" spans="1:10">
      <c r="A899" s="363"/>
      <c r="B899" s="364"/>
      <c r="C899" s="363" t="s">
        <v>3636</v>
      </c>
      <c r="D899" s="364" t="s">
        <v>3637</v>
      </c>
      <c r="E899" s="365">
        <v>42</v>
      </c>
      <c r="F899" s="365">
        <v>16</v>
      </c>
      <c r="G899" s="365">
        <v>26</v>
      </c>
      <c r="H899" s="365">
        <v>38</v>
      </c>
      <c r="I899" s="365">
        <v>4</v>
      </c>
      <c r="J899" s="365">
        <v>0</v>
      </c>
    </row>
    <row r="900" spans="1:10">
      <c r="A900" s="363"/>
      <c r="B900" s="364"/>
      <c r="C900" s="363" t="s">
        <v>3467</v>
      </c>
      <c r="D900" s="364" t="s">
        <v>3468</v>
      </c>
      <c r="E900" s="365">
        <v>66</v>
      </c>
      <c r="F900" s="365">
        <v>50</v>
      </c>
      <c r="G900" s="365">
        <v>16</v>
      </c>
      <c r="H900" s="365">
        <v>54</v>
      </c>
      <c r="I900" s="365">
        <v>12</v>
      </c>
      <c r="J900" s="365" t="s">
        <v>2391</v>
      </c>
    </row>
    <row r="901" spans="1:10">
      <c r="A901" s="363"/>
      <c r="B901" s="364"/>
      <c r="C901" s="363" t="s">
        <v>3638</v>
      </c>
      <c r="D901" s="364" t="s">
        <v>3639</v>
      </c>
      <c r="E901" s="365">
        <v>154</v>
      </c>
      <c r="F901" s="365">
        <v>124</v>
      </c>
      <c r="G901" s="365">
        <v>30</v>
      </c>
      <c r="H901" s="365">
        <v>144</v>
      </c>
      <c r="I901" s="365">
        <v>10</v>
      </c>
      <c r="J901" s="365">
        <v>3</v>
      </c>
    </row>
    <row r="902" spans="1:10">
      <c r="A902" s="363"/>
      <c r="B902" s="364"/>
      <c r="C902" s="363" t="s">
        <v>3469</v>
      </c>
      <c r="D902" s="364" t="s">
        <v>3451</v>
      </c>
      <c r="E902" s="365">
        <v>8</v>
      </c>
      <c r="F902" s="365" t="s">
        <v>2391</v>
      </c>
      <c r="G902" s="365" t="s">
        <v>2391</v>
      </c>
      <c r="H902" s="365">
        <v>8</v>
      </c>
      <c r="I902" s="365">
        <v>0</v>
      </c>
      <c r="J902" s="365">
        <v>0</v>
      </c>
    </row>
    <row r="903" spans="1:10">
      <c r="A903" s="363"/>
      <c r="B903" s="364"/>
      <c r="C903" s="363" t="s">
        <v>3469</v>
      </c>
      <c r="D903" s="364" t="s">
        <v>3470</v>
      </c>
      <c r="E903" s="365">
        <v>3353</v>
      </c>
      <c r="F903" s="365">
        <v>1842</v>
      </c>
      <c r="G903" s="365">
        <v>1511</v>
      </c>
      <c r="H903" s="365">
        <v>3162</v>
      </c>
      <c r="I903" s="365">
        <v>191</v>
      </c>
      <c r="J903" s="365">
        <v>127</v>
      </c>
    </row>
    <row r="904" spans="1:10">
      <c r="A904" s="363"/>
      <c r="B904" s="364"/>
      <c r="C904" s="363" t="s">
        <v>3834</v>
      </c>
      <c r="D904" s="364" t="s">
        <v>3835</v>
      </c>
      <c r="E904" s="365">
        <v>17</v>
      </c>
      <c r="F904" s="365">
        <v>12</v>
      </c>
      <c r="G904" s="365">
        <v>5</v>
      </c>
      <c r="H904" s="365" t="s">
        <v>2391</v>
      </c>
      <c r="I904" s="365" t="s">
        <v>2391</v>
      </c>
      <c r="J904" s="365" t="s">
        <v>2391</v>
      </c>
    </row>
    <row r="905" spans="1:10">
      <c r="A905" s="363"/>
      <c r="B905" s="364"/>
      <c r="C905" s="363" t="s">
        <v>3650</v>
      </c>
      <c r="D905" s="364" t="s">
        <v>3651</v>
      </c>
      <c r="E905" s="365">
        <v>13</v>
      </c>
      <c r="F905" s="365" t="s">
        <v>2391</v>
      </c>
      <c r="G905" s="365" t="s">
        <v>2391</v>
      </c>
      <c r="H905" s="365">
        <v>4</v>
      </c>
      <c r="I905" s="365">
        <v>9</v>
      </c>
      <c r="J905" s="365">
        <v>0</v>
      </c>
    </row>
    <row r="906" spans="1:10">
      <c r="A906" s="363"/>
      <c r="B906" s="364"/>
      <c r="C906" s="363" t="s">
        <v>3652</v>
      </c>
      <c r="D906" s="364" t="s">
        <v>3653</v>
      </c>
      <c r="E906" s="365">
        <v>12</v>
      </c>
      <c r="F906" s="365">
        <v>7</v>
      </c>
      <c r="G906" s="365">
        <v>5</v>
      </c>
      <c r="H906" s="365">
        <v>9</v>
      </c>
      <c r="I906" s="365">
        <v>3</v>
      </c>
      <c r="J906" s="365">
        <v>0</v>
      </c>
    </row>
    <row r="907" spans="1:10">
      <c r="A907" s="363"/>
      <c r="B907" s="364"/>
      <c r="C907" s="363" t="s">
        <v>3477</v>
      </c>
      <c r="D907" s="364" t="s">
        <v>3478</v>
      </c>
      <c r="E907" s="365">
        <v>10</v>
      </c>
      <c r="F907" s="365">
        <v>10</v>
      </c>
      <c r="G907" s="365">
        <v>0</v>
      </c>
      <c r="H907" s="365">
        <v>7</v>
      </c>
      <c r="I907" s="365">
        <v>3</v>
      </c>
      <c r="J907" s="365" t="s">
        <v>2391</v>
      </c>
    </row>
    <row r="908" spans="1:10">
      <c r="A908" s="363"/>
      <c r="B908" s="364"/>
      <c r="C908" s="363" t="s">
        <v>3479</v>
      </c>
      <c r="D908" s="364" t="s">
        <v>3451</v>
      </c>
      <c r="E908" s="365">
        <v>50</v>
      </c>
      <c r="F908" s="365">
        <v>31</v>
      </c>
      <c r="G908" s="365">
        <v>19</v>
      </c>
      <c r="H908" s="365">
        <v>44</v>
      </c>
      <c r="I908" s="365">
        <v>6</v>
      </c>
      <c r="J908" s="365">
        <v>3</v>
      </c>
    </row>
    <row r="909" spans="1:10">
      <c r="A909" s="363"/>
      <c r="B909" s="364"/>
      <c r="C909" s="363" t="s">
        <v>3479</v>
      </c>
      <c r="D909" s="364" t="s">
        <v>3480</v>
      </c>
      <c r="E909" s="365">
        <v>102</v>
      </c>
      <c r="F909" s="365">
        <v>71</v>
      </c>
      <c r="G909" s="365">
        <v>31</v>
      </c>
      <c r="H909" s="365">
        <v>79</v>
      </c>
      <c r="I909" s="365">
        <v>23</v>
      </c>
      <c r="J909" s="365">
        <v>5</v>
      </c>
    </row>
    <row r="910" spans="1:10">
      <c r="A910" s="363"/>
      <c r="B910" s="364"/>
      <c r="C910" s="363" t="s">
        <v>3481</v>
      </c>
      <c r="D910" s="364" t="s">
        <v>3482</v>
      </c>
      <c r="E910" s="365">
        <v>3560</v>
      </c>
      <c r="F910" s="365">
        <v>1986</v>
      </c>
      <c r="G910" s="365">
        <v>1574</v>
      </c>
      <c r="H910" s="365">
        <v>3337</v>
      </c>
      <c r="I910" s="365">
        <v>223</v>
      </c>
      <c r="J910" s="365">
        <v>138</v>
      </c>
    </row>
    <row r="911" spans="1:10">
      <c r="A911" s="363"/>
      <c r="B911" s="364"/>
      <c r="C911" s="363" t="s">
        <v>3483</v>
      </c>
      <c r="D911" s="364" t="s">
        <v>3484</v>
      </c>
      <c r="E911" s="365">
        <v>28</v>
      </c>
      <c r="F911" s="365">
        <v>16</v>
      </c>
      <c r="G911" s="365">
        <v>12</v>
      </c>
      <c r="H911" s="365">
        <v>23</v>
      </c>
      <c r="I911" s="365">
        <v>5</v>
      </c>
      <c r="J911" s="365" t="s">
        <v>2391</v>
      </c>
    </row>
    <row r="912" spans="1:10">
      <c r="A912" s="363"/>
      <c r="B912" s="364"/>
      <c r="C912" s="363" t="s">
        <v>3485</v>
      </c>
      <c r="D912" s="364" t="s">
        <v>3451</v>
      </c>
      <c r="E912" s="365">
        <v>9</v>
      </c>
      <c r="F912" s="365" t="s">
        <v>2391</v>
      </c>
      <c r="G912" s="365" t="s">
        <v>2391</v>
      </c>
      <c r="H912" s="365">
        <v>6</v>
      </c>
      <c r="I912" s="365">
        <v>3</v>
      </c>
      <c r="J912" s="365">
        <v>0</v>
      </c>
    </row>
    <row r="913" spans="1:10">
      <c r="A913" s="363"/>
      <c r="B913" s="364"/>
      <c r="C913" s="363" t="s">
        <v>3485</v>
      </c>
      <c r="D913" s="364" t="s">
        <v>3486</v>
      </c>
      <c r="E913" s="365">
        <v>37</v>
      </c>
      <c r="F913" s="365">
        <v>24</v>
      </c>
      <c r="G913" s="365">
        <v>13</v>
      </c>
      <c r="H913" s="365">
        <v>29</v>
      </c>
      <c r="I913" s="365">
        <v>8</v>
      </c>
      <c r="J913" s="365" t="s">
        <v>2391</v>
      </c>
    </row>
    <row r="914" spans="1:10">
      <c r="A914" s="363"/>
      <c r="B914" s="364"/>
      <c r="C914" s="363" t="s">
        <v>3487</v>
      </c>
      <c r="D914" s="364" t="s">
        <v>3486</v>
      </c>
      <c r="E914" s="365">
        <v>37</v>
      </c>
      <c r="F914" s="365">
        <v>24</v>
      </c>
      <c r="G914" s="365">
        <v>13</v>
      </c>
      <c r="H914" s="365">
        <v>29</v>
      </c>
      <c r="I914" s="365">
        <v>8</v>
      </c>
      <c r="J914" s="365" t="s">
        <v>2391</v>
      </c>
    </row>
    <row r="915" spans="1:10">
      <c r="A915" s="363"/>
      <c r="B915" s="364"/>
      <c r="C915" s="363" t="s">
        <v>3664</v>
      </c>
      <c r="D915" s="364" t="s">
        <v>3665</v>
      </c>
      <c r="E915" s="365">
        <v>21</v>
      </c>
      <c r="F915" s="365">
        <v>11</v>
      </c>
      <c r="G915" s="365">
        <v>10</v>
      </c>
      <c r="H915" s="365" t="s">
        <v>2391</v>
      </c>
      <c r="I915" s="365" t="s">
        <v>2391</v>
      </c>
      <c r="J915" s="365">
        <v>0</v>
      </c>
    </row>
    <row r="916" spans="1:10">
      <c r="A916" s="363"/>
      <c r="B916" s="364"/>
      <c r="C916" s="363" t="s">
        <v>3488</v>
      </c>
      <c r="D916" s="364" t="s">
        <v>3451</v>
      </c>
      <c r="E916" s="365">
        <v>75</v>
      </c>
      <c r="F916" s="365">
        <v>52</v>
      </c>
      <c r="G916" s="365">
        <v>23</v>
      </c>
      <c r="H916" s="365">
        <v>62</v>
      </c>
      <c r="I916" s="365">
        <v>13</v>
      </c>
      <c r="J916" s="365">
        <v>0</v>
      </c>
    </row>
    <row r="917" spans="1:10">
      <c r="A917" s="363"/>
      <c r="B917" s="364"/>
      <c r="C917" s="363" t="s">
        <v>3488</v>
      </c>
      <c r="D917" s="364" t="s">
        <v>3489</v>
      </c>
      <c r="E917" s="365">
        <v>96</v>
      </c>
      <c r="F917" s="365">
        <v>63</v>
      </c>
      <c r="G917" s="365">
        <v>33</v>
      </c>
      <c r="H917" s="365">
        <v>82</v>
      </c>
      <c r="I917" s="365">
        <v>14</v>
      </c>
      <c r="J917" s="365">
        <v>0</v>
      </c>
    </row>
    <row r="918" spans="1:10">
      <c r="A918" s="363"/>
      <c r="B918" s="364"/>
      <c r="C918" s="363" t="s">
        <v>3686</v>
      </c>
      <c r="D918" s="364" t="s">
        <v>3687</v>
      </c>
      <c r="E918" s="365">
        <v>14</v>
      </c>
      <c r="F918" s="365">
        <v>8</v>
      </c>
      <c r="G918" s="365">
        <v>6</v>
      </c>
      <c r="H918" s="365">
        <v>11</v>
      </c>
      <c r="I918" s="365">
        <v>3</v>
      </c>
      <c r="J918" s="365">
        <v>0</v>
      </c>
    </row>
    <row r="919" spans="1:10">
      <c r="A919" s="363"/>
      <c r="B919" s="364"/>
      <c r="C919" s="363" t="s">
        <v>3694</v>
      </c>
      <c r="D919" s="364" t="s">
        <v>3695</v>
      </c>
      <c r="E919" s="365">
        <v>18</v>
      </c>
      <c r="F919" s="365" t="s">
        <v>2391</v>
      </c>
      <c r="G919" s="365" t="s">
        <v>2391</v>
      </c>
      <c r="H919" s="365" t="s">
        <v>2391</v>
      </c>
      <c r="I919" s="365" t="s">
        <v>2391</v>
      </c>
      <c r="J919" s="365">
        <v>0</v>
      </c>
    </row>
    <row r="920" spans="1:10">
      <c r="A920" s="363"/>
      <c r="B920" s="364"/>
      <c r="C920" s="363" t="s">
        <v>3492</v>
      </c>
      <c r="D920" s="364" t="s">
        <v>3451</v>
      </c>
      <c r="E920" s="365">
        <v>34</v>
      </c>
      <c r="F920" s="365">
        <v>19</v>
      </c>
      <c r="G920" s="365">
        <v>15</v>
      </c>
      <c r="H920" s="365">
        <v>27</v>
      </c>
      <c r="I920" s="365">
        <v>7</v>
      </c>
      <c r="J920" s="365">
        <v>0</v>
      </c>
    </row>
    <row r="921" spans="1:10">
      <c r="A921" s="363"/>
      <c r="B921" s="364"/>
      <c r="C921" s="363" t="s">
        <v>3492</v>
      </c>
      <c r="D921" s="364" t="s">
        <v>3493</v>
      </c>
      <c r="E921" s="365">
        <v>66</v>
      </c>
      <c r="F921" s="365">
        <v>43</v>
      </c>
      <c r="G921" s="365">
        <v>23</v>
      </c>
      <c r="H921" s="365">
        <v>54</v>
      </c>
      <c r="I921" s="365">
        <v>12</v>
      </c>
      <c r="J921" s="365">
        <v>0</v>
      </c>
    </row>
    <row r="922" spans="1:10">
      <c r="A922" s="363"/>
      <c r="B922" s="364"/>
      <c r="C922" s="363" t="s">
        <v>3943</v>
      </c>
      <c r="D922" s="364" t="s">
        <v>3944</v>
      </c>
      <c r="E922" s="365">
        <v>15</v>
      </c>
      <c r="F922" s="365">
        <v>12</v>
      </c>
      <c r="G922" s="365">
        <v>3</v>
      </c>
      <c r="H922" s="365">
        <v>7</v>
      </c>
      <c r="I922" s="365">
        <v>8</v>
      </c>
      <c r="J922" s="365">
        <v>0</v>
      </c>
    </row>
    <row r="923" spans="1:10">
      <c r="A923" s="363"/>
      <c r="B923" s="364"/>
      <c r="C923" s="363" t="s">
        <v>3696</v>
      </c>
      <c r="D923" s="364" t="s">
        <v>3697</v>
      </c>
      <c r="E923" s="365">
        <v>12</v>
      </c>
      <c r="F923" s="365">
        <v>5</v>
      </c>
      <c r="G923" s="365">
        <v>7</v>
      </c>
      <c r="H923" s="365" t="s">
        <v>2391</v>
      </c>
      <c r="I923" s="365" t="s">
        <v>2391</v>
      </c>
      <c r="J923" s="365">
        <v>0</v>
      </c>
    </row>
    <row r="924" spans="1:10">
      <c r="A924" s="363"/>
      <c r="B924" s="364"/>
      <c r="C924" s="363" t="s">
        <v>3843</v>
      </c>
      <c r="D924" s="364" t="s">
        <v>3844</v>
      </c>
      <c r="E924" s="365">
        <v>17</v>
      </c>
      <c r="F924" s="365">
        <v>8</v>
      </c>
      <c r="G924" s="365">
        <v>9</v>
      </c>
      <c r="H924" s="365" t="s">
        <v>2391</v>
      </c>
      <c r="I924" s="365" t="s">
        <v>2391</v>
      </c>
      <c r="J924" s="365">
        <v>0</v>
      </c>
    </row>
    <row r="925" spans="1:10">
      <c r="A925" s="363"/>
      <c r="B925" s="364"/>
      <c r="C925" s="363" t="s">
        <v>3700</v>
      </c>
      <c r="D925" s="364" t="s">
        <v>3701</v>
      </c>
      <c r="E925" s="365">
        <v>13</v>
      </c>
      <c r="F925" s="365">
        <v>10</v>
      </c>
      <c r="G925" s="365">
        <v>3</v>
      </c>
      <c r="H925" s="365">
        <v>13</v>
      </c>
      <c r="I925" s="365">
        <v>0</v>
      </c>
      <c r="J925" s="365">
        <v>0</v>
      </c>
    </row>
    <row r="926" spans="1:10">
      <c r="A926" s="363"/>
      <c r="B926" s="364"/>
      <c r="C926" s="363" t="s">
        <v>3494</v>
      </c>
      <c r="D926" s="364" t="s">
        <v>3451</v>
      </c>
      <c r="E926" s="365">
        <v>17</v>
      </c>
      <c r="F926" s="365">
        <v>12</v>
      </c>
      <c r="G926" s="365">
        <v>5</v>
      </c>
      <c r="H926" s="365">
        <v>17</v>
      </c>
      <c r="I926" s="365">
        <v>0</v>
      </c>
      <c r="J926" s="365">
        <v>0</v>
      </c>
    </row>
    <row r="927" spans="1:10">
      <c r="A927" s="363"/>
      <c r="B927" s="364"/>
      <c r="C927" s="363" t="s">
        <v>3494</v>
      </c>
      <c r="D927" s="364" t="s">
        <v>3495</v>
      </c>
      <c r="E927" s="365">
        <v>74</v>
      </c>
      <c r="F927" s="365">
        <v>47</v>
      </c>
      <c r="G927" s="365">
        <v>27</v>
      </c>
      <c r="H927" s="365">
        <v>64</v>
      </c>
      <c r="I927" s="365">
        <v>10</v>
      </c>
      <c r="J927" s="365">
        <v>0</v>
      </c>
    </row>
    <row r="928" spans="1:10">
      <c r="A928" s="363"/>
      <c r="B928" s="364"/>
      <c r="C928" s="363" t="s">
        <v>3706</v>
      </c>
      <c r="D928" s="364" t="s">
        <v>3707</v>
      </c>
      <c r="E928" s="365">
        <v>13</v>
      </c>
      <c r="F928" s="365">
        <v>10</v>
      </c>
      <c r="G928" s="365">
        <v>3</v>
      </c>
      <c r="H928" s="365">
        <v>9</v>
      </c>
      <c r="I928" s="365">
        <v>4</v>
      </c>
      <c r="J928" s="365">
        <v>0</v>
      </c>
    </row>
    <row r="929" spans="1:10">
      <c r="A929" s="363"/>
      <c r="B929" s="364"/>
      <c r="C929" s="363" t="s">
        <v>3496</v>
      </c>
      <c r="D929" s="364" t="s">
        <v>3451</v>
      </c>
      <c r="E929" s="365">
        <v>37</v>
      </c>
      <c r="F929" s="365">
        <v>32</v>
      </c>
      <c r="G929" s="365">
        <v>5</v>
      </c>
      <c r="H929" s="365">
        <v>31</v>
      </c>
      <c r="I929" s="365">
        <v>6</v>
      </c>
      <c r="J929" s="365" t="s">
        <v>2391</v>
      </c>
    </row>
    <row r="930" spans="1:10">
      <c r="A930" s="363"/>
      <c r="B930" s="364"/>
      <c r="C930" s="363" t="s">
        <v>3496</v>
      </c>
      <c r="D930" s="364" t="s">
        <v>3497</v>
      </c>
      <c r="E930" s="365">
        <v>50</v>
      </c>
      <c r="F930" s="365">
        <v>42</v>
      </c>
      <c r="G930" s="365">
        <v>8</v>
      </c>
      <c r="H930" s="365">
        <v>40</v>
      </c>
      <c r="I930" s="365">
        <v>10</v>
      </c>
      <c r="J930" s="365" t="s">
        <v>2391</v>
      </c>
    </row>
    <row r="931" spans="1:10">
      <c r="A931" s="363"/>
      <c r="B931" s="364"/>
      <c r="C931" s="363" t="s">
        <v>3498</v>
      </c>
      <c r="D931" s="364" t="s">
        <v>3499</v>
      </c>
      <c r="E931" s="365">
        <v>39</v>
      </c>
      <c r="F931" s="365">
        <v>27</v>
      </c>
      <c r="G931" s="365">
        <v>12</v>
      </c>
      <c r="H931" s="365">
        <v>31</v>
      </c>
      <c r="I931" s="365">
        <v>8</v>
      </c>
      <c r="J931" s="365">
        <v>3</v>
      </c>
    </row>
    <row r="932" spans="1:10">
      <c r="A932" s="363"/>
      <c r="B932" s="364"/>
      <c r="C932" s="363" t="s">
        <v>3500</v>
      </c>
      <c r="D932" s="364" t="s">
        <v>3501</v>
      </c>
      <c r="E932" s="365">
        <v>325</v>
      </c>
      <c r="F932" s="365">
        <v>222</v>
      </c>
      <c r="G932" s="365">
        <v>103</v>
      </c>
      <c r="H932" s="365">
        <v>271</v>
      </c>
      <c r="I932" s="365">
        <v>54</v>
      </c>
      <c r="J932" s="365">
        <v>5</v>
      </c>
    </row>
    <row r="933" spans="1:10">
      <c r="A933" s="363"/>
      <c r="B933" s="364"/>
      <c r="C933" s="363" t="s">
        <v>3502</v>
      </c>
      <c r="D933" s="364" t="s">
        <v>3503</v>
      </c>
      <c r="E933" s="365">
        <v>41</v>
      </c>
      <c r="F933" s="365">
        <v>27</v>
      </c>
      <c r="G933" s="365">
        <v>14</v>
      </c>
      <c r="H933" s="365">
        <v>15</v>
      </c>
      <c r="I933" s="365">
        <v>26</v>
      </c>
      <c r="J933" s="365">
        <v>0</v>
      </c>
    </row>
    <row r="934" spans="1:10">
      <c r="A934" s="363"/>
      <c r="B934" s="364"/>
      <c r="C934" s="363" t="s">
        <v>3851</v>
      </c>
      <c r="D934" s="364" t="s">
        <v>3852</v>
      </c>
      <c r="E934" s="365">
        <v>13</v>
      </c>
      <c r="F934" s="365">
        <v>6</v>
      </c>
      <c r="G934" s="365">
        <v>7</v>
      </c>
      <c r="H934" s="365">
        <v>4</v>
      </c>
      <c r="I934" s="365">
        <v>9</v>
      </c>
      <c r="J934" s="365" t="s">
        <v>2391</v>
      </c>
    </row>
    <row r="935" spans="1:10">
      <c r="A935" s="363"/>
      <c r="B935" s="364"/>
      <c r="C935" s="363" t="s">
        <v>3734</v>
      </c>
      <c r="D935" s="364" t="s">
        <v>3735</v>
      </c>
      <c r="E935" s="365">
        <v>10</v>
      </c>
      <c r="F935" s="365">
        <v>7</v>
      </c>
      <c r="G935" s="365">
        <v>3</v>
      </c>
      <c r="H935" s="365">
        <v>6</v>
      </c>
      <c r="I935" s="365">
        <v>4</v>
      </c>
      <c r="J935" s="365">
        <v>0</v>
      </c>
    </row>
    <row r="936" spans="1:10">
      <c r="A936" s="363"/>
      <c r="B936" s="364"/>
      <c r="C936" s="363" t="s">
        <v>3738</v>
      </c>
      <c r="D936" s="364" t="s">
        <v>3739</v>
      </c>
      <c r="E936" s="365">
        <v>10</v>
      </c>
      <c r="F936" s="365" t="s">
        <v>2391</v>
      </c>
      <c r="G936" s="365" t="s">
        <v>2391</v>
      </c>
      <c r="H936" s="365">
        <v>5</v>
      </c>
      <c r="I936" s="365">
        <v>5</v>
      </c>
      <c r="J936" s="365">
        <v>0</v>
      </c>
    </row>
    <row r="937" spans="1:10">
      <c r="A937" s="363"/>
      <c r="B937" s="364"/>
      <c r="C937" s="363" t="s">
        <v>3504</v>
      </c>
      <c r="D937" s="364" t="s">
        <v>3451</v>
      </c>
      <c r="E937" s="365">
        <v>63</v>
      </c>
      <c r="F937" s="365">
        <v>45</v>
      </c>
      <c r="G937" s="365">
        <v>18</v>
      </c>
      <c r="H937" s="365">
        <v>45</v>
      </c>
      <c r="I937" s="365">
        <v>18</v>
      </c>
      <c r="J937" s="365" t="s">
        <v>2391</v>
      </c>
    </row>
    <row r="938" spans="1:10">
      <c r="A938" s="363"/>
      <c r="B938" s="364"/>
      <c r="C938" s="363" t="s">
        <v>3504</v>
      </c>
      <c r="D938" s="364" t="s">
        <v>3505</v>
      </c>
      <c r="E938" s="365">
        <v>137</v>
      </c>
      <c r="F938" s="365">
        <v>93</v>
      </c>
      <c r="G938" s="365">
        <v>44</v>
      </c>
      <c r="H938" s="365">
        <v>75</v>
      </c>
      <c r="I938" s="365">
        <v>62</v>
      </c>
      <c r="J938" s="365" t="s">
        <v>2391</v>
      </c>
    </row>
    <row r="939" spans="1:10">
      <c r="A939" s="363"/>
      <c r="B939" s="364"/>
      <c r="C939" s="363" t="s">
        <v>3506</v>
      </c>
      <c r="D939" s="364" t="s">
        <v>3507</v>
      </c>
      <c r="E939" s="365">
        <v>10</v>
      </c>
      <c r="F939" s="365" t="s">
        <v>2391</v>
      </c>
      <c r="G939" s="365" t="s">
        <v>2391</v>
      </c>
      <c r="H939" s="365">
        <v>7</v>
      </c>
      <c r="I939" s="365">
        <v>3</v>
      </c>
      <c r="J939" s="365" t="s">
        <v>2391</v>
      </c>
    </row>
    <row r="940" spans="1:10">
      <c r="A940" s="363"/>
      <c r="B940" s="364"/>
      <c r="C940" s="363" t="s">
        <v>3752</v>
      </c>
      <c r="D940" s="364" t="s">
        <v>3753</v>
      </c>
      <c r="E940" s="365">
        <v>13</v>
      </c>
      <c r="F940" s="365">
        <v>9</v>
      </c>
      <c r="G940" s="365">
        <v>4</v>
      </c>
      <c r="H940" s="365">
        <v>13</v>
      </c>
      <c r="I940" s="365">
        <v>0</v>
      </c>
      <c r="J940" s="365">
        <v>0</v>
      </c>
    </row>
    <row r="941" spans="1:10">
      <c r="A941" s="363"/>
      <c r="B941" s="364"/>
      <c r="C941" s="363" t="s">
        <v>3508</v>
      </c>
      <c r="D941" s="364" t="s">
        <v>3510</v>
      </c>
      <c r="E941" s="365">
        <v>160</v>
      </c>
      <c r="F941" s="365">
        <v>110</v>
      </c>
      <c r="G941" s="365">
        <v>50</v>
      </c>
      <c r="H941" s="365">
        <v>95</v>
      </c>
      <c r="I941" s="365">
        <v>65</v>
      </c>
      <c r="J941" s="365">
        <v>3</v>
      </c>
    </row>
    <row r="942" spans="1:10">
      <c r="A942" s="363"/>
      <c r="B942" s="364"/>
      <c r="C942" s="363" t="s">
        <v>3513</v>
      </c>
      <c r="D942" s="364" t="s">
        <v>3514</v>
      </c>
      <c r="E942" s="365">
        <v>58</v>
      </c>
      <c r="F942" s="365">
        <v>37</v>
      </c>
      <c r="G942" s="365">
        <v>21</v>
      </c>
      <c r="H942" s="365">
        <v>47</v>
      </c>
      <c r="I942" s="365">
        <v>11</v>
      </c>
      <c r="J942" s="365" t="s">
        <v>2391</v>
      </c>
    </row>
    <row r="943" spans="1:10">
      <c r="A943" s="363"/>
      <c r="B943" s="364"/>
      <c r="C943" s="363" t="s">
        <v>3515</v>
      </c>
      <c r="D943" s="364" t="s">
        <v>3514</v>
      </c>
      <c r="E943" s="365">
        <v>58</v>
      </c>
      <c r="F943" s="365">
        <v>37</v>
      </c>
      <c r="G943" s="365">
        <v>21</v>
      </c>
      <c r="H943" s="365">
        <v>47</v>
      </c>
      <c r="I943" s="365">
        <v>11</v>
      </c>
      <c r="J943" s="365" t="s">
        <v>2391</v>
      </c>
    </row>
    <row r="944" spans="1:10">
      <c r="A944" s="363"/>
      <c r="B944" s="364"/>
      <c r="C944" s="363" t="s">
        <v>3516</v>
      </c>
      <c r="D944" s="364" t="s">
        <v>3517</v>
      </c>
      <c r="E944" s="365">
        <v>34</v>
      </c>
      <c r="F944" s="365">
        <v>27</v>
      </c>
      <c r="G944" s="365">
        <v>7</v>
      </c>
      <c r="H944" s="365">
        <v>25</v>
      </c>
      <c r="I944" s="365">
        <v>9</v>
      </c>
      <c r="J944" s="365">
        <v>0</v>
      </c>
    </row>
    <row r="945" spans="1:10">
      <c r="A945" s="363"/>
      <c r="B945" s="364"/>
      <c r="C945" s="363" t="s">
        <v>3520</v>
      </c>
      <c r="D945" s="364" t="s">
        <v>3521</v>
      </c>
      <c r="E945" s="365">
        <v>30</v>
      </c>
      <c r="F945" s="365">
        <v>16</v>
      </c>
      <c r="G945" s="365">
        <v>14</v>
      </c>
      <c r="H945" s="365">
        <v>20</v>
      </c>
      <c r="I945" s="365">
        <v>10</v>
      </c>
      <c r="J945" s="365" t="s">
        <v>2391</v>
      </c>
    </row>
    <row r="946" spans="1:10">
      <c r="A946" s="363"/>
      <c r="B946" s="364"/>
      <c r="C946" s="363" t="s">
        <v>3530</v>
      </c>
      <c r="D946" s="364" t="s">
        <v>3531</v>
      </c>
      <c r="E946" s="365">
        <v>30</v>
      </c>
      <c r="F946" s="365">
        <v>20</v>
      </c>
      <c r="G946" s="365">
        <v>10</v>
      </c>
      <c r="H946" s="365">
        <v>25</v>
      </c>
      <c r="I946" s="365">
        <v>5</v>
      </c>
      <c r="J946" s="365">
        <v>0</v>
      </c>
    </row>
    <row r="947" spans="1:10">
      <c r="A947" s="363"/>
      <c r="B947" s="364"/>
      <c r="C947" s="363" t="s">
        <v>3923</v>
      </c>
      <c r="D947" s="364" t="s">
        <v>3924</v>
      </c>
      <c r="E947" s="365">
        <v>13</v>
      </c>
      <c r="F947" s="365" t="s">
        <v>2391</v>
      </c>
      <c r="G947" s="365" t="s">
        <v>2391</v>
      </c>
      <c r="H947" s="365" t="s">
        <v>2391</v>
      </c>
      <c r="I947" s="365" t="s">
        <v>2391</v>
      </c>
      <c r="J947" s="365">
        <v>0</v>
      </c>
    </row>
    <row r="948" spans="1:10">
      <c r="A948" s="363"/>
      <c r="B948" s="364"/>
      <c r="C948" s="363" t="s">
        <v>3532</v>
      </c>
      <c r="D948" s="364" t="s">
        <v>3451</v>
      </c>
      <c r="E948" s="365">
        <v>16</v>
      </c>
      <c r="F948" s="365">
        <v>9</v>
      </c>
      <c r="G948" s="365">
        <v>7</v>
      </c>
      <c r="H948" s="365">
        <v>11</v>
      </c>
      <c r="I948" s="365">
        <v>5</v>
      </c>
      <c r="J948" s="365" t="s">
        <v>2391</v>
      </c>
    </row>
    <row r="949" spans="1:10">
      <c r="A949" s="363"/>
      <c r="B949" s="364"/>
      <c r="C949" s="363" t="s">
        <v>3532</v>
      </c>
      <c r="D949" s="364" t="s">
        <v>3533</v>
      </c>
      <c r="E949" s="365">
        <v>29</v>
      </c>
      <c r="F949" s="365">
        <v>20</v>
      </c>
      <c r="G949" s="365">
        <v>9</v>
      </c>
      <c r="H949" s="365">
        <v>23</v>
      </c>
      <c r="I949" s="365">
        <v>6</v>
      </c>
      <c r="J949" s="365" t="s">
        <v>2391</v>
      </c>
    </row>
    <row r="950" spans="1:10">
      <c r="A950" s="363"/>
      <c r="B950" s="364"/>
      <c r="C950" s="363" t="s">
        <v>3534</v>
      </c>
      <c r="D950" s="364" t="s">
        <v>3535</v>
      </c>
      <c r="E950" s="365">
        <v>123</v>
      </c>
      <c r="F950" s="365">
        <v>83</v>
      </c>
      <c r="G950" s="365">
        <v>40</v>
      </c>
      <c r="H950" s="365">
        <v>93</v>
      </c>
      <c r="I950" s="365">
        <v>30</v>
      </c>
      <c r="J950" s="365">
        <v>3</v>
      </c>
    </row>
    <row r="951" spans="1:10">
      <c r="A951" s="363"/>
      <c r="B951" s="364"/>
      <c r="C951" s="363" t="s">
        <v>3536</v>
      </c>
      <c r="D951" s="364" t="s">
        <v>3537</v>
      </c>
      <c r="E951" s="365">
        <v>44</v>
      </c>
      <c r="F951" s="365">
        <v>33</v>
      </c>
      <c r="G951" s="365">
        <v>11</v>
      </c>
      <c r="H951" s="365">
        <v>20</v>
      </c>
      <c r="I951" s="365">
        <v>24</v>
      </c>
      <c r="J951" s="365" t="s">
        <v>2391</v>
      </c>
    </row>
    <row r="952" spans="1:10">
      <c r="A952" s="363"/>
      <c r="B952" s="364"/>
      <c r="C952" s="363" t="s">
        <v>3945</v>
      </c>
      <c r="D952" s="364" t="s">
        <v>3946</v>
      </c>
      <c r="E952" s="365">
        <v>10</v>
      </c>
      <c r="F952" s="365">
        <v>7</v>
      </c>
      <c r="G952" s="365">
        <v>3</v>
      </c>
      <c r="H952" s="365">
        <v>6</v>
      </c>
      <c r="I952" s="365">
        <v>4</v>
      </c>
      <c r="J952" s="365">
        <v>0</v>
      </c>
    </row>
    <row r="953" spans="1:10">
      <c r="A953" s="363"/>
      <c r="B953" s="364"/>
      <c r="C953" s="363" t="s">
        <v>3776</v>
      </c>
      <c r="D953" s="364" t="s">
        <v>3777</v>
      </c>
      <c r="E953" s="365">
        <v>11</v>
      </c>
      <c r="F953" s="365" t="s">
        <v>2391</v>
      </c>
      <c r="G953" s="365" t="s">
        <v>2391</v>
      </c>
      <c r="H953" s="365">
        <v>6</v>
      </c>
      <c r="I953" s="365">
        <v>5</v>
      </c>
      <c r="J953" s="365">
        <v>0</v>
      </c>
    </row>
    <row r="954" spans="1:10">
      <c r="A954" s="363"/>
      <c r="B954" s="364"/>
      <c r="C954" s="363" t="s">
        <v>3538</v>
      </c>
      <c r="D954" s="364" t="s">
        <v>3451</v>
      </c>
      <c r="E954" s="365">
        <v>23</v>
      </c>
      <c r="F954" s="365">
        <v>14</v>
      </c>
      <c r="G954" s="365">
        <v>9</v>
      </c>
      <c r="H954" s="365">
        <v>16</v>
      </c>
      <c r="I954" s="365">
        <v>7</v>
      </c>
      <c r="J954" s="365">
        <v>0</v>
      </c>
    </row>
    <row r="955" spans="1:10">
      <c r="A955" s="363"/>
      <c r="B955" s="364"/>
      <c r="C955" s="363" t="s">
        <v>3538</v>
      </c>
      <c r="D955" s="364" t="s">
        <v>3539</v>
      </c>
      <c r="E955" s="365">
        <v>88</v>
      </c>
      <c r="F955" s="365">
        <v>63</v>
      </c>
      <c r="G955" s="365">
        <v>25</v>
      </c>
      <c r="H955" s="365">
        <v>48</v>
      </c>
      <c r="I955" s="365">
        <v>40</v>
      </c>
      <c r="J955" s="365" t="s">
        <v>2391</v>
      </c>
    </row>
    <row r="956" spans="1:10">
      <c r="A956" s="363"/>
      <c r="B956" s="364"/>
      <c r="C956" s="363" t="s">
        <v>3947</v>
      </c>
      <c r="D956" s="364" t="s">
        <v>3948</v>
      </c>
      <c r="E956" s="365">
        <v>10</v>
      </c>
      <c r="F956" s="365">
        <v>0</v>
      </c>
      <c r="G956" s="365">
        <v>10</v>
      </c>
      <c r="H956" s="365">
        <v>5</v>
      </c>
      <c r="I956" s="365">
        <v>5</v>
      </c>
      <c r="J956" s="365" t="s">
        <v>2391</v>
      </c>
    </row>
    <row r="957" spans="1:10">
      <c r="A957" s="363"/>
      <c r="B957" s="364"/>
      <c r="C957" s="363" t="s">
        <v>3540</v>
      </c>
      <c r="D957" s="364" t="s">
        <v>3451</v>
      </c>
      <c r="E957" s="365">
        <v>11</v>
      </c>
      <c r="F957" s="365" t="s">
        <v>2391</v>
      </c>
      <c r="G957" s="365" t="s">
        <v>2391</v>
      </c>
      <c r="H957" s="365">
        <v>7</v>
      </c>
      <c r="I957" s="365">
        <v>4</v>
      </c>
      <c r="J957" s="365">
        <v>0</v>
      </c>
    </row>
    <row r="958" spans="1:10">
      <c r="A958" s="363"/>
      <c r="B958" s="364"/>
      <c r="C958" s="363" t="s">
        <v>3540</v>
      </c>
      <c r="D958" s="364" t="s">
        <v>3541</v>
      </c>
      <c r="E958" s="365">
        <v>21</v>
      </c>
      <c r="F958" s="365">
        <v>10</v>
      </c>
      <c r="G958" s="365">
        <v>11</v>
      </c>
      <c r="H958" s="365">
        <v>12</v>
      </c>
      <c r="I958" s="365">
        <v>9</v>
      </c>
      <c r="J958" s="365" t="s">
        <v>2391</v>
      </c>
    </row>
    <row r="959" spans="1:10">
      <c r="A959" s="363"/>
      <c r="B959" s="364"/>
      <c r="C959" s="363" t="s">
        <v>3546</v>
      </c>
      <c r="D959" s="364" t="s">
        <v>3547</v>
      </c>
      <c r="E959" s="365">
        <v>17</v>
      </c>
      <c r="F959" s="365">
        <v>12</v>
      </c>
      <c r="G959" s="365">
        <v>5</v>
      </c>
      <c r="H959" s="365" t="s">
        <v>2391</v>
      </c>
      <c r="I959" s="365" t="s">
        <v>2391</v>
      </c>
      <c r="J959" s="365">
        <v>0</v>
      </c>
    </row>
    <row r="960" spans="1:10">
      <c r="A960" s="363"/>
      <c r="B960" s="364"/>
      <c r="C960" s="363" t="s">
        <v>3550</v>
      </c>
      <c r="D960" s="364" t="s">
        <v>3551</v>
      </c>
      <c r="E960" s="365">
        <v>16</v>
      </c>
      <c r="F960" s="365" t="s">
        <v>2391</v>
      </c>
      <c r="G960" s="365" t="s">
        <v>2391</v>
      </c>
      <c r="H960" s="365">
        <v>13</v>
      </c>
      <c r="I960" s="365">
        <v>3</v>
      </c>
      <c r="J960" s="365">
        <v>0</v>
      </c>
    </row>
    <row r="961" spans="1:10">
      <c r="A961" s="363"/>
      <c r="B961" s="364"/>
      <c r="C961" s="363" t="s">
        <v>3556</v>
      </c>
      <c r="D961" s="364" t="s">
        <v>3557</v>
      </c>
      <c r="E961" s="365">
        <v>15</v>
      </c>
      <c r="F961" s="365">
        <v>10</v>
      </c>
      <c r="G961" s="365">
        <v>5</v>
      </c>
      <c r="H961" s="365" t="s">
        <v>2391</v>
      </c>
      <c r="I961" s="365" t="s">
        <v>2391</v>
      </c>
      <c r="J961" s="365" t="s">
        <v>2391</v>
      </c>
    </row>
    <row r="962" spans="1:10">
      <c r="A962" s="363"/>
      <c r="B962" s="364"/>
      <c r="C962" s="363" t="s">
        <v>3558</v>
      </c>
      <c r="D962" s="364" t="s">
        <v>3509</v>
      </c>
      <c r="E962" s="365">
        <v>13</v>
      </c>
      <c r="F962" s="365">
        <v>6</v>
      </c>
      <c r="G962" s="365">
        <v>7</v>
      </c>
      <c r="H962" s="365" t="s">
        <v>2391</v>
      </c>
      <c r="I962" s="365" t="s">
        <v>2391</v>
      </c>
      <c r="J962" s="365">
        <v>0</v>
      </c>
    </row>
    <row r="963" spans="1:10">
      <c r="A963" s="363"/>
      <c r="B963" s="364"/>
      <c r="C963" s="363" t="s">
        <v>3558</v>
      </c>
      <c r="D963" s="364" t="s">
        <v>3559</v>
      </c>
      <c r="E963" s="365">
        <v>170</v>
      </c>
      <c r="F963" s="365">
        <v>115</v>
      </c>
      <c r="G963" s="365">
        <v>55</v>
      </c>
      <c r="H963" s="365">
        <v>112</v>
      </c>
      <c r="I963" s="365">
        <v>58</v>
      </c>
      <c r="J963" s="365">
        <v>3</v>
      </c>
    </row>
    <row r="964" spans="1:10">
      <c r="A964" s="363"/>
      <c r="B964" s="364"/>
      <c r="C964" s="363" t="s">
        <v>3563</v>
      </c>
      <c r="D964" s="364" t="s">
        <v>3564</v>
      </c>
      <c r="E964" s="365">
        <v>239</v>
      </c>
      <c r="F964" s="365">
        <v>164</v>
      </c>
      <c r="G964" s="365">
        <v>75</v>
      </c>
      <c r="H964" s="365">
        <v>144</v>
      </c>
      <c r="I964" s="365">
        <v>95</v>
      </c>
      <c r="J964" s="365" t="s">
        <v>2391</v>
      </c>
    </row>
    <row r="965" spans="1:10">
      <c r="A965" s="363"/>
      <c r="B965" s="364"/>
      <c r="C965" s="363" t="s">
        <v>3565</v>
      </c>
      <c r="D965" s="364" t="s">
        <v>3566</v>
      </c>
      <c r="E965" s="365">
        <v>239</v>
      </c>
      <c r="F965" s="365">
        <v>164</v>
      </c>
      <c r="G965" s="365">
        <v>75</v>
      </c>
      <c r="H965" s="365">
        <v>144</v>
      </c>
      <c r="I965" s="365">
        <v>95</v>
      </c>
      <c r="J965" s="365" t="s">
        <v>2391</v>
      </c>
    </row>
    <row r="966" spans="1:10">
      <c r="A966" s="363"/>
      <c r="B966" s="364"/>
      <c r="C966" s="363" t="s">
        <v>3567</v>
      </c>
      <c r="D966" s="364" t="s">
        <v>3566</v>
      </c>
      <c r="E966" s="365">
        <v>239</v>
      </c>
      <c r="F966" s="365">
        <v>164</v>
      </c>
      <c r="G966" s="365">
        <v>75</v>
      </c>
      <c r="H966" s="365">
        <v>144</v>
      </c>
      <c r="I966" s="365">
        <v>95</v>
      </c>
      <c r="J966" s="365" t="s">
        <v>2391</v>
      </c>
    </row>
    <row r="967" spans="1:10">
      <c r="A967" s="363"/>
      <c r="B967" s="364"/>
      <c r="C967" s="363" t="s">
        <v>3788</v>
      </c>
      <c r="D967" s="364" t="s">
        <v>3789</v>
      </c>
      <c r="E967" s="365">
        <v>13</v>
      </c>
      <c r="F967" s="365">
        <v>10</v>
      </c>
      <c r="G967" s="365">
        <v>3</v>
      </c>
      <c r="H967" s="365">
        <v>13</v>
      </c>
      <c r="I967" s="365">
        <v>0</v>
      </c>
      <c r="J967" s="365" t="s">
        <v>2391</v>
      </c>
    </row>
    <row r="968" spans="1:10">
      <c r="A968" s="363"/>
      <c r="B968" s="364"/>
      <c r="C968" s="363" t="s">
        <v>3790</v>
      </c>
      <c r="D968" s="364" t="s">
        <v>3791</v>
      </c>
      <c r="E968" s="365">
        <v>13</v>
      </c>
      <c r="F968" s="365">
        <v>7</v>
      </c>
      <c r="G968" s="365">
        <v>6</v>
      </c>
      <c r="H968" s="365">
        <v>9</v>
      </c>
      <c r="I968" s="365">
        <v>4</v>
      </c>
      <c r="J968" s="365" t="s">
        <v>2391</v>
      </c>
    </row>
    <row r="969" spans="1:10">
      <c r="A969" s="363"/>
      <c r="B969" s="364"/>
      <c r="C969" s="363" t="s">
        <v>3891</v>
      </c>
      <c r="D969" s="364" t="s">
        <v>3892</v>
      </c>
      <c r="E969" s="365">
        <v>21</v>
      </c>
      <c r="F969" s="365">
        <v>18</v>
      </c>
      <c r="G969" s="365">
        <v>3</v>
      </c>
      <c r="H969" s="365" t="s">
        <v>2391</v>
      </c>
      <c r="I969" s="365" t="s">
        <v>2391</v>
      </c>
      <c r="J969" s="365">
        <v>0</v>
      </c>
    </row>
    <row r="970" spans="1:10">
      <c r="A970" s="363"/>
      <c r="B970" s="364"/>
      <c r="C970" s="363" t="s">
        <v>3792</v>
      </c>
      <c r="D970" s="364" t="s">
        <v>3793</v>
      </c>
      <c r="E970" s="365">
        <v>11</v>
      </c>
      <c r="F970" s="365" t="s">
        <v>2391</v>
      </c>
      <c r="G970" s="365" t="s">
        <v>2391</v>
      </c>
      <c r="H970" s="365" t="s">
        <v>2391</v>
      </c>
      <c r="I970" s="365" t="s">
        <v>2391</v>
      </c>
      <c r="J970" s="365" t="s">
        <v>2391</v>
      </c>
    </row>
    <row r="971" spans="1:10">
      <c r="A971" s="363"/>
      <c r="B971" s="364"/>
      <c r="C971" s="363" t="s">
        <v>3794</v>
      </c>
      <c r="D971" s="364" t="s">
        <v>3795</v>
      </c>
      <c r="E971" s="365">
        <v>12</v>
      </c>
      <c r="F971" s="365" t="s">
        <v>2391</v>
      </c>
      <c r="G971" s="365" t="s">
        <v>2391</v>
      </c>
      <c r="H971" s="365" t="s">
        <v>2391</v>
      </c>
      <c r="I971" s="365" t="s">
        <v>2391</v>
      </c>
      <c r="J971" s="365">
        <v>0</v>
      </c>
    </row>
    <row r="972" spans="1:10">
      <c r="A972" s="363"/>
      <c r="B972" s="364"/>
      <c r="C972" s="363" t="s">
        <v>3895</v>
      </c>
      <c r="D972" s="364" t="s">
        <v>3896</v>
      </c>
      <c r="E972" s="365">
        <v>17</v>
      </c>
      <c r="F972" s="365" t="s">
        <v>2391</v>
      </c>
      <c r="G972" s="365" t="s">
        <v>2391</v>
      </c>
      <c r="H972" s="365">
        <v>13</v>
      </c>
      <c r="I972" s="365">
        <v>4</v>
      </c>
      <c r="J972" s="365">
        <v>0</v>
      </c>
    </row>
    <row r="973" spans="1:10">
      <c r="A973" s="363"/>
      <c r="B973" s="364"/>
      <c r="C973" s="363" t="s">
        <v>3796</v>
      </c>
      <c r="D973" s="364" t="s">
        <v>3797</v>
      </c>
      <c r="E973" s="365">
        <v>19</v>
      </c>
      <c r="F973" s="365" t="s">
        <v>2391</v>
      </c>
      <c r="G973" s="365" t="s">
        <v>2391</v>
      </c>
      <c r="H973" s="365" t="s">
        <v>2391</v>
      </c>
      <c r="I973" s="365" t="s">
        <v>2391</v>
      </c>
      <c r="J973" s="365">
        <v>0</v>
      </c>
    </row>
    <row r="974" spans="1:10">
      <c r="A974" s="363"/>
      <c r="B974" s="364"/>
      <c r="C974" s="363" t="s">
        <v>3798</v>
      </c>
      <c r="D974" s="364" t="s">
        <v>3799</v>
      </c>
      <c r="E974" s="365">
        <v>33</v>
      </c>
      <c r="F974" s="365">
        <v>23</v>
      </c>
      <c r="G974" s="365">
        <v>10</v>
      </c>
      <c r="H974" s="365">
        <v>33</v>
      </c>
      <c r="I974" s="365">
        <v>0</v>
      </c>
      <c r="J974" s="365" t="s">
        <v>2391</v>
      </c>
    </row>
    <row r="975" spans="1:10">
      <c r="A975" s="363"/>
      <c r="B975" s="364"/>
      <c r="C975" s="363" t="s">
        <v>3933</v>
      </c>
      <c r="D975" s="364" t="s">
        <v>3934</v>
      </c>
      <c r="E975" s="365">
        <v>11</v>
      </c>
      <c r="F975" s="365" t="s">
        <v>2391</v>
      </c>
      <c r="G975" s="365" t="s">
        <v>2391</v>
      </c>
      <c r="H975" s="365">
        <v>11</v>
      </c>
      <c r="I975" s="365">
        <v>0</v>
      </c>
      <c r="J975" s="365">
        <v>0</v>
      </c>
    </row>
    <row r="976" spans="1:10">
      <c r="A976" s="363"/>
      <c r="B976" s="364"/>
      <c r="C976" s="363" t="s">
        <v>3568</v>
      </c>
      <c r="D976" s="364" t="s">
        <v>3451</v>
      </c>
      <c r="E976" s="365">
        <v>33</v>
      </c>
      <c r="F976" s="365">
        <v>24</v>
      </c>
      <c r="G976" s="365">
        <v>9</v>
      </c>
      <c r="H976" s="365">
        <v>28</v>
      </c>
      <c r="I976" s="365">
        <v>5</v>
      </c>
      <c r="J976" s="365">
        <v>0</v>
      </c>
    </row>
    <row r="977" spans="1:10">
      <c r="A977" s="363"/>
      <c r="B977" s="364"/>
      <c r="C977" s="363" t="s">
        <v>3568</v>
      </c>
      <c r="D977" s="364" t="s">
        <v>3569</v>
      </c>
      <c r="E977" s="365">
        <v>183</v>
      </c>
      <c r="F977" s="365">
        <v>146</v>
      </c>
      <c r="G977" s="365">
        <v>37</v>
      </c>
      <c r="H977" s="365">
        <v>165</v>
      </c>
      <c r="I977" s="365">
        <v>18</v>
      </c>
      <c r="J977" s="365">
        <v>4</v>
      </c>
    </row>
    <row r="978" spans="1:10">
      <c r="A978" s="363"/>
      <c r="B978" s="364"/>
      <c r="C978" s="363" t="s">
        <v>3570</v>
      </c>
      <c r="D978" s="364" t="s">
        <v>3569</v>
      </c>
      <c r="E978" s="365">
        <v>183</v>
      </c>
      <c r="F978" s="365">
        <v>146</v>
      </c>
      <c r="G978" s="365">
        <v>37</v>
      </c>
      <c r="H978" s="365">
        <v>165</v>
      </c>
      <c r="I978" s="365">
        <v>18</v>
      </c>
      <c r="J978" s="365">
        <v>4</v>
      </c>
    </row>
    <row r="979" spans="1:10">
      <c r="A979" s="363"/>
      <c r="B979" s="364"/>
      <c r="C979" s="363" t="s">
        <v>3571</v>
      </c>
      <c r="D979" s="364" t="s">
        <v>3572</v>
      </c>
      <c r="E979" s="365">
        <v>27</v>
      </c>
      <c r="F979" s="365">
        <v>22</v>
      </c>
      <c r="G979" s="365">
        <v>5</v>
      </c>
      <c r="H979" s="365">
        <v>27</v>
      </c>
      <c r="I979" s="365">
        <v>0</v>
      </c>
      <c r="J979" s="365">
        <v>0</v>
      </c>
    </row>
    <row r="980" spans="1:10">
      <c r="A980" s="363"/>
      <c r="B980" s="364"/>
      <c r="C980" s="363" t="s">
        <v>3573</v>
      </c>
      <c r="D980" s="364" t="s">
        <v>3574</v>
      </c>
      <c r="E980" s="365">
        <v>98</v>
      </c>
      <c r="F980" s="365">
        <v>58</v>
      </c>
      <c r="G980" s="365">
        <v>40</v>
      </c>
      <c r="H980" s="365" t="s">
        <v>2391</v>
      </c>
      <c r="I980" s="365" t="s">
        <v>2391</v>
      </c>
      <c r="J980" s="365" t="s">
        <v>2391</v>
      </c>
    </row>
    <row r="981" spans="1:10">
      <c r="A981" s="363"/>
      <c r="B981" s="364"/>
      <c r="C981" s="363" t="s">
        <v>3575</v>
      </c>
      <c r="D981" s="364" t="s">
        <v>3576</v>
      </c>
      <c r="E981" s="365">
        <v>36</v>
      </c>
      <c r="F981" s="365">
        <v>30</v>
      </c>
      <c r="G981" s="365">
        <v>6</v>
      </c>
      <c r="H981" s="365" t="s">
        <v>2391</v>
      </c>
      <c r="I981" s="365" t="s">
        <v>2391</v>
      </c>
      <c r="J981" s="365" t="s">
        <v>2391</v>
      </c>
    </row>
    <row r="982" spans="1:10">
      <c r="A982" s="363"/>
      <c r="B982" s="364"/>
      <c r="C982" s="363" t="s">
        <v>3577</v>
      </c>
      <c r="D982" s="364" t="s">
        <v>3578</v>
      </c>
      <c r="E982" s="365">
        <v>67</v>
      </c>
      <c r="F982" s="365">
        <v>52</v>
      </c>
      <c r="G982" s="365">
        <v>15</v>
      </c>
      <c r="H982" s="365">
        <v>63</v>
      </c>
      <c r="I982" s="365">
        <v>4</v>
      </c>
      <c r="J982" s="365">
        <v>4</v>
      </c>
    </row>
    <row r="983" spans="1:10">
      <c r="A983" s="363"/>
      <c r="B983" s="364"/>
      <c r="C983" s="363" t="s">
        <v>3579</v>
      </c>
      <c r="D983" s="364" t="s">
        <v>3580</v>
      </c>
      <c r="E983" s="365">
        <v>24</v>
      </c>
      <c r="F983" s="365" t="s">
        <v>2391</v>
      </c>
      <c r="G983" s="365" t="s">
        <v>2391</v>
      </c>
      <c r="H983" s="365" t="s">
        <v>2391</v>
      </c>
      <c r="I983" s="365" t="s">
        <v>2391</v>
      </c>
      <c r="J983" s="365" t="s">
        <v>2391</v>
      </c>
    </row>
    <row r="984" spans="1:10">
      <c r="A984" s="363"/>
      <c r="B984" s="364"/>
      <c r="C984" s="363" t="s">
        <v>3581</v>
      </c>
      <c r="D984" s="364" t="s">
        <v>3582</v>
      </c>
      <c r="E984" s="365">
        <v>1396</v>
      </c>
      <c r="F984" s="365">
        <v>604</v>
      </c>
      <c r="G984" s="365">
        <v>792</v>
      </c>
      <c r="H984" s="365">
        <v>1392</v>
      </c>
      <c r="I984" s="365">
        <v>4</v>
      </c>
      <c r="J984" s="365">
        <v>45</v>
      </c>
    </row>
    <row r="985" spans="1:10">
      <c r="A985" s="363"/>
      <c r="B985" s="364"/>
      <c r="C985" s="363" t="s">
        <v>3583</v>
      </c>
      <c r="D985" s="364" t="s">
        <v>3584</v>
      </c>
      <c r="E985" s="365">
        <v>38</v>
      </c>
      <c r="F985" s="365">
        <v>26</v>
      </c>
      <c r="G985" s="365">
        <v>12</v>
      </c>
      <c r="H985" s="365">
        <v>38</v>
      </c>
      <c r="I985" s="365">
        <v>0</v>
      </c>
      <c r="J985" s="365" t="s">
        <v>2391</v>
      </c>
    </row>
    <row r="986" spans="1:10">
      <c r="A986" s="363"/>
      <c r="B986" s="364"/>
      <c r="C986" s="363" t="s">
        <v>3585</v>
      </c>
      <c r="D986" s="364" t="s">
        <v>3586</v>
      </c>
      <c r="E986" s="365">
        <v>2519</v>
      </c>
      <c r="F986" s="365">
        <v>1321</v>
      </c>
      <c r="G986" s="365">
        <v>1198</v>
      </c>
      <c r="H986" s="365">
        <v>2423</v>
      </c>
      <c r="I986" s="365">
        <v>96</v>
      </c>
      <c r="J986" s="365">
        <v>75</v>
      </c>
    </row>
    <row r="987" spans="1:10">
      <c r="A987" s="363"/>
      <c r="B987" s="364"/>
      <c r="C987" s="363" t="s">
        <v>3587</v>
      </c>
      <c r="D987" s="364" t="s">
        <v>3588</v>
      </c>
      <c r="E987" s="365">
        <v>4205</v>
      </c>
      <c r="F987" s="365">
        <v>2135</v>
      </c>
      <c r="G987" s="365">
        <v>2070</v>
      </c>
      <c r="H987" s="365">
        <v>4096</v>
      </c>
      <c r="I987" s="365">
        <v>109</v>
      </c>
      <c r="J987" s="365">
        <v>130</v>
      </c>
    </row>
    <row r="988" spans="1:10">
      <c r="A988" s="363"/>
      <c r="B988" s="364"/>
      <c r="C988" s="363" t="s">
        <v>2575</v>
      </c>
      <c r="D988" s="364" t="s">
        <v>3588</v>
      </c>
      <c r="E988" s="365">
        <v>4205</v>
      </c>
      <c r="F988" s="365">
        <v>2135</v>
      </c>
      <c r="G988" s="365">
        <v>2070</v>
      </c>
      <c r="H988" s="365">
        <v>4096</v>
      </c>
      <c r="I988" s="365">
        <v>109</v>
      </c>
      <c r="J988" s="365">
        <v>130</v>
      </c>
    </row>
    <row r="989" spans="1:10">
      <c r="A989" s="363"/>
      <c r="B989" s="364"/>
      <c r="C989" s="363" t="s">
        <v>3808</v>
      </c>
      <c r="D989" s="364" t="s">
        <v>3809</v>
      </c>
      <c r="E989" s="365">
        <v>17</v>
      </c>
      <c r="F989" s="365">
        <v>13</v>
      </c>
      <c r="G989" s="365">
        <v>4</v>
      </c>
      <c r="H989" s="365" t="s">
        <v>2391</v>
      </c>
      <c r="I989" s="365" t="s">
        <v>2391</v>
      </c>
      <c r="J989" s="365">
        <v>0</v>
      </c>
    </row>
    <row r="990" spans="1:10">
      <c r="A990" s="363"/>
      <c r="B990" s="364"/>
      <c r="C990" s="363" t="s">
        <v>3591</v>
      </c>
      <c r="D990" s="364" t="s">
        <v>3451</v>
      </c>
      <c r="E990" s="365">
        <v>49</v>
      </c>
      <c r="F990" s="365">
        <v>35</v>
      </c>
      <c r="G990" s="365">
        <v>14</v>
      </c>
      <c r="H990" s="365">
        <v>46</v>
      </c>
      <c r="I990" s="365">
        <v>3</v>
      </c>
      <c r="J990" s="365">
        <v>0</v>
      </c>
    </row>
    <row r="991" spans="1:10">
      <c r="A991" s="363"/>
      <c r="B991" s="364"/>
      <c r="C991" s="363" t="s">
        <v>3591</v>
      </c>
      <c r="D991" s="364" t="s">
        <v>3592</v>
      </c>
      <c r="E991" s="365">
        <v>66</v>
      </c>
      <c r="F991" s="365">
        <v>48</v>
      </c>
      <c r="G991" s="365">
        <v>18</v>
      </c>
      <c r="H991" s="365">
        <v>61</v>
      </c>
      <c r="I991" s="365">
        <v>5</v>
      </c>
      <c r="J991" s="365">
        <v>0</v>
      </c>
    </row>
    <row r="992" spans="1:10">
      <c r="A992" s="363"/>
      <c r="B992" s="364"/>
      <c r="C992" s="363" t="s">
        <v>2577</v>
      </c>
      <c r="D992" s="364" t="s">
        <v>3592</v>
      </c>
      <c r="E992" s="365">
        <v>66</v>
      </c>
      <c r="F992" s="365">
        <v>48</v>
      </c>
      <c r="G992" s="365">
        <v>18</v>
      </c>
      <c r="H992" s="365">
        <v>61</v>
      </c>
      <c r="I992" s="365">
        <v>5</v>
      </c>
      <c r="J992" s="365">
        <v>0</v>
      </c>
    </row>
    <row r="993" spans="1:10">
      <c r="A993" s="363"/>
      <c r="B993" s="364"/>
      <c r="C993" s="363" t="s">
        <v>3814</v>
      </c>
      <c r="D993" s="364" t="s">
        <v>3815</v>
      </c>
      <c r="E993" s="365">
        <v>26</v>
      </c>
      <c r="F993" s="365">
        <v>19</v>
      </c>
      <c r="G993" s="365">
        <v>7</v>
      </c>
      <c r="H993" s="365">
        <v>26</v>
      </c>
      <c r="I993" s="365">
        <v>0</v>
      </c>
      <c r="J993" s="365" t="s">
        <v>2391</v>
      </c>
    </row>
    <row r="994" spans="1:10">
      <c r="A994" s="363"/>
      <c r="B994" s="364"/>
      <c r="C994" s="363" t="s">
        <v>3822</v>
      </c>
      <c r="D994" s="364" t="s">
        <v>3823</v>
      </c>
      <c r="E994" s="365">
        <v>10</v>
      </c>
      <c r="F994" s="365" t="s">
        <v>2391</v>
      </c>
      <c r="G994" s="365" t="s">
        <v>2391</v>
      </c>
      <c r="H994" s="365">
        <v>10</v>
      </c>
      <c r="I994" s="365">
        <v>0</v>
      </c>
      <c r="J994" s="365" t="s">
        <v>2391</v>
      </c>
    </row>
    <row r="995" spans="1:10">
      <c r="A995" s="363"/>
      <c r="B995" s="364"/>
      <c r="C995" s="363" t="s">
        <v>3595</v>
      </c>
      <c r="D995" s="364" t="s">
        <v>3451</v>
      </c>
      <c r="E995" s="365">
        <v>61</v>
      </c>
      <c r="F995" s="365">
        <v>57</v>
      </c>
      <c r="G995" s="365">
        <v>4</v>
      </c>
      <c r="H995" s="365">
        <v>58</v>
      </c>
      <c r="I995" s="365">
        <v>3</v>
      </c>
      <c r="J995" s="365" t="s">
        <v>2391</v>
      </c>
    </row>
    <row r="996" spans="1:10">
      <c r="A996" s="363"/>
      <c r="B996" s="364"/>
      <c r="C996" s="363" t="s">
        <v>3595</v>
      </c>
      <c r="D996" s="364" t="s">
        <v>3596</v>
      </c>
      <c r="E996" s="365">
        <v>97</v>
      </c>
      <c r="F996" s="365">
        <v>84</v>
      </c>
      <c r="G996" s="365">
        <v>13</v>
      </c>
      <c r="H996" s="365">
        <v>94</v>
      </c>
      <c r="I996" s="365">
        <v>3</v>
      </c>
      <c r="J996" s="365">
        <v>3</v>
      </c>
    </row>
    <row r="997" spans="1:10">
      <c r="A997" s="363"/>
      <c r="B997" s="364"/>
      <c r="C997" s="363" t="s">
        <v>2579</v>
      </c>
      <c r="D997" s="364" t="s">
        <v>3596</v>
      </c>
      <c r="E997" s="365">
        <v>97</v>
      </c>
      <c r="F997" s="365">
        <v>84</v>
      </c>
      <c r="G997" s="365">
        <v>13</v>
      </c>
      <c r="H997" s="365">
        <v>94</v>
      </c>
      <c r="I997" s="365">
        <v>3</v>
      </c>
      <c r="J997" s="365">
        <v>3</v>
      </c>
    </row>
    <row r="998" spans="1:10">
      <c r="A998" s="363"/>
      <c r="B998" s="364"/>
      <c r="C998" s="363" t="s">
        <v>3597</v>
      </c>
      <c r="D998" s="364" t="s">
        <v>3598</v>
      </c>
      <c r="E998" s="365">
        <v>37</v>
      </c>
      <c r="F998" s="365">
        <v>29</v>
      </c>
      <c r="G998" s="365">
        <v>8</v>
      </c>
      <c r="H998" s="365" t="s">
        <v>2391</v>
      </c>
      <c r="I998" s="365" t="s">
        <v>2391</v>
      </c>
      <c r="J998" s="365">
        <v>0</v>
      </c>
    </row>
    <row r="999" spans="1:10">
      <c r="A999" s="363"/>
      <c r="B999" s="364"/>
      <c r="C999" s="363" t="s">
        <v>2581</v>
      </c>
      <c r="D999" s="364" t="s">
        <v>3598</v>
      </c>
      <c r="E999" s="365">
        <v>37</v>
      </c>
      <c r="F999" s="365">
        <v>29</v>
      </c>
      <c r="G999" s="365">
        <v>8</v>
      </c>
      <c r="H999" s="365" t="s">
        <v>2391</v>
      </c>
      <c r="I999" s="365" t="s">
        <v>2391</v>
      </c>
      <c r="J999" s="365">
        <v>0</v>
      </c>
    </row>
    <row r="1000" spans="1:10">
      <c r="A1000" s="363"/>
      <c r="B1000" s="364"/>
      <c r="C1000" s="363" t="s">
        <v>3603</v>
      </c>
      <c r="D1000" s="364" t="s">
        <v>3604</v>
      </c>
      <c r="E1000" s="365">
        <v>81</v>
      </c>
      <c r="F1000" s="365">
        <v>76</v>
      </c>
      <c r="G1000" s="365">
        <v>5</v>
      </c>
      <c r="H1000" s="365">
        <v>8</v>
      </c>
      <c r="I1000" s="365">
        <v>73</v>
      </c>
      <c r="J1000" s="365">
        <v>0</v>
      </c>
    </row>
    <row r="1001" spans="1:10">
      <c r="A1001" s="363"/>
      <c r="B1001" s="364"/>
      <c r="C1001" s="363" t="s">
        <v>3603</v>
      </c>
      <c r="D1001" s="364" t="s">
        <v>3604</v>
      </c>
      <c r="E1001" s="365">
        <v>81</v>
      </c>
      <c r="F1001" s="365">
        <v>76</v>
      </c>
      <c r="G1001" s="365">
        <v>5</v>
      </c>
      <c r="H1001" s="365">
        <v>8</v>
      </c>
      <c r="I1001" s="365">
        <v>73</v>
      </c>
      <c r="J1001" s="365">
        <v>0</v>
      </c>
    </row>
    <row r="1002" spans="1:10">
      <c r="A1002" s="363"/>
      <c r="B1002" s="364"/>
      <c r="C1002" s="363" t="s">
        <v>3603</v>
      </c>
      <c r="D1002" s="364" t="s">
        <v>3604</v>
      </c>
      <c r="E1002" s="365">
        <v>81</v>
      </c>
      <c r="F1002" s="365">
        <v>76</v>
      </c>
      <c r="G1002" s="365">
        <v>5</v>
      </c>
      <c r="H1002" s="365">
        <v>8</v>
      </c>
      <c r="I1002" s="365">
        <v>73</v>
      </c>
      <c r="J1002" s="365">
        <v>0</v>
      </c>
    </row>
    <row r="1003" spans="1:10">
      <c r="A1003" s="363"/>
      <c r="B1003" s="364"/>
      <c r="C1003" s="363" t="s">
        <v>3607</v>
      </c>
      <c r="D1003" s="364" t="s">
        <v>3608</v>
      </c>
      <c r="E1003" s="365">
        <v>32</v>
      </c>
      <c r="F1003" s="365">
        <v>27</v>
      </c>
      <c r="G1003" s="365">
        <v>5</v>
      </c>
      <c r="H1003" s="365">
        <v>6</v>
      </c>
      <c r="I1003" s="365">
        <v>26</v>
      </c>
      <c r="J1003" s="365">
        <v>0</v>
      </c>
    </row>
    <row r="1004" spans="1:10">
      <c r="A1004" s="363"/>
      <c r="B1004" s="364"/>
      <c r="C1004" s="363" t="s">
        <v>3607</v>
      </c>
      <c r="D1004" s="364" t="s">
        <v>3609</v>
      </c>
      <c r="E1004" s="365">
        <v>18729</v>
      </c>
      <c r="F1004" s="365">
        <v>10697</v>
      </c>
      <c r="G1004" s="365">
        <v>8032</v>
      </c>
      <c r="H1004" s="365">
        <v>16988</v>
      </c>
      <c r="I1004" s="365">
        <v>1741</v>
      </c>
      <c r="J1004" s="365">
        <v>623</v>
      </c>
    </row>
    <row r="1005" spans="1:10">
      <c r="A1005" s="363"/>
      <c r="B1005" s="364"/>
      <c r="C1005" s="363" t="s">
        <v>3610</v>
      </c>
      <c r="D1005" s="364" t="s">
        <v>3611</v>
      </c>
      <c r="E1005" s="365">
        <v>18838</v>
      </c>
      <c r="F1005" s="365">
        <v>10797</v>
      </c>
      <c r="G1005" s="365">
        <v>8041</v>
      </c>
      <c r="H1005" s="365">
        <v>16999</v>
      </c>
      <c r="I1005" s="365">
        <v>1839</v>
      </c>
      <c r="J1005" s="365">
        <v>623</v>
      </c>
    </row>
    <row r="1006" spans="1:10">
      <c r="A1006" s="363" t="s">
        <v>553</v>
      </c>
      <c r="B1006" s="364" t="s">
        <v>555</v>
      </c>
      <c r="C1006" s="363"/>
      <c r="D1006" s="364"/>
      <c r="E1006" s="365"/>
      <c r="F1006" s="365"/>
      <c r="G1006" s="365"/>
      <c r="H1006" s="365"/>
      <c r="I1006" s="365"/>
      <c r="J1006" s="365"/>
    </row>
    <row r="1007" spans="1:10">
      <c r="A1007" s="363"/>
      <c r="B1007" s="364"/>
      <c r="C1007" s="363" t="s">
        <v>2852</v>
      </c>
      <c r="D1007" s="364" t="s">
        <v>2405</v>
      </c>
      <c r="E1007" s="365">
        <v>724</v>
      </c>
      <c r="F1007" s="365">
        <v>477</v>
      </c>
      <c r="G1007" s="365">
        <v>247</v>
      </c>
      <c r="H1007" s="365">
        <v>675</v>
      </c>
      <c r="I1007" s="365">
        <v>49</v>
      </c>
      <c r="J1007" s="365">
        <v>32</v>
      </c>
    </row>
    <row r="1008" spans="1:10">
      <c r="A1008" s="363"/>
      <c r="B1008" s="364"/>
      <c r="C1008" s="363" t="s">
        <v>2326</v>
      </c>
      <c r="D1008" s="364" t="s">
        <v>2407</v>
      </c>
      <c r="E1008" s="365">
        <v>172</v>
      </c>
      <c r="F1008" s="365">
        <v>110</v>
      </c>
      <c r="G1008" s="365">
        <v>62</v>
      </c>
      <c r="H1008" s="365">
        <v>151</v>
      </c>
      <c r="I1008" s="365">
        <v>21</v>
      </c>
      <c r="J1008" s="365">
        <v>6</v>
      </c>
    </row>
    <row r="1009" spans="1:10">
      <c r="A1009" s="363"/>
      <c r="B1009" s="364"/>
      <c r="C1009" s="363" t="s">
        <v>2853</v>
      </c>
      <c r="D1009" s="364" t="s">
        <v>2409</v>
      </c>
      <c r="E1009" s="365">
        <v>60</v>
      </c>
      <c r="F1009" s="365">
        <v>41</v>
      </c>
      <c r="G1009" s="365">
        <v>19</v>
      </c>
      <c r="H1009" s="365">
        <v>55</v>
      </c>
      <c r="I1009" s="365">
        <v>5</v>
      </c>
      <c r="J1009" s="365" t="s">
        <v>2391</v>
      </c>
    </row>
    <row r="1010" spans="1:10">
      <c r="A1010" s="363"/>
      <c r="B1010" s="364"/>
      <c r="C1010" s="363" t="s">
        <v>2328</v>
      </c>
      <c r="D1010" s="364" t="s">
        <v>2411</v>
      </c>
      <c r="E1010" s="365">
        <v>43</v>
      </c>
      <c r="F1010" s="365">
        <v>32</v>
      </c>
      <c r="G1010" s="365">
        <v>11</v>
      </c>
      <c r="H1010" s="365" t="s">
        <v>2391</v>
      </c>
      <c r="I1010" s="365" t="s">
        <v>2391</v>
      </c>
      <c r="J1010" s="365" t="s">
        <v>2391</v>
      </c>
    </row>
    <row r="1011" spans="1:10">
      <c r="A1011" s="363"/>
      <c r="B1011" s="364"/>
      <c r="C1011" s="363" t="s">
        <v>50</v>
      </c>
      <c r="D1011" s="364" t="s">
        <v>52</v>
      </c>
      <c r="E1011" s="365">
        <v>1770</v>
      </c>
      <c r="F1011" s="365">
        <v>1036</v>
      </c>
      <c r="G1011" s="365">
        <v>734</v>
      </c>
      <c r="H1011" s="365">
        <v>1699</v>
      </c>
      <c r="I1011" s="365">
        <v>71</v>
      </c>
      <c r="J1011" s="365">
        <v>114</v>
      </c>
    </row>
    <row r="1012" spans="1:10">
      <c r="A1012" s="363"/>
      <c r="B1012" s="364"/>
      <c r="C1012" s="363" t="s">
        <v>287</v>
      </c>
      <c r="D1012" s="364" t="s">
        <v>289</v>
      </c>
      <c r="E1012" s="365">
        <v>29</v>
      </c>
      <c r="F1012" s="365">
        <v>15</v>
      </c>
      <c r="G1012" s="365">
        <v>14</v>
      </c>
      <c r="H1012" s="365" t="s">
        <v>2391</v>
      </c>
      <c r="I1012" s="365" t="s">
        <v>2391</v>
      </c>
      <c r="J1012" s="365" t="s">
        <v>2391</v>
      </c>
    </row>
    <row r="1013" spans="1:10">
      <c r="A1013" s="363"/>
      <c r="B1013" s="364"/>
      <c r="C1013" s="363" t="s">
        <v>821</v>
      </c>
      <c r="D1013" s="364" t="s">
        <v>823</v>
      </c>
      <c r="E1013" s="365">
        <v>101</v>
      </c>
      <c r="F1013" s="365">
        <v>75</v>
      </c>
      <c r="G1013" s="365">
        <v>26</v>
      </c>
      <c r="H1013" s="365">
        <v>96</v>
      </c>
      <c r="I1013" s="365">
        <v>5</v>
      </c>
      <c r="J1013" s="365">
        <v>4</v>
      </c>
    </row>
    <row r="1014" spans="1:10">
      <c r="A1014" s="363"/>
      <c r="B1014" s="364"/>
      <c r="C1014" s="363" t="s">
        <v>894</v>
      </c>
      <c r="D1014" s="364" t="s">
        <v>896</v>
      </c>
      <c r="E1014" s="365">
        <v>115</v>
      </c>
      <c r="F1014" s="365">
        <v>70</v>
      </c>
      <c r="G1014" s="365">
        <v>45</v>
      </c>
      <c r="H1014" s="365">
        <v>105</v>
      </c>
      <c r="I1014" s="365">
        <v>10</v>
      </c>
      <c r="J1014" s="365">
        <v>3</v>
      </c>
    </row>
    <row r="1015" spans="1:10">
      <c r="A1015" s="363"/>
      <c r="B1015" s="364"/>
      <c r="C1015" s="363" t="s">
        <v>994</v>
      </c>
      <c r="D1015" s="364" t="s">
        <v>996</v>
      </c>
      <c r="E1015" s="365">
        <v>97</v>
      </c>
      <c r="F1015" s="365">
        <v>59</v>
      </c>
      <c r="G1015" s="365">
        <v>38</v>
      </c>
      <c r="H1015" s="365">
        <v>94</v>
      </c>
      <c r="I1015" s="365">
        <v>3</v>
      </c>
      <c r="J1015" s="365" t="s">
        <v>2391</v>
      </c>
    </row>
    <row r="1016" spans="1:10">
      <c r="A1016" s="363"/>
      <c r="B1016" s="364"/>
      <c r="C1016" s="363" t="s">
        <v>1166</v>
      </c>
      <c r="D1016" s="364" t="s">
        <v>1168</v>
      </c>
      <c r="E1016" s="365">
        <v>432</v>
      </c>
      <c r="F1016" s="365">
        <v>285</v>
      </c>
      <c r="G1016" s="365">
        <v>147</v>
      </c>
      <c r="H1016" s="365">
        <v>415</v>
      </c>
      <c r="I1016" s="365">
        <v>17</v>
      </c>
      <c r="J1016" s="365">
        <v>22</v>
      </c>
    </row>
    <row r="1017" spans="1:10">
      <c r="A1017" s="363"/>
      <c r="B1017" s="364"/>
      <c r="C1017" s="363" t="s">
        <v>1497</v>
      </c>
      <c r="D1017" s="364" t="s">
        <v>1499</v>
      </c>
      <c r="E1017" s="365">
        <v>2708</v>
      </c>
      <c r="F1017" s="365">
        <v>1568</v>
      </c>
      <c r="G1017" s="365">
        <v>1140</v>
      </c>
      <c r="H1017" s="365">
        <v>2651</v>
      </c>
      <c r="I1017" s="365">
        <v>57</v>
      </c>
      <c r="J1017" s="365">
        <v>156</v>
      </c>
    </row>
    <row r="1018" spans="1:10">
      <c r="A1018" s="363"/>
      <c r="B1018" s="364"/>
      <c r="C1018" s="363" t="s">
        <v>1748</v>
      </c>
      <c r="D1018" s="364" t="s">
        <v>1750</v>
      </c>
      <c r="E1018" s="365">
        <v>63</v>
      </c>
      <c r="F1018" s="365">
        <v>45</v>
      </c>
      <c r="G1018" s="365">
        <v>18</v>
      </c>
      <c r="H1018" s="365">
        <v>60</v>
      </c>
      <c r="I1018" s="365">
        <v>3</v>
      </c>
      <c r="J1018" s="365">
        <v>3</v>
      </c>
    </row>
    <row r="1019" spans="1:10">
      <c r="A1019" s="363"/>
      <c r="B1019" s="364"/>
      <c r="C1019" s="363" t="s">
        <v>1940</v>
      </c>
      <c r="D1019" s="364" t="s">
        <v>1942</v>
      </c>
      <c r="E1019" s="365">
        <v>182</v>
      </c>
      <c r="F1019" s="365">
        <v>127</v>
      </c>
      <c r="G1019" s="365">
        <v>55</v>
      </c>
      <c r="H1019" s="365">
        <v>177</v>
      </c>
      <c r="I1019" s="365">
        <v>5</v>
      </c>
      <c r="J1019" s="365">
        <v>8</v>
      </c>
    </row>
    <row r="1020" spans="1:10">
      <c r="A1020" s="363"/>
      <c r="B1020" s="364"/>
      <c r="C1020" s="363" t="s">
        <v>2161</v>
      </c>
      <c r="D1020" s="364" t="s">
        <v>2163</v>
      </c>
      <c r="E1020" s="365">
        <v>41</v>
      </c>
      <c r="F1020" s="365">
        <v>25</v>
      </c>
      <c r="G1020" s="365">
        <v>16</v>
      </c>
      <c r="H1020" s="365" t="s">
        <v>2391</v>
      </c>
      <c r="I1020" s="365" t="s">
        <v>2391</v>
      </c>
      <c r="J1020" s="365" t="s">
        <v>2391</v>
      </c>
    </row>
    <row r="1021" spans="1:10">
      <c r="A1021" s="363"/>
      <c r="B1021" s="364"/>
      <c r="C1021" s="363" t="s">
        <v>3442</v>
      </c>
      <c r="D1021" s="364" t="s">
        <v>2266</v>
      </c>
      <c r="E1021" s="365">
        <v>6537</v>
      </c>
      <c r="F1021" s="365">
        <v>3965</v>
      </c>
      <c r="G1021" s="365">
        <v>2572</v>
      </c>
      <c r="H1021" s="365">
        <v>6285</v>
      </c>
      <c r="I1021" s="365">
        <v>252</v>
      </c>
      <c r="J1021" s="365">
        <v>356</v>
      </c>
    </row>
    <row r="1022" spans="1:10">
      <c r="A1022" s="363"/>
      <c r="B1022" s="364"/>
      <c r="C1022" s="363" t="s">
        <v>2280</v>
      </c>
      <c r="D1022" s="364" t="s">
        <v>2266</v>
      </c>
      <c r="E1022" s="365">
        <v>6537</v>
      </c>
      <c r="F1022" s="365">
        <v>3965</v>
      </c>
      <c r="G1022" s="365">
        <v>2572</v>
      </c>
      <c r="H1022" s="365">
        <v>6285</v>
      </c>
      <c r="I1022" s="365">
        <v>252</v>
      </c>
      <c r="J1022" s="365">
        <v>356</v>
      </c>
    </row>
    <row r="1023" spans="1:10">
      <c r="A1023" s="363"/>
      <c r="B1023" s="364"/>
      <c r="C1023" s="363" t="s">
        <v>3443</v>
      </c>
      <c r="D1023" s="364" t="s">
        <v>3444</v>
      </c>
      <c r="E1023" s="365">
        <v>397</v>
      </c>
      <c r="F1023" s="365">
        <v>230</v>
      </c>
      <c r="G1023" s="365">
        <v>167</v>
      </c>
      <c r="H1023" s="365">
        <v>346</v>
      </c>
      <c r="I1023" s="365">
        <v>51</v>
      </c>
      <c r="J1023" s="365">
        <v>9</v>
      </c>
    </row>
    <row r="1024" spans="1:10">
      <c r="A1024" s="363"/>
      <c r="B1024" s="364"/>
      <c r="C1024" s="363" t="s">
        <v>3445</v>
      </c>
      <c r="D1024" s="364" t="s">
        <v>3446</v>
      </c>
      <c r="E1024" s="365">
        <v>397</v>
      </c>
      <c r="F1024" s="365">
        <v>230</v>
      </c>
      <c r="G1024" s="365">
        <v>167</v>
      </c>
      <c r="H1024" s="365">
        <v>346</v>
      </c>
      <c r="I1024" s="365">
        <v>51</v>
      </c>
      <c r="J1024" s="365">
        <v>9</v>
      </c>
    </row>
    <row r="1025" spans="1:10">
      <c r="A1025" s="363"/>
      <c r="B1025" s="364"/>
      <c r="C1025" s="363" t="s">
        <v>3447</v>
      </c>
      <c r="D1025" s="364" t="s">
        <v>3446</v>
      </c>
      <c r="E1025" s="365">
        <v>397</v>
      </c>
      <c r="F1025" s="365">
        <v>230</v>
      </c>
      <c r="G1025" s="365">
        <v>167</v>
      </c>
      <c r="H1025" s="365">
        <v>346</v>
      </c>
      <c r="I1025" s="365">
        <v>51</v>
      </c>
      <c r="J1025" s="365">
        <v>9</v>
      </c>
    </row>
    <row r="1026" spans="1:10">
      <c r="A1026" s="363"/>
      <c r="B1026" s="364"/>
      <c r="C1026" s="363" t="s">
        <v>3616</v>
      </c>
      <c r="D1026" s="364" t="s">
        <v>3617</v>
      </c>
      <c r="E1026" s="365">
        <v>10</v>
      </c>
      <c r="F1026" s="365">
        <v>4</v>
      </c>
      <c r="G1026" s="365">
        <v>6</v>
      </c>
      <c r="H1026" s="365">
        <v>10</v>
      </c>
      <c r="I1026" s="365">
        <v>0</v>
      </c>
      <c r="J1026" s="365">
        <v>0</v>
      </c>
    </row>
    <row r="1027" spans="1:10">
      <c r="A1027" s="363"/>
      <c r="B1027" s="364"/>
      <c r="C1027" s="363" t="s">
        <v>3448</v>
      </c>
      <c r="D1027" s="364" t="s">
        <v>3449</v>
      </c>
      <c r="E1027" s="365">
        <v>18</v>
      </c>
      <c r="F1027" s="365">
        <v>9</v>
      </c>
      <c r="G1027" s="365">
        <v>9</v>
      </c>
      <c r="H1027" s="365">
        <v>18</v>
      </c>
      <c r="I1027" s="365">
        <v>0</v>
      </c>
      <c r="J1027" s="365" t="s">
        <v>2391</v>
      </c>
    </row>
    <row r="1028" spans="1:10">
      <c r="A1028" s="363"/>
      <c r="B1028" s="364"/>
      <c r="C1028" s="363" t="s">
        <v>3450</v>
      </c>
      <c r="D1028" s="364" t="s">
        <v>3451</v>
      </c>
      <c r="E1028" s="365">
        <v>37</v>
      </c>
      <c r="F1028" s="365">
        <v>28</v>
      </c>
      <c r="G1028" s="365">
        <v>9</v>
      </c>
      <c r="H1028" s="365" t="s">
        <v>2391</v>
      </c>
      <c r="I1028" s="365" t="s">
        <v>2391</v>
      </c>
      <c r="J1028" s="365">
        <v>0</v>
      </c>
    </row>
    <row r="1029" spans="1:10">
      <c r="A1029" s="363"/>
      <c r="B1029" s="364"/>
      <c r="C1029" s="363" t="s">
        <v>3450</v>
      </c>
      <c r="D1029" s="364" t="s">
        <v>3452</v>
      </c>
      <c r="E1029" s="365">
        <v>65</v>
      </c>
      <c r="F1029" s="365">
        <v>41</v>
      </c>
      <c r="G1029" s="365">
        <v>24</v>
      </c>
      <c r="H1029" s="365" t="s">
        <v>2391</v>
      </c>
      <c r="I1029" s="365" t="s">
        <v>2391</v>
      </c>
      <c r="J1029" s="365" t="s">
        <v>2391</v>
      </c>
    </row>
    <row r="1030" spans="1:10">
      <c r="A1030" s="363"/>
      <c r="B1030" s="364"/>
      <c r="C1030" s="363" t="s">
        <v>3453</v>
      </c>
      <c r="D1030" s="364" t="s">
        <v>3454</v>
      </c>
      <c r="E1030" s="365">
        <v>54</v>
      </c>
      <c r="F1030" s="365">
        <v>35</v>
      </c>
      <c r="G1030" s="365">
        <v>19</v>
      </c>
      <c r="H1030" s="365">
        <v>47</v>
      </c>
      <c r="I1030" s="365">
        <v>7</v>
      </c>
      <c r="J1030" s="365" t="s">
        <v>2391</v>
      </c>
    </row>
    <row r="1031" spans="1:10">
      <c r="A1031" s="363"/>
      <c r="B1031" s="364"/>
      <c r="C1031" s="363" t="s">
        <v>3455</v>
      </c>
      <c r="D1031" s="364" t="s">
        <v>3456</v>
      </c>
      <c r="E1031" s="365">
        <v>23</v>
      </c>
      <c r="F1031" s="365">
        <v>18</v>
      </c>
      <c r="G1031" s="365">
        <v>5</v>
      </c>
      <c r="H1031" s="365" t="s">
        <v>2391</v>
      </c>
      <c r="I1031" s="365" t="s">
        <v>2391</v>
      </c>
      <c r="J1031" s="365" t="s">
        <v>2391</v>
      </c>
    </row>
    <row r="1032" spans="1:10">
      <c r="A1032" s="363"/>
      <c r="B1032" s="364"/>
      <c r="C1032" s="363" t="s">
        <v>3949</v>
      </c>
      <c r="D1032" s="364" t="s">
        <v>3950</v>
      </c>
      <c r="E1032" s="365">
        <v>19</v>
      </c>
      <c r="F1032" s="365">
        <v>9</v>
      </c>
      <c r="G1032" s="365">
        <v>10</v>
      </c>
      <c r="H1032" s="365">
        <v>15</v>
      </c>
      <c r="I1032" s="365">
        <v>4</v>
      </c>
      <c r="J1032" s="365" t="s">
        <v>2391</v>
      </c>
    </row>
    <row r="1033" spans="1:10">
      <c r="A1033" s="363"/>
      <c r="B1033" s="364"/>
      <c r="C1033" s="363" t="s">
        <v>3628</v>
      </c>
      <c r="D1033" s="364" t="s">
        <v>3629</v>
      </c>
      <c r="E1033" s="365">
        <v>11</v>
      </c>
      <c r="F1033" s="365">
        <v>8</v>
      </c>
      <c r="G1033" s="365">
        <v>3</v>
      </c>
      <c r="H1033" s="365">
        <v>11</v>
      </c>
      <c r="I1033" s="365">
        <v>0</v>
      </c>
      <c r="J1033" s="365" t="s">
        <v>2391</v>
      </c>
    </row>
    <row r="1034" spans="1:10">
      <c r="A1034" s="363"/>
      <c r="B1034" s="364"/>
      <c r="C1034" s="363" t="s">
        <v>3830</v>
      </c>
      <c r="D1034" s="364" t="s">
        <v>3831</v>
      </c>
      <c r="E1034" s="365">
        <v>12</v>
      </c>
      <c r="F1034" s="365">
        <v>8</v>
      </c>
      <c r="G1034" s="365">
        <v>4</v>
      </c>
      <c r="H1034" s="365" t="s">
        <v>2391</v>
      </c>
      <c r="I1034" s="365" t="s">
        <v>2391</v>
      </c>
      <c r="J1034" s="365" t="s">
        <v>2391</v>
      </c>
    </row>
    <row r="1035" spans="1:10">
      <c r="A1035" s="363"/>
      <c r="B1035" s="364"/>
      <c r="C1035" s="363" t="s">
        <v>3457</v>
      </c>
      <c r="D1035" s="364" t="s">
        <v>3451</v>
      </c>
      <c r="E1035" s="365">
        <v>12</v>
      </c>
      <c r="F1035" s="365">
        <v>8</v>
      </c>
      <c r="G1035" s="365">
        <v>4</v>
      </c>
      <c r="H1035" s="365">
        <v>12</v>
      </c>
      <c r="I1035" s="365">
        <v>0</v>
      </c>
      <c r="J1035" s="365">
        <v>0</v>
      </c>
    </row>
    <row r="1036" spans="1:10">
      <c r="A1036" s="363"/>
      <c r="B1036" s="364"/>
      <c r="C1036" s="363" t="s">
        <v>3457</v>
      </c>
      <c r="D1036" s="364" t="s">
        <v>3458</v>
      </c>
      <c r="E1036" s="365">
        <v>131</v>
      </c>
      <c r="F1036" s="365">
        <v>86</v>
      </c>
      <c r="G1036" s="365">
        <v>45</v>
      </c>
      <c r="H1036" s="365">
        <v>117</v>
      </c>
      <c r="I1036" s="365">
        <v>14</v>
      </c>
      <c r="J1036" s="365">
        <v>7</v>
      </c>
    </row>
    <row r="1037" spans="1:10">
      <c r="A1037" s="363"/>
      <c r="B1037" s="364"/>
      <c r="C1037" s="363" t="s">
        <v>3630</v>
      </c>
      <c r="D1037" s="364" t="s">
        <v>3631</v>
      </c>
      <c r="E1037" s="365">
        <v>22</v>
      </c>
      <c r="F1037" s="365">
        <v>13</v>
      </c>
      <c r="G1037" s="365">
        <v>9</v>
      </c>
      <c r="H1037" s="365">
        <v>22</v>
      </c>
      <c r="I1037" s="365">
        <v>0</v>
      </c>
      <c r="J1037" s="365">
        <v>0</v>
      </c>
    </row>
    <row r="1038" spans="1:10">
      <c r="A1038" s="363"/>
      <c r="B1038" s="364"/>
      <c r="C1038" s="363" t="s">
        <v>3459</v>
      </c>
      <c r="D1038" s="364" t="s">
        <v>3460</v>
      </c>
      <c r="E1038" s="365">
        <v>40</v>
      </c>
      <c r="F1038" s="365">
        <v>34</v>
      </c>
      <c r="G1038" s="365">
        <v>6</v>
      </c>
      <c r="H1038" s="365" t="s">
        <v>2391</v>
      </c>
      <c r="I1038" s="365" t="s">
        <v>2391</v>
      </c>
      <c r="J1038" s="365">
        <v>0</v>
      </c>
    </row>
    <row r="1039" spans="1:10">
      <c r="A1039" s="363"/>
      <c r="B1039" s="364"/>
      <c r="C1039" s="363" t="s">
        <v>3461</v>
      </c>
      <c r="D1039" s="364" t="s">
        <v>3462</v>
      </c>
      <c r="E1039" s="365">
        <v>40</v>
      </c>
      <c r="F1039" s="365">
        <v>27</v>
      </c>
      <c r="G1039" s="365">
        <v>13</v>
      </c>
      <c r="H1039" s="365">
        <v>36</v>
      </c>
      <c r="I1039" s="365">
        <v>4</v>
      </c>
      <c r="J1039" s="365" t="s">
        <v>2391</v>
      </c>
    </row>
    <row r="1040" spans="1:10">
      <c r="A1040" s="363"/>
      <c r="B1040" s="364"/>
      <c r="C1040" s="363" t="s">
        <v>3463</v>
      </c>
      <c r="D1040" s="364" t="s">
        <v>3464</v>
      </c>
      <c r="E1040" s="365">
        <v>46</v>
      </c>
      <c r="F1040" s="365">
        <v>26</v>
      </c>
      <c r="G1040" s="365">
        <v>20</v>
      </c>
      <c r="H1040" s="365">
        <v>46</v>
      </c>
      <c r="I1040" s="365">
        <v>0</v>
      </c>
      <c r="J1040" s="365">
        <v>0</v>
      </c>
    </row>
    <row r="1041" spans="1:10">
      <c r="A1041" s="363"/>
      <c r="B1041" s="364"/>
      <c r="C1041" s="363" t="s">
        <v>3634</v>
      </c>
      <c r="D1041" s="364" t="s">
        <v>3635</v>
      </c>
      <c r="E1041" s="365">
        <v>13</v>
      </c>
      <c r="F1041" s="365">
        <v>10</v>
      </c>
      <c r="G1041" s="365">
        <v>3</v>
      </c>
      <c r="H1041" s="365" t="s">
        <v>2391</v>
      </c>
      <c r="I1041" s="365" t="s">
        <v>2391</v>
      </c>
      <c r="J1041" s="365">
        <v>0</v>
      </c>
    </row>
    <row r="1042" spans="1:10">
      <c r="A1042" s="363"/>
      <c r="B1042" s="364"/>
      <c r="C1042" s="363" t="s">
        <v>3465</v>
      </c>
      <c r="D1042" s="364" t="s">
        <v>3466</v>
      </c>
      <c r="E1042" s="365">
        <v>32</v>
      </c>
      <c r="F1042" s="365">
        <v>23</v>
      </c>
      <c r="G1042" s="365">
        <v>9</v>
      </c>
      <c r="H1042" s="365" t="s">
        <v>2391</v>
      </c>
      <c r="I1042" s="365" t="s">
        <v>2391</v>
      </c>
      <c r="J1042" s="365">
        <v>0</v>
      </c>
    </row>
    <row r="1043" spans="1:10">
      <c r="A1043" s="363"/>
      <c r="B1043" s="364"/>
      <c r="C1043" s="363" t="s">
        <v>3636</v>
      </c>
      <c r="D1043" s="364" t="s">
        <v>3637</v>
      </c>
      <c r="E1043" s="365">
        <v>24</v>
      </c>
      <c r="F1043" s="365">
        <v>15</v>
      </c>
      <c r="G1043" s="365">
        <v>9</v>
      </c>
      <c r="H1043" s="365">
        <v>21</v>
      </c>
      <c r="I1043" s="365">
        <v>3</v>
      </c>
      <c r="J1043" s="365">
        <v>3</v>
      </c>
    </row>
    <row r="1044" spans="1:10">
      <c r="A1044" s="363"/>
      <c r="B1044" s="364"/>
      <c r="C1044" s="363" t="s">
        <v>3467</v>
      </c>
      <c r="D1044" s="364" t="s">
        <v>3468</v>
      </c>
      <c r="E1044" s="365">
        <v>35</v>
      </c>
      <c r="F1044" s="365">
        <v>27</v>
      </c>
      <c r="G1044" s="365">
        <v>8</v>
      </c>
      <c r="H1044" s="365">
        <v>28</v>
      </c>
      <c r="I1044" s="365">
        <v>7</v>
      </c>
      <c r="J1044" s="365" t="s">
        <v>2391</v>
      </c>
    </row>
    <row r="1045" spans="1:10">
      <c r="A1045" s="363"/>
      <c r="B1045" s="364"/>
      <c r="C1045" s="363" t="s">
        <v>3638</v>
      </c>
      <c r="D1045" s="364" t="s">
        <v>3639</v>
      </c>
      <c r="E1045" s="365">
        <v>12</v>
      </c>
      <c r="F1045" s="365">
        <v>5</v>
      </c>
      <c r="G1045" s="365">
        <v>7</v>
      </c>
      <c r="H1045" s="365">
        <v>12</v>
      </c>
      <c r="I1045" s="365">
        <v>0</v>
      </c>
      <c r="J1045" s="365">
        <v>0</v>
      </c>
    </row>
    <row r="1046" spans="1:10">
      <c r="A1046" s="363"/>
      <c r="B1046" s="364"/>
      <c r="C1046" s="363" t="s">
        <v>3640</v>
      </c>
      <c r="D1046" s="364" t="s">
        <v>3641</v>
      </c>
      <c r="E1046" s="365">
        <v>19</v>
      </c>
      <c r="F1046" s="365">
        <v>12</v>
      </c>
      <c r="G1046" s="365">
        <v>7</v>
      </c>
      <c r="H1046" s="365">
        <v>19</v>
      </c>
      <c r="I1046" s="365">
        <v>0</v>
      </c>
      <c r="J1046" s="365" t="s">
        <v>2391</v>
      </c>
    </row>
    <row r="1047" spans="1:10">
      <c r="A1047" s="363"/>
      <c r="B1047" s="364"/>
      <c r="C1047" s="363" t="s">
        <v>3469</v>
      </c>
      <c r="D1047" s="364" t="s">
        <v>3451</v>
      </c>
      <c r="E1047" s="365">
        <v>7</v>
      </c>
      <c r="F1047" s="365">
        <v>3</v>
      </c>
      <c r="G1047" s="365">
        <v>4</v>
      </c>
      <c r="H1047" s="365">
        <v>7</v>
      </c>
      <c r="I1047" s="365">
        <v>0</v>
      </c>
      <c r="J1047" s="365" t="s">
        <v>2391</v>
      </c>
    </row>
    <row r="1048" spans="1:10">
      <c r="A1048" s="363"/>
      <c r="B1048" s="364"/>
      <c r="C1048" s="363" t="s">
        <v>3469</v>
      </c>
      <c r="D1048" s="364" t="s">
        <v>3470</v>
      </c>
      <c r="E1048" s="365">
        <v>290</v>
      </c>
      <c r="F1048" s="365">
        <v>195</v>
      </c>
      <c r="G1048" s="365">
        <v>95</v>
      </c>
      <c r="H1048" s="365">
        <v>272</v>
      </c>
      <c r="I1048" s="365">
        <v>18</v>
      </c>
      <c r="J1048" s="365">
        <v>9</v>
      </c>
    </row>
    <row r="1049" spans="1:10">
      <c r="A1049" s="363"/>
      <c r="B1049" s="364"/>
      <c r="C1049" s="363" t="s">
        <v>3650</v>
      </c>
      <c r="D1049" s="364" t="s">
        <v>3651</v>
      </c>
      <c r="E1049" s="365">
        <v>10</v>
      </c>
      <c r="F1049" s="365" t="s">
        <v>2391</v>
      </c>
      <c r="G1049" s="365" t="s">
        <v>2391</v>
      </c>
      <c r="H1049" s="365">
        <v>10</v>
      </c>
      <c r="I1049" s="365">
        <v>0</v>
      </c>
      <c r="J1049" s="365">
        <v>0</v>
      </c>
    </row>
    <row r="1050" spans="1:10">
      <c r="A1050" s="363"/>
      <c r="B1050" s="364"/>
      <c r="C1050" s="363" t="s">
        <v>3652</v>
      </c>
      <c r="D1050" s="364" t="s">
        <v>3653</v>
      </c>
      <c r="E1050" s="365">
        <v>13</v>
      </c>
      <c r="F1050" s="365">
        <v>10</v>
      </c>
      <c r="G1050" s="365">
        <v>3</v>
      </c>
      <c r="H1050" s="365" t="s">
        <v>2391</v>
      </c>
      <c r="I1050" s="365" t="s">
        <v>2391</v>
      </c>
      <c r="J1050" s="365" t="s">
        <v>2391</v>
      </c>
    </row>
    <row r="1051" spans="1:10">
      <c r="A1051" s="363"/>
      <c r="B1051" s="364"/>
      <c r="C1051" s="363" t="s">
        <v>3475</v>
      </c>
      <c r="D1051" s="364" t="s">
        <v>3476</v>
      </c>
      <c r="E1051" s="365">
        <v>15</v>
      </c>
      <c r="F1051" s="365">
        <v>10</v>
      </c>
      <c r="G1051" s="365">
        <v>5</v>
      </c>
      <c r="H1051" s="365">
        <v>15</v>
      </c>
      <c r="I1051" s="365">
        <v>0</v>
      </c>
      <c r="J1051" s="365">
        <v>0</v>
      </c>
    </row>
    <row r="1052" spans="1:10">
      <c r="A1052" s="363"/>
      <c r="B1052" s="364"/>
      <c r="C1052" s="363" t="s">
        <v>3477</v>
      </c>
      <c r="D1052" s="364" t="s">
        <v>3478</v>
      </c>
      <c r="E1052" s="365">
        <v>14</v>
      </c>
      <c r="F1052" s="365">
        <v>10</v>
      </c>
      <c r="G1052" s="365">
        <v>4</v>
      </c>
      <c r="H1052" s="365" t="s">
        <v>2391</v>
      </c>
      <c r="I1052" s="365" t="s">
        <v>2391</v>
      </c>
      <c r="J1052" s="365">
        <v>0</v>
      </c>
    </row>
    <row r="1053" spans="1:10">
      <c r="A1053" s="363"/>
      <c r="B1053" s="364"/>
      <c r="C1053" s="363" t="s">
        <v>3658</v>
      </c>
      <c r="D1053" s="364" t="s">
        <v>3659</v>
      </c>
      <c r="E1053" s="365">
        <v>10</v>
      </c>
      <c r="F1053" s="365" t="s">
        <v>2391</v>
      </c>
      <c r="G1053" s="365" t="s">
        <v>2391</v>
      </c>
      <c r="H1053" s="365" t="s">
        <v>2391</v>
      </c>
      <c r="I1053" s="365" t="s">
        <v>2391</v>
      </c>
      <c r="J1053" s="365">
        <v>0</v>
      </c>
    </row>
    <row r="1054" spans="1:10">
      <c r="A1054" s="363"/>
      <c r="B1054" s="364"/>
      <c r="C1054" s="363" t="s">
        <v>3660</v>
      </c>
      <c r="D1054" s="364" t="s">
        <v>3661</v>
      </c>
      <c r="E1054" s="365">
        <v>11</v>
      </c>
      <c r="F1054" s="365">
        <v>7</v>
      </c>
      <c r="G1054" s="365">
        <v>4</v>
      </c>
      <c r="H1054" s="365">
        <v>11</v>
      </c>
      <c r="I1054" s="365">
        <v>0</v>
      </c>
      <c r="J1054" s="365">
        <v>0</v>
      </c>
    </row>
    <row r="1055" spans="1:10">
      <c r="A1055" s="363"/>
      <c r="B1055" s="364"/>
      <c r="C1055" s="363" t="s">
        <v>3903</v>
      </c>
      <c r="D1055" s="364" t="s">
        <v>3904</v>
      </c>
      <c r="E1055" s="365">
        <v>11</v>
      </c>
      <c r="F1055" s="365">
        <v>7</v>
      </c>
      <c r="G1055" s="365">
        <v>4</v>
      </c>
      <c r="H1055" s="365" t="s">
        <v>2391</v>
      </c>
      <c r="I1055" s="365" t="s">
        <v>2391</v>
      </c>
      <c r="J1055" s="365">
        <v>0</v>
      </c>
    </row>
    <row r="1056" spans="1:10">
      <c r="A1056" s="363"/>
      <c r="B1056" s="364"/>
      <c r="C1056" s="363" t="s">
        <v>3479</v>
      </c>
      <c r="D1056" s="364" t="s">
        <v>3451</v>
      </c>
      <c r="E1056" s="365">
        <v>58</v>
      </c>
      <c r="F1056" s="365">
        <v>39</v>
      </c>
      <c r="G1056" s="365">
        <v>19</v>
      </c>
      <c r="H1056" s="365">
        <v>48</v>
      </c>
      <c r="I1056" s="365">
        <v>10</v>
      </c>
      <c r="J1056" s="365" t="s">
        <v>2391</v>
      </c>
    </row>
    <row r="1057" spans="1:10">
      <c r="A1057" s="363"/>
      <c r="B1057" s="364"/>
      <c r="C1057" s="363" t="s">
        <v>3479</v>
      </c>
      <c r="D1057" s="364" t="s">
        <v>3480</v>
      </c>
      <c r="E1057" s="365">
        <v>142</v>
      </c>
      <c r="F1057" s="365">
        <v>101</v>
      </c>
      <c r="G1057" s="365">
        <v>41</v>
      </c>
      <c r="H1057" s="365">
        <v>127</v>
      </c>
      <c r="I1057" s="365">
        <v>15</v>
      </c>
      <c r="J1057" s="365" t="s">
        <v>2391</v>
      </c>
    </row>
    <row r="1058" spans="1:10">
      <c r="A1058" s="363"/>
      <c r="B1058" s="364"/>
      <c r="C1058" s="363" t="s">
        <v>3481</v>
      </c>
      <c r="D1058" s="364" t="s">
        <v>3482</v>
      </c>
      <c r="E1058" s="365">
        <v>628</v>
      </c>
      <c r="F1058" s="365">
        <v>423</v>
      </c>
      <c r="G1058" s="365">
        <v>205</v>
      </c>
      <c r="H1058" s="365">
        <v>579</v>
      </c>
      <c r="I1058" s="365">
        <v>49</v>
      </c>
      <c r="J1058" s="365">
        <v>19</v>
      </c>
    </row>
    <row r="1059" spans="1:10">
      <c r="A1059" s="363"/>
      <c r="B1059" s="364"/>
      <c r="C1059" s="363" t="s">
        <v>3483</v>
      </c>
      <c r="D1059" s="364" t="s">
        <v>3484</v>
      </c>
      <c r="E1059" s="365">
        <v>65</v>
      </c>
      <c r="F1059" s="365">
        <v>46</v>
      </c>
      <c r="G1059" s="365">
        <v>19</v>
      </c>
      <c r="H1059" s="365">
        <v>56</v>
      </c>
      <c r="I1059" s="365">
        <v>9</v>
      </c>
      <c r="J1059" s="365" t="s">
        <v>2391</v>
      </c>
    </row>
    <row r="1060" spans="1:10">
      <c r="A1060" s="363"/>
      <c r="B1060" s="364"/>
      <c r="C1060" s="363" t="s">
        <v>3485</v>
      </c>
      <c r="D1060" s="364" t="s">
        <v>3451</v>
      </c>
      <c r="E1060" s="365">
        <v>9</v>
      </c>
      <c r="F1060" s="365">
        <v>5</v>
      </c>
      <c r="G1060" s="365">
        <v>4</v>
      </c>
      <c r="H1060" s="365">
        <v>9</v>
      </c>
      <c r="I1060" s="365">
        <v>0</v>
      </c>
      <c r="J1060" s="365">
        <v>0</v>
      </c>
    </row>
    <row r="1061" spans="1:10">
      <c r="A1061" s="363"/>
      <c r="B1061" s="364"/>
      <c r="C1061" s="363" t="s">
        <v>3485</v>
      </c>
      <c r="D1061" s="364" t="s">
        <v>3486</v>
      </c>
      <c r="E1061" s="365">
        <v>74</v>
      </c>
      <c r="F1061" s="365">
        <v>51</v>
      </c>
      <c r="G1061" s="365">
        <v>23</v>
      </c>
      <c r="H1061" s="365">
        <v>65</v>
      </c>
      <c r="I1061" s="365">
        <v>9</v>
      </c>
      <c r="J1061" s="365" t="s">
        <v>2391</v>
      </c>
    </row>
    <row r="1062" spans="1:10">
      <c r="A1062" s="363"/>
      <c r="B1062" s="364"/>
      <c r="C1062" s="363" t="s">
        <v>3487</v>
      </c>
      <c r="D1062" s="364" t="s">
        <v>3486</v>
      </c>
      <c r="E1062" s="365">
        <v>74</v>
      </c>
      <c r="F1062" s="365">
        <v>51</v>
      </c>
      <c r="G1062" s="365">
        <v>23</v>
      </c>
      <c r="H1062" s="365">
        <v>65</v>
      </c>
      <c r="I1062" s="365">
        <v>9</v>
      </c>
      <c r="J1062" s="365" t="s">
        <v>2391</v>
      </c>
    </row>
    <row r="1063" spans="1:10">
      <c r="A1063" s="363"/>
      <c r="B1063" s="364"/>
      <c r="C1063" s="363" t="s">
        <v>3664</v>
      </c>
      <c r="D1063" s="364" t="s">
        <v>3665</v>
      </c>
      <c r="E1063" s="365">
        <v>22</v>
      </c>
      <c r="F1063" s="365">
        <v>13</v>
      </c>
      <c r="G1063" s="365">
        <v>9</v>
      </c>
      <c r="H1063" s="365">
        <v>18</v>
      </c>
      <c r="I1063" s="365">
        <v>4</v>
      </c>
      <c r="J1063" s="365" t="s">
        <v>2391</v>
      </c>
    </row>
    <row r="1064" spans="1:10">
      <c r="A1064" s="363"/>
      <c r="B1064" s="364"/>
      <c r="C1064" s="363" t="s">
        <v>3666</v>
      </c>
      <c r="D1064" s="364" t="s">
        <v>3667</v>
      </c>
      <c r="E1064" s="365">
        <v>12</v>
      </c>
      <c r="F1064" s="365">
        <v>5</v>
      </c>
      <c r="G1064" s="365">
        <v>7</v>
      </c>
      <c r="H1064" s="365">
        <v>12</v>
      </c>
      <c r="I1064" s="365">
        <v>0</v>
      </c>
      <c r="J1064" s="365">
        <v>0</v>
      </c>
    </row>
    <row r="1065" spans="1:10">
      <c r="A1065" s="363"/>
      <c r="B1065" s="364"/>
      <c r="C1065" s="363" t="s">
        <v>3668</v>
      </c>
      <c r="D1065" s="364" t="s">
        <v>3669</v>
      </c>
      <c r="E1065" s="365">
        <v>12</v>
      </c>
      <c r="F1065" s="365">
        <v>9</v>
      </c>
      <c r="G1065" s="365">
        <v>3</v>
      </c>
      <c r="H1065" s="365" t="s">
        <v>2391</v>
      </c>
      <c r="I1065" s="365" t="s">
        <v>2391</v>
      </c>
      <c r="J1065" s="365">
        <v>0</v>
      </c>
    </row>
    <row r="1066" spans="1:10">
      <c r="A1066" s="363"/>
      <c r="B1066" s="364"/>
      <c r="C1066" s="363" t="s">
        <v>3488</v>
      </c>
      <c r="D1066" s="364" t="s">
        <v>3451</v>
      </c>
      <c r="E1066" s="365">
        <v>59</v>
      </c>
      <c r="F1066" s="365">
        <v>31</v>
      </c>
      <c r="G1066" s="365">
        <v>28</v>
      </c>
      <c r="H1066" s="365">
        <v>52</v>
      </c>
      <c r="I1066" s="365">
        <v>7</v>
      </c>
      <c r="J1066" s="365" t="s">
        <v>2391</v>
      </c>
    </row>
    <row r="1067" spans="1:10">
      <c r="A1067" s="363"/>
      <c r="B1067" s="364"/>
      <c r="C1067" s="363" t="s">
        <v>3488</v>
      </c>
      <c r="D1067" s="364" t="s">
        <v>3489</v>
      </c>
      <c r="E1067" s="365">
        <v>105</v>
      </c>
      <c r="F1067" s="365">
        <v>58</v>
      </c>
      <c r="G1067" s="365">
        <v>47</v>
      </c>
      <c r="H1067" s="365">
        <v>92</v>
      </c>
      <c r="I1067" s="365">
        <v>13</v>
      </c>
      <c r="J1067" s="365" t="s">
        <v>2391</v>
      </c>
    </row>
    <row r="1068" spans="1:10">
      <c r="A1068" s="363"/>
      <c r="B1068" s="364"/>
      <c r="C1068" s="363" t="s">
        <v>3490</v>
      </c>
      <c r="D1068" s="364" t="s">
        <v>3491</v>
      </c>
      <c r="E1068" s="365">
        <v>37</v>
      </c>
      <c r="F1068" s="365">
        <v>22</v>
      </c>
      <c r="G1068" s="365">
        <v>15</v>
      </c>
      <c r="H1068" s="365">
        <v>29</v>
      </c>
      <c r="I1068" s="365">
        <v>8</v>
      </c>
      <c r="J1068" s="365" t="s">
        <v>2391</v>
      </c>
    </row>
    <row r="1069" spans="1:10">
      <c r="A1069" s="363"/>
      <c r="B1069" s="364"/>
      <c r="C1069" s="363" t="s">
        <v>3690</v>
      </c>
      <c r="D1069" s="364" t="s">
        <v>3691</v>
      </c>
      <c r="E1069" s="365">
        <v>13</v>
      </c>
      <c r="F1069" s="365">
        <v>6</v>
      </c>
      <c r="G1069" s="365">
        <v>7</v>
      </c>
      <c r="H1069" s="365">
        <v>10</v>
      </c>
      <c r="I1069" s="365">
        <v>3</v>
      </c>
      <c r="J1069" s="365">
        <v>0</v>
      </c>
    </row>
    <row r="1070" spans="1:10">
      <c r="A1070" s="363"/>
      <c r="B1070" s="364"/>
      <c r="C1070" s="363" t="s">
        <v>3492</v>
      </c>
      <c r="D1070" s="364" t="s">
        <v>3451</v>
      </c>
      <c r="E1070" s="365">
        <v>55</v>
      </c>
      <c r="F1070" s="365">
        <v>30</v>
      </c>
      <c r="G1070" s="365">
        <v>25</v>
      </c>
      <c r="H1070" s="365">
        <v>49</v>
      </c>
      <c r="I1070" s="365">
        <v>6</v>
      </c>
      <c r="J1070" s="365">
        <v>3</v>
      </c>
    </row>
    <row r="1071" spans="1:10">
      <c r="A1071" s="363"/>
      <c r="B1071" s="364"/>
      <c r="C1071" s="363" t="s">
        <v>3492</v>
      </c>
      <c r="D1071" s="364" t="s">
        <v>3493</v>
      </c>
      <c r="E1071" s="365">
        <v>105</v>
      </c>
      <c r="F1071" s="365">
        <v>58</v>
      </c>
      <c r="G1071" s="365">
        <v>47</v>
      </c>
      <c r="H1071" s="365">
        <v>88</v>
      </c>
      <c r="I1071" s="365">
        <v>17</v>
      </c>
      <c r="J1071" s="365">
        <v>4</v>
      </c>
    </row>
    <row r="1072" spans="1:10">
      <c r="A1072" s="363"/>
      <c r="B1072" s="364"/>
      <c r="C1072" s="363" t="s">
        <v>3698</v>
      </c>
      <c r="D1072" s="364" t="s">
        <v>3699</v>
      </c>
      <c r="E1072" s="365">
        <v>18</v>
      </c>
      <c r="F1072" s="365">
        <v>14</v>
      </c>
      <c r="G1072" s="365">
        <v>4</v>
      </c>
      <c r="H1072" s="365" t="s">
        <v>2391</v>
      </c>
      <c r="I1072" s="365" t="s">
        <v>2391</v>
      </c>
      <c r="J1072" s="365" t="s">
        <v>2391</v>
      </c>
    </row>
    <row r="1073" spans="1:10">
      <c r="A1073" s="363"/>
      <c r="B1073" s="364"/>
      <c r="C1073" s="363" t="s">
        <v>3700</v>
      </c>
      <c r="D1073" s="364" t="s">
        <v>3701</v>
      </c>
      <c r="E1073" s="365">
        <v>20</v>
      </c>
      <c r="F1073" s="365">
        <v>16</v>
      </c>
      <c r="G1073" s="365">
        <v>4</v>
      </c>
      <c r="H1073" s="365">
        <v>17</v>
      </c>
      <c r="I1073" s="365">
        <v>3</v>
      </c>
      <c r="J1073" s="365">
        <v>0</v>
      </c>
    </row>
    <row r="1074" spans="1:10">
      <c r="A1074" s="363"/>
      <c r="B1074" s="364"/>
      <c r="C1074" s="363" t="s">
        <v>3702</v>
      </c>
      <c r="D1074" s="364" t="s">
        <v>3703</v>
      </c>
      <c r="E1074" s="365">
        <v>10</v>
      </c>
      <c r="F1074" s="365" t="s">
        <v>2391</v>
      </c>
      <c r="G1074" s="365" t="s">
        <v>2391</v>
      </c>
      <c r="H1074" s="365">
        <v>10</v>
      </c>
      <c r="I1074" s="365">
        <v>0</v>
      </c>
      <c r="J1074" s="365" t="s">
        <v>2391</v>
      </c>
    </row>
    <row r="1075" spans="1:10">
      <c r="A1075" s="363"/>
      <c r="B1075" s="364"/>
      <c r="C1075" s="363" t="s">
        <v>3494</v>
      </c>
      <c r="D1075" s="364" t="s">
        <v>3451</v>
      </c>
      <c r="E1075" s="365">
        <v>23</v>
      </c>
      <c r="F1075" s="365">
        <v>15</v>
      </c>
      <c r="G1075" s="365">
        <v>8</v>
      </c>
      <c r="H1075" s="365" t="s">
        <v>2391</v>
      </c>
      <c r="I1075" s="365" t="s">
        <v>2391</v>
      </c>
      <c r="J1075" s="365">
        <v>0</v>
      </c>
    </row>
    <row r="1076" spans="1:10">
      <c r="A1076" s="363"/>
      <c r="B1076" s="364"/>
      <c r="C1076" s="363" t="s">
        <v>3494</v>
      </c>
      <c r="D1076" s="364" t="s">
        <v>3495</v>
      </c>
      <c r="E1076" s="365">
        <v>71</v>
      </c>
      <c r="F1076" s="365">
        <v>47</v>
      </c>
      <c r="G1076" s="365">
        <v>24</v>
      </c>
      <c r="H1076" s="365">
        <v>66</v>
      </c>
      <c r="I1076" s="365">
        <v>5</v>
      </c>
      <c r="J1076" s="365" t="s">
        <v>2391</v>
      </c>
    </row>
    <row r="1077" spans="1:10">
      <c r="A1077" s="363"/>
      <c r="B1077" s="364"/>
      <c r="C1077" s="363" t="s">
        <v>3712</v>
      </c>
      <c r="D1077" s="364" t="s">
        <v>3713</v>
      </c>
      <c r="E1077" s="365">
        <v>16</v>
      </c>
      <c r="F1077" s="365">
        <v>10</v>
      </c>
      <c r="G1077" s="365">
        <v>6</v>
      </c>
      <c r="H1077" s="365">
        <v>16</v>
      </c>
      <c r="I1077" s="365">
        <v>0</v>
      </c>
      <c r="J1077" s="365">
        <v>0</v>
      </c>
    </row>
    <row r="1078" spans="1:10">
      <c r="A1078" s="363"/>
      <c r="B1078" s="364"/>
      <c r="C1078" s="363" t="s">
        <v>3716</v>
      </c>
      <c r="D1078" s="364" t="s">
        <v>3717</v>
      </c>
      <c r="E1078" s="365">
        <v>18</v>
      </c>
      <c r="F1078" s="365">
        <v>13</v>
      </c>
      <c r="G1078" s="365">
        <v>5</v>
      </c>
      <c r="H1078" s="365">
        <v>18</v>
      </c>
      <c r="I1078" s="365">
        <v>0</v>
      </c>
      <c r="J1078" s="365">
        <v>0</v>
      </c>
    </row>
    <row r="1079" spans="1:10">
      <c r="A1079" s="363"/>
      <c r="B1079" s="364"/>
      <c r="C1079" s="363" t="s">
        <v>3496</v>
      </c>
      <c r="D1079" s="364" t="s">
        <v>3451</v>
      </c>
      <c r="E1079" s="365">
        <v>36</v>
      </c>
      <c r="F1079" s="365">
        <v>19</v>
      </c>
      <c r="G1079" s="365">
        <v>17</v>
      </c>
      <c r="H1079" s="365">
        <v>28</v>
      </c>
      <c r="I1079" s="365">
        <v>8</v>
      </c>
      <c r="J1079" s="365" t="s">
        <v>2391</v>
      </c>
    </row>
    <row r="1080" spans="1:10">
      <c r="A1080" s="363"/>
      <c r="B1080" s="364"/>
      <c r="C1080" s="363" t="s">
        <v>3496</v>
      </c>
      <c r="D1080" s="364" t="s">
        <v>3497</v>
      </c>
      <c r="E1080" s="365">
        <v>70</v>
      </c>
      <c r="F1080" s="365">
        <v>42</v>
      </c>
      <c r="G1080" s="365">
        <v>28</v>
      </c>
      <c r="H1080" s="365">
        <v>62</v>
      </c>
      <c r="I1080" s="365">
        <v>8</v>
      </c>
      <c r="J1080" s="365" t="s">
        <v>2391</v>
      </c>
    </row>
    <row r="1081" spans="1:10">
      <c r="A1081" s="363"/>
      <c r="B1081" s="364"/>
      <c r="C1081" s="363" t="s">
        <v>3718</v>
      </c>
      <c r="D1081" s="364" t="s">
        <v>3719</v>
      </c>
      <c r="E1081" s="365">
        <v>13</v>
      </c>
      <c r="F1081" s="365">
        <v>8</v>
      </c>
      <c r="G1081" s="365">
        <v>5</v>
      </c>
      <c r="H1081" s="365" t="s">
        <v>2391</v>
      </c>
      <c r="I1081" s="365" t="s">
        <v>2391</v>
      </c>
      <c r="J1081" s="365">
        <v>0</v>
      </c>
    </row>
    <row r="1082" spans="1:10">
      <c r="A1082" s="363"/>
      <c r="B1082" s="364"/>
      <c r="C1082" s="363" t="s">
        <v>3720</v>
      </c>
      <c r="D1082" s="364" t="s">
        <v>3721</v>
      </c>
      <c r="E1082" s="365">
        <v>14</v>
      </c>
      <c r="F1082" s="365">
        <v>8</v>
      </c>
      <c r="G1082" s="365">
        <v>6</v>
      </c>
      <c r="H1082" s="365" t="s">
        <v>2391</v>
      </c>
      <c r="I1082" s="365" t="s">
        <v>2391</v>
      </c>
      <c r="J1082" s="365" t="s">
        <v>2391</v>
      </c>
    </row>
    <row r="1083" spans="1:10">
      <c r="A1083" s="363"/>
      <c r="B1083" s="364"/>
      <c r="C1083" s="363" t="s">
        <v>3726</v>
      </c>
      <c r="D1083" s="364" t="s">
        <v>3727</v>
      </c>
      <c r="E1083" s="365">
        <v>12</v>
      </c>
      <c r="F1083" s="365">
        <v>8</v>
      </c>
      <c r="G1083" s="365">
        <v>4</v>
      </c>
      <c r="H1083" s="365">
        <v>12</v>
      </c>
      <c r="I1083" s="365">
        <v>0</v>
      </c>
      <c r="J1083" s="365">
        <v>0</v>
      </c>
    </row>
    <row r="1084" spans="1:10">
      <c r="A1084" s="363"/>
      <c r="B1084" s="364"/>
      <c r="C1084" s="363" t="s">
        <v>3730</v>
      </c>
      <c r="D1084" s="364" t="s">
        <v>3731</v>
      </c>
      <c r="E1084" s="365">
        <v>18</v>
      </c>
      <c r="F1084" s="365">
        <v>12</v>
      </c>
      <c r="G1084" s="365">
        <v>6</v>
      </c>
      <c r="H1084" s="365">
        <v>18</v>
      </c>
      <c r="I1084" s="365">
        <v>0</v>
      </c>
      <c r="J1084" s="365">
        <v>0</v>
      </c>
    </row>
    <row r="1085" spans="1:10">
      <c r="A1085" s="363"/>
      <c r="B1085" s="364"/>
      <c r="C1085" s="363" t="s">
        <v>3498</v>
      </c>
      <c r="D1085" s="364" t="s">
        <v>3451</v>
      </c>
      <c r="E1085" s="365">
        <v>49</v>
      </c>
      <c r="F1085" s="365">
        <v>29</v>
      </c>
      <c r="G1085" s="365">
        <v>20</v>
      </c>
      <c r="H1085" s="365">
        <v>41</v>
      </c>
      <c r="I1085" s="365">
        <v>8</v>
      </c>
      <c r="J1085" s="365">
        <v>0</v>
      </c>
    </row>
    <row r="1086" spans="1:10">
      <c r="A1086" s="363"/>
      <c r="B1086" s="364"/>
      <c r="C1086" s="363" t="s">
        <v>3498</v>
      </c>
      <c r="D1086" s="364" t="s">
        <v>3499</v>
      </c>
      <c r="E1086" s="365">
        <v>106</v>
      </c>
      <c r="F1086" s="365">
        <v>65</v>
      </c>
      <c r="G1086" s="365">
        <v>41</v>
      </c>
      <c r="H1086" s="365">
        <v>95</v>
      </c>
      <c r="I1086" s="365">
        <v>11</v>
      </c>
      <c r="J1086" s="365" t="s">
        <v>2391</v>
      </c>
    </row>
    <row r="1087" spans="1:10">
      <c r="A1087" s="363"/>
      <c r="B1087" s="364"/>
      <c r="C1087" s="363" t="s">
        <v>3500</v>
      </c>
      <c r="D1087" s="364" t="s">
        <v>3501</v>
      </c>
      <c r="E1087" s="365">
        <v>457</v>
      </c>
      <c r="F1087" s="365">
        <v>270</v>
      </c>
      <c r="G1087" s="365">
        <v>187</v>
      </c>
      <c r="H1087" s="365">
        <v>403</v>
      </c>
      <c r="I1087" s="365">
        <v>54</v>
      </c>
      <c r="J1087" s="365">
        <v>10</v>
      </c>
    </row>
    <row r="1088" spans="1:10">
      <c r="A1088" s="363"/>
      <c r="B1088" s="364"/>
      <c r="C1088" s="363" t="s">
        <v>3502</v>
      </c>
      <c r="D1088" s="364" t="s">
        <v>3503</v>
      </c>
      <c r="E1088" s="365">
        <v>15</v>
      </c>
      <c r="F1088" s="365">
        <v>11</v>
      </c>
      <c r="G1088" s="365">
        <v>4</v>
      </c>
      <c r="H1088" s="365">
        <v>9</v>
      </c>
      <c r="I1088" s="365">
        <v>6</v>
      </c>
      <c r="J1088" s="365" t="s">
        <v>2391</v>
      </c>
    </row>
    <row r="1089" spans="1:10">
      <c r="A1089" s="363"/>
      <c r="B1089" s="364"/>
      <c r="C1089" s="363" t="s">
        <v>3736</v>
      </c>
      <c r="D1089" s="364" t="s">
        <v>3737</v>
      </c>
      <c r="E1089" s="365">
        <v>14</v>
      </c>
      <c r="F1089" s="365">
        <v>9</v>
      </c>
      <c r="G1089" s="365">
        <v>5</v>
      </c>
      <c r="H1089" s="365" t="s">
        <v>2391</v>
      </c>
      <c r="I1089" s="365" t="s">
        <v>2391</v>
      </c>
      <c r="J1089" s="365">
        <v>0</v>
      </c>
    </row>
    <row r="1090" spans="1:10">
      <c r="A1090" s="363"/>
      <c r="B1090" s="364"/>
      <c r="C1090" s="363" t="s">
        <v>3504</v>
      </c>
      <c r="D1090" s="364" t="s">
        <v>3451</v>
      </c>
      <c r="E1090" s="365">
        <v>48</v>
      </c>
      <c r="F1090" s="365">
        <v>29</v>
      </c>
      <c r="G1090" s="365">
        <v>19</v>
      </c>
      <c r="H1090" s="365">
        <v>44</v>
      </c>
      <c r="I1090" s="365">
        <v>4</v>
      </c>
      <c r="J1090" s="365">
        <v>0</v>
      </c>
    </row>
    <row r="1091" spans="1:10">
      <c r="A1091" s="363"/>
      <c r="B1091" s="364"/>
      <c r="C1091" s="363" t="s">
        <v>3504</v>
      </c>
      <c r="D1091" s="364" t="s">
        <v>3505</v>
      </c>
      <c r="E1091" s="365">
        <v>77</v>
      </c>
      <c r="F1091" s="365">
        <v>49</v>
      </c>
      <c r="G1091" s="365">
        <v>28</v>
      </c>
      <c r="H1091" s="365">
        <v>65</v>
      </c>
      <c r="I1091" s="365">
        <v>12</v>
      </c>
      <c r="J1091" s="365" t="s">
        <v>2391</v>
      </c>
    </row>
    <row r="1092" spans="1:10">
      <c r="A1092" s="363"/>
      <c r="B1092" s="364"/>
      <c r="C1092" s="363" t="s">
        <v>3506</v>
      </c>
      <c r="D1092" s="364" t="s">
        <v>3507</v>
      </c>
      <c r="E1092" s="365">
        <v>17</v>
      </c>
      <c r="F1092" s="365">
        <v>10</v>
      </c>
      <c r="G1092" s="365">
        <v>7</v>
      </c>
      <c r="H1092" s="365" t="s">
        <v>2391</v>
      </c>
      <c r="I1092" s="365" t="s">
        <v>2391</v>
      </c>
      <c r="J1092" s="365">
        <v>0</v>
      </c>
    </row>
    <row r="1093" spans="1:10">
      <c r="A1093" s="363"/>
      <c r="B1093" s="364"/>
      <c r="C1093" s="363" t="s">
        <v>3748</v>
      </c>
      <c r="D1093" s="364" t="s">
        <v>3749</v>
      </c>
      <c r="E1093" s="365">
        <v>17</v>
      </c>
      <c r="F1093" s="365">
        <v>13</v>
      </c>
      <c r="G1093" s="365">
        <v>4</v>
      </c>
      <c r="H1093" s="365" t="s">
        <v>2391</v>
      </c>
      <c r="I1093" s="365" t="s">
        <v>2391</v>
      </c>
      <c r="J1093" s="365">
        <v>0</v>
      </c>
    </row>
    <row r="1094" spans="1:10">
      <c r="A1094" s="363"/>
      <c r="B1094" s="364"/>
      <c r="C1094" s="363" t="s">
        <v>3752</v>
      </c>
      <c r="D1094" s="364" t="s">
        <v>3451</v>
      </c>
      <c r="E1094" s="365">
        <v>30</v>
      </c>
      <c r="F1094" s="365">
        <v>25</v>
      </c>
      <c r="G1094" s="365">
        <v>5</v>
      </c>
      <c r="H1094" s="365">
        <v>26</v>
      </c>
      <c r="I1094" s="365">
        <v>4</v>
      </c>
      <c r="J1094" s="365" t="s">
        <v>2391</v>
      </c>
    </row>
    <row r="1095" spans="1:10">
      <c r="A1095" s="363"/>
      <c r="B1095" s="364"/>
      <c r="C1095" s="363" t="s">
        <v>3752</v>
      </c>
      <c r="D1095" s="364" t="s">
        <v>3753</v>
      </c>
      <c r="E1095" s="365">
        <v>47</v>
      </c>
      <c r="F1095" s="365">
        <v>38</v>
      </c>
      <c r="G1095" s="365">
        <v>9</v>
      </c>
      <c r="H1095" s="365">
        <v>41</v>
      </c>
      <c r="I1095" s="365">
        <v>6</v>
      </c>
      <c r="J1095" s="365" t="s">
        <v>2391</v>
      </c>
    </row>
    <row r="1096" spans="1:10">
      <c r="A1096" s="363"/>
      <c r="B1096" s="364"/>
      <c r="C1096" s="363" t="s">
        <v>3508</v>
      </c>
      <c r="D1096" s="364" t="s">
        <v>3510</v>
      </c>
      <c r="E1096" s="365">
        <v>141</v>
      </c>
      <c r="F1096" s="365">
        <v>97</v>
      </c>
      <c r="G1096" s="365">
        <v>44</v>
      </c>
      <c r="H1096" s="365">
        <v>122</v>
      </c>
      <c r="I1096" s="365">
        <v>19</v>
      </c>
      <c r="J1096" s="365">
        <v>3</v>
      </c>
    </row>
    <row r="1097" spans="1:10">
      <c r="A1097" s="363"/>
      <c r="B1097" s="364"/>
      <c r="C1097" s="363" t="s">
        <v>3951</v>
      </c>
      <c r="D1097" s="364" t="s">
        <v>3952</v>
      </c>
      <c r="E1097" s="365">
        <v>23</v>
      </c>
      <c r="F1097" s="365">
        <v>23</v>
      </c>
      <c r="G1097" s="365">
        <v>0</v>
      </c>
      <c r="H1097" s="365" t="s">
        <v>2391</v>
      </c>
      <c r="I1097" s="365" t="s">
        <v>2391</v>
      </c>
      <c r="J1097" s="365">
        <v>0</v>
      </c>
    </row>
    <row r="1098" spans="1:10">
      <c r="A1098" s="363"/>
      <c r="B1098" s="364"/>
      <c r="C1098" s="363" t="s">
        <v>3513</v>
      </c>
      <c r="D1098" s="364" t="s">
        <v>3451</v>
      </c>
      <c r="E1098" s="365">
        <v>102</v>
      </c>
      <c r="F1098" s="365">
        <v>72</v>
      </c>
      <c r="G1098" s="365">
        <v>30</v>
      </c>
      <c r="H1098" s="365">
        <v>91</v>
      </c>
      <c r="I1098" s="365">
        <v>11</v>
      </c>
      <c r="J1098" s="365">
        <v>0</v>
      </c>
    </row>
    <row r="1099" spans="1:10">
      <c r="A1099" s="363"/>
      <c r="B1099" s="364"/>
      <c r="C1099" s="363" t="s">
        <v>3513</v>
      </c>
      <c r="D1099" s="364" t="s">
        <v>3514</v>
      </c>
      <c r="E1099" s="365">
        <v>125</v>
      </c>
      <c r="F1099" s="365">
        <v>95</v>
      </c>
      <c r="G1099" s="365">
        <v>30</v>
      </c>
      <c r="H1099" s="365">
        <v>113</v>
      </c>
      <c r="I1099" s="365">
        <v>12</v>
      </c>
      <c r="J1099" s="365">
        <v>0</v>
      </c>
    </row>
    <row r="1100" spans="1:10">
      <c r="A1100" s="363"/>
      <c r="B1100" s="364"/>
      <c r="C1100" s="363" t="s">
        <v>3515</v>
      </c>
      <c r="D1100" s="364" t="s">
        <v>3514</v>
      </c>
      <c r="E1100" s="365">
        <v>125</v>
      </c>
      <c r="F1100" s="365">
        <v>95</v>
      </c>
      <c r="G1100" s="365">
        <v>30</v>
      </c>
      <c r="H1100" s="365">
        <v>113</v>
      </c>
      <c r="I1100" s="365">
        <v>12</v>
      </c>
      <c r="J1100" s="365">
        <v>0</v>
      </c>
    </row>
    <row r="1101" spans="1:10">
      <c r="A1101" s="363"/>
      <c r="B1101" s="364"/>
      <c r="C1101" s="363" t="s">
        <v>3758</v>
      </c>
      <c r="D1101" s="364" t="s">
        <v>3759</v>
      </c>
      <c r="E1101" s="365">
        <v>13</v>
      </c>
      <c r="F1101" s="365">
        <v>9</v>
      </c>
      <c r="G1101" s="365">
        <v>4</v>
      </c>
      <c r="H1101" s="365" t="s">
        <v>2391</v>
      </c>
      <c r="I1101" s="365" t="s">
        <v>2391</v>
      </c>
      <c r="J1101" s="365">
        <v>0</v>
      </c>
    </row>
    <row r="1102" spans="1:10">
      <c r="A1102" s="363"/>
      <c r="B1102" s="364"/>
      <c r="C1102" s="363" t="s">
        <v>3516</v>
      </c>
      <c r="D1102" s="364" t="s">
        <v>3451</v>
      </c>
      <c r="E1102" s="365">
        <v>42</v>
      </c>
      <c r="F1102" s="365">
        <v>25</v>
      </c>
      <c r="G1102" s="365">
        <v>17</v>
      </c>
      <c r="H1102" s="365">
        <v>38</v>
      </c>
      <c r="I1102" s="365">
        <v>4</v>
      </c>
      <c r="J1102" s="365" t="s">
        <v>2391</v>
      </c>
    </row>
    <row r="1103" spans="1:10">
      <c r="A1103" s="363"/>
      <c r="B1103" s="364"/>
      <c r="C1103" s="363" t="s">
        <v>3516</v>
      </c>
      <c r="D1103" s="364" t="s">
        <v>3517</v>
      </c>
      <c r="E1103" s="365">
        <v>55</v>
      </c>
      <c r="F1103" s="365">
        <v>34</v>
      </c>
      <c r="G1103" s="365">
        <v>21</v>
      </c>
      <c r="H1103" s="365">
        <v>49</v>
      </c>
      <c r="I1103" s="365">
        <v>6</v>
      </c>
      <c r="J1103" s="365" t="s">
        <v>2391</v>
      </c>
    </row>
    <row r="1104" spans="1:10">
      <c r="A1104" s="363"/>
      <c r="B1104" s="364"/>
      <c r="C1104" s="363" t="s">
        <v>3520</v>
      </c>
      <c r="D1104" s="364" t="s">
        <v>3521</v>
      </c>
      <c r="E1104" s="365">
        <v>43</v>
      </c>
      <c r="F1104" s="365">
        <v>19</v>
      </c>
      <c r="G1104" s="365">
        <v>24</v>
      </c>
      <c r="H1104" s="365">
        <v>38</v>
      </c>
      <c r="I1104" s="365">
        <v>5</v>
      </c>
      <c r="J1104" s="365" t="s">
        <v>2391</v>
      </c>
    </row>
    <row r="1105" spans="1:10">
      <c r="A1105" s="363"/>
      <c r="B1105" s="364"/>
      <c r="C1105" s="363" t="s">
        <v>3524</v>
      </c>
      <c r="D1105" s="364" t="s">
        <v>3525</v>
      </c>
      <c r="E1105" s="365">
        <v>12</v>
      </c>
      <c r="F1105" s="365">
        <v>7</v>
      </c>
      <c r="G1105" s="365">
        <v>5</v>
      </c>
      <c r="H1105" s="365" t="s">
        <v>2391</v>
      </c>
      <c r="I1105" s="365" t="s">
        <v>2391</v>
      </c>
      <c r="J1105" s="365" t="s">
        <v>2391</v>
      </c>
    </row>
    <row r="1106" spans="1:10">
      <c r="A1106" s="363"/>
      <c r="B1106" s="364"/>
      <c r="C1106" s="363" t="s">
        <v>3530</v>
      </c>
      <c r="D1106" s="364" t="s">
        <v>3451</v>
      </c>
      <c r="E1106" s="365">
        <v>21</v>
      </c>
      <c r="F1106" s="365">
        <v>13</v>
      </c>
      <c r="G1106" s="365">
        <v>8</v>
      </c>
      <c r="H1106" s="365">
        <v>15</v>
      </c>
      <c r="I1106" s="365">
        <v>6</v>
      </c>
      <c r="J1106" s="365">
        <v>0</v>
      </c>
    </row>
    <row r="1107" spans="1:10">
      <c r="A1107" s="363"/>
      <c r="B1107" s="364"/>
      <c r="C1107" s="363" t="s">
        <v>3530</v>
      </c>
      <c r="D1107" s="364" t="s">
        <v>3531</v>
      </c>
      <c r="E1107" s="365">
        <v>33</v>
      </c>
      <c r="F1107" s="365">
        <v>20</v>
      </c>
      <c r="G1107" s="365">
        <v>13</v>
      </c>
      <c r="H1107" s="365">
        <v>25</v>
      </c>
      <c r="I1107" s="365">
        <v>8</v>
      </c>
      <c r="J1107" s="365" t="s">
        <v>2391</v>
      </c>
    </row>
    <row r="1108" spans="1:10">
      <c r="A1108" s="363"/>
      <c r="B1108" s="364"/>
      <c r="C1108" s="363" t="s">
        <v>3532</v>
      </c>
      <c r="D1108" s="364" t="s">
        <v>3533</v>
      </c>
      <c r="E1108" s="365">
        <v>32</v>
      </c>
      <c r="F1108" s="365">
        <v>21</v>
      </c>
      <c r="G1108" s="365">
        <v>11</v>
      </c>
      <c r="H1108" s="365">
        <v>25</v>
      </c>
      <c r="I1108" s="365">
        <v>7</v>
      </c>
      <c r="J1108" s="365" t="s">
        <v>2391</v>
      </c>
    </row>
    <row r="1109" spans="1:10">
      <c r="A1109" s="363"/>
      <c r="B1109" s="364"/>
      <c r="C1109" s="363" t="s">
        <v>3534</v>
      </c>
      <c r="D1109" s="364" t="s">
        <v>3535</v>
      </c>
      <c r="E1109" s="365">
        <v>163</v>
      </c>
      <c r="F1109" s="365">
        <v>94</v>
      </c>
      <c r="G1109" s="365">
        <v>69</v>
      </c>
      <c r="H1109" s="365">
        <v>137</v>
      </c>
      <c r="I1109" s="365">
        <v>26</v>
      </c>
      <c r="J1109" s="365">
        <v>5</v>
      </c>
    </row>
    <row r="1110" spans="1:10">
      <c r="A1110" s="363"/>
      <c r="B1110" s="364"/>
      <c r="C1110" s="363" t="s">
        <v>3536</v>
      </c>
      <c r="D1110" s="364" t="s">
        <v>3537</v>
      </c>
      <c r="E1110" s="365">
        <v>30</v>
      </c>
      <c r="F1110" s="365">
        <v>14</v>
      </c>
      <c r="G1110" s="365">
        <v>16</v>
      </c>
      <c r="H1110" s="365">
        <v>24</v>
      </c>
      <c r="I1110" s="365">
        <v>6</v>
      </c>
      <c r="J1110" s="365">
        <v>0</v>
      </c>
    </row>
    <row r="1111" spans="1:10">
      <c r="A1111" s="363"/>
      <c r="B1111" s="364"/>
      <c r="C1111" s="363" t="s">
        <v>3538</v>
      </c>
      <c r="D1111" s="364" t="s">
        <v>3451</v>
      </c>
      <c r="E1111" s="365">
        <v>36</v>
      </c>
      <c r="F1111" s="365">
        <v>21</v>
      </c>
      <c r="G1111" s="365">
        <v>15</v>
      </c>
      <c r="H1111" s="365">
        <v>28</v>
      </c>
      <c r="I1111" s="365">
        <v>8</v>
      </c>
      <c r="J1111" s="365">
        <v>0</v>
      </c>
    </row>
    <row r="1112" spans="1:10">
      <c r="A1112" s="363"/>
      <c r="B1112" s="364"/>
      <c r="C1112" s="363" t="s">
        <v>3538</v>
      </c>
      <c r="D1112" s="364" t="s">
        <v>3539</v>
      </c>
      <c r="E1112" s="365">
        <v>66</v>
      </c>
      <c r="F1112" s="365">
        <v>35</v>
      </c>
      <c r="G1112" s="365">
        <v>31</v>
      </c>
      <c r="H1112" s="365">
        <v>52</v>
      </c>
      <c r="I1112" s="365">
        <v>14</v>
      </c>
      <c r="J1112" s="365">
        <v>0</v>
      </c>
    </row>
    <row r="1113" spans="1:10">
      <c r="A1113" s="363"/>
      <c r="B1113" s="364"/>
      <c r="C1113" s="363" t="s">
        <v>3540</v>
      </c>
      <c r="D1113" s="364" t="s">
        <v>3541</v>
      </c>
      <c r="E1113" s="365">
        <v>10</v>
      </c>
      <c r="F1113" s="365">
        <v>7</v>
      </c>
      <c r="G1113" s="365">
        <v>3</v>
      </c>
      <c r="H1113" s="365" t="s">
        <v>2391</v>
      </c>
      <c r="I1113" s="365" t="s">
        <v>2391</v>
      </c>
      <c r="J1113" s="365">
        <v>0</v>
      </c>
    </row>
    <row r="1114" spans="1:10">
      <c r="A1114" s="363"/>
      <c r="B1114" s="364"/>
      <c r="C1114" s="363" t="s">
        <v>3544</v>
      </c>
      <c r="D1114" s="364" t="s">
        <v>3545</v>
      </c>
      <c r="E1114" s="365">
        <v>14</v>
      </c>
      <c r="F1114" s="365">
        <v>9</v>
      </c>
      <c r="G1114" s="365">
        <v>5</v>
      </c>
      <c r="H1114" s="365">
        <v>11</v>
      </c>
      <c r="I1114" s="365">
        <v>3</v>
      </c>
      <c r="J1114" s="365" t="s">
        <v>2391</v>
      </c>
    </row>
    <row r="1115" spans="1:10">
      <c r="A1115" s="363"/>
      <c r="B1115" s="364"/>
      <c r="C1115" s="363" t="s">
        <v>3546</v>
      </c>
      <c r="D1115" s="364" t="s">
        <v>3547</v>
      </c>
      <c r="E1115" s="365">
        <v>22</v>
      </c>
      <c r="F1115" s="365">
        <v>17</v>
      </c>
      <c r="G1115" s="365">
        <v>5</v>
      </c>
      <c r="H1115" s="365" t="s">
        <v>2391</v>
      </c>
      <c r="I1115" s="365" t="s">
        <v>2391</v>
      </c>
      <c r="J1115" s="365">
        <v>0</v>
      </c>
    </row>
    <row r="1116" spans="1:10">
      <c r="A1116" s="363"/>
      <c r="B1116" s="364"/>
      <c r="C1116" s="363" t="s">
        <v>3550</v>
      </c>
      <c r="D1116" s="364" t="s">
        <v>3551</v>
      </c>
      <c r="E1116" s="365">
        <v>48</v>
      </c>
      <c r="F1116" s="365">
        <v>40</v>
      </c>
      <c r="G1116" s="365">
        <v>8</v>
      </c>
      <c r="H1116" s="365">
        <v>42</v>
      </c>
      <c r="I1116" s="365">
        <v>6</v>
      </c>
      <c r="J1116" s="365" t="s">
        <v>2391</v>
      </c>
    </row>
    <row r="1117" spans="1:10">
      <c r="A1117" s="363"/>
      <c r="B1117" s="364"/>
      <c r="C1117" s="363" t="s">
        <v>3953</v>
      </c>
      <c r="D1117" s="364" t="s">
        <v>3954</v>
      </c>
      <c r="E1117" s="365">
        <v>22</v>
      </c>
      <c r="F1117" s="365">
        <v>19</v>
      </c>
      <c r="G1117" s="365">
        <v>3</v>
      </c>
      <c r="H1117" s="365">
        <v>18</v>
      </c>
      <c r="I1117" s="365">
        <v>4</v>
      </c>
      <c r="J1117" s="365">
        <v>0</v>
      </c>
    </row>
    <row r="1118" spans="1:10">
      <c r="A1118" s="363"/>
      <c r="B1118" s="364"/>
      <c r="C1118" s="363" t="s">
        <v>3955</v>
      </c>
      <c r="D1118" s="364" t="s">
        <v>3956</v>
      </c>
      <c r="E1118" s="365">
        <v>10</v>
      </c>
      <c r="F1118" s="365">
        <v>5</v>
      </c>
      <c r="G1118" s="365">
        <v>5</v>
      </c>
      <c r="H1118" s="365">
        <v>10</v>
      </c>
      <c r="I1118" s="365">
        <v>0</v>
      </c>
      <c r="J1118" s="365">
        <v>0</v>
      </c>
    </row>
    <row r="1119" spans="1:10">
      <c r="A1119" s="363"/>
      <c r="B1119" s="364"/>
      <c r="C1119" s="363" t="s">
        <v>3556</v>
      </c>
      <c r="D1119" s="364" t="s">
        <v>3451</v>
      </c>
      <c r="E1119" s="365">
        <v>27</v>
      </c>
      <c r="F1119" s="365">
        <v>13</v>
      </c>
      <c r="G1119" s="365">
        <v>14</v>
      </c>
      <c r="H1119" s="365">
        <v>24</v>
      </c>
      <c r="I1119" s="365">
        <v>3</v>
      </c>
      <c r="J1119" s="365">
        <v>0</v>
      </c>
    </row>
    <row r="1120" spans="1:10">
      <c r="A1120" s="363"/>
      <c r="B1120" s="364"/>
      <c r="C1120" s="363" t="s">
        <v>3556</v>
      </c>
      <c r="D1120" s="364" t="s">
        <v>3557</v>
      </c>
      <c r="E1120" s="365">
        <v>59</v>
      </c>
      <c r="F1120" s="365">
        <v>37</v>
      </c>
      <c r="G1120" s="365">
        <v>22</v>
      </c>
      <c r="H1120" s="365">
        <v>52</v>
      </c>
      <c r="I1120" s="365">
        <v>7</v>
      </c>
      <c r="J1120" s="365">
        <v>0</v>
      </c>
    </row>
    <row r="1121" spans="1:10">
      <c r="A1121" s="363"/>
      <c r="B1121" s="364"/>
      <c r="C1121" s="363" t="s">
        <v>3558</v>
      </c>
      <c r="D1121" s="364" t="s">
        <v>3509</v>
      </c>
      <c r="E1121" s="365">
        <v>9</v>
      </c>
      <c r="F1121" s="365" t="s">
        <v>2391</v>
      </c>
      <c r="G1121" s="365" t="s">
        <v>2391</v>
      </c>
      <c r="H1121" s="365" t="s">
        <v>2391</v>
      </c>
      <c r="I1121" s="365" t="s">
        <v>2391</v>
      </c>
      <c r="J1121" s="365">
        <v>0</v>
      </c>
    </row>
    <row r="1122" spans="1:10">
      <c r="A1122" s="363"/>
      <c r="B1122" s="364"/>
      <c r="C1122" s="363" t="s">
        <v>3558</v>
      </c>
      <c r="D1122" s="364" t="s">
        <v>3559</v>
      </c>
      <c r="E1122" s="365">
        <v>228</v>
      </c>
      <c r="F1122" s="365">
        <v>152</v>
      </c>
      <c r="G1122" s="365">
        <v>76</v>
      </c>
      <c r="H1122" s="365">
        <v>193</v>
      </c>
      <c r="I1122" s="365">
        <v>35</v>
      </c>
      <c r="J1122" s="365" t="s">
        <v>2391</v>
      </c>
    </row>
    <row r="1123" spans="1:10">
      <c r="A1123" s="363"/>
      <c r="B1123" s="364"/>
      <c r="C1123" s="363" t="s">
        <v>3560</v>
      </c>
      <c r="D1123" s="364" t="s">
        <v>3561</v>
      </c>
      <c r="E1123" s="365">
        <v>11</v>
      </c>
      <c r="F1123" s="365">
        <v>6</v>
      </c>
      <c r="G1123" s="365">
        <v>5</v>
      </c>
      <c r="H1123" s="365" t="s">
        <v>2391</v>
      </c>
      <c r="I1123" s="365" t="s">
        <v>2391</v>
      </c>
      <c r="J1123" s="365">
        <v>0</v>
      </c>
    </row>
    <row r="1124" spans="1:10">
      <c r="A1124" s="363"/>
      <c r="B1124" s="364"/>
      <c r="C1124" s="363" t="s">
        <v>3562</v>
      </c>
      <c r="D1124" s="364" t="s">
        <v>3561</v>
      </c>
      <c r="E1124" s="365">
        <v>11</v>
      </c>
      <c r="F1124" s="365">
        <v>6</v>
      </c>
      <c r="G1124" s="365">
        <v>5</v>
      </c>
      <c r="H1124" s="365" t="s">
        <v>2391</v>
      </c>
      <c r="I1124" s="365" t="s">
        <v>2391</v>
      </c>
      <c r="J1124" s="365">
        <v>0</v>
      </c>
    </row>
    <row r="1125" spans="1:10">
      <c r="A1125" s="363"/>
      <c r="B1125" s="364"/>
      <c r="C1125" s="363" t="s">
        <v>3563</v>
      </c>
      <c r="D1125" s="364" t="s">
        <v>3564</v>
      </c>
      <c r="E1125" s="365">
        <v>115</v>
      </c>
      <c r="F1125" s="365">
        <v>81</v>
      </c>
      <c r="G1125" s="365">
        <v>34</v>
      </c>
      <c r="H1125" s="365">
        <v>100</v>
      </c>
      <c r="I1125" s="365">
        <v>15</v>
      </c>
      <c r="J1125" s="365" t="s">
        <v>2391</v>
      </c>
    </row>
    <row r="1126" spans="1:10">
      <c r="A1126" s="363"/>
      <c r="B1126" s="364"/>
      <c r="C1126" s="363" t="s">
        <v>3565</v>
      </c>
      <c r="D1126" s="364" t="s">
        <v>3566</v>
      </c>
      <c r="E1126" s="365">
        <v>115</v>
      </c>
      <c r="F1126" s="365">
        <v>81</v>
      </c>
      <c r="G1126" s="365">
        <v>34</v>
      </c>
      <c r="H1126" s="365">
        <v>100</v>
      </c>
      <c r="I1126" s="365">
        <v>15</v>
      </c>
      <c r="J1126" s="365" t="s">
        <v>2391</v>
      </c>
    </row>
    <row r="1127" spans="1:10">
      <c r="A1127" s="363"/>
      <c r="B1127" s="364"/>
      <c r="C1127" s="363" t="s">
        <v>3567</v>
      </c>
      <c r="D1127" s="364" t="s">
        <v>3566</v>
      </c>
      <c r="E1127" s="365">
        <v>115</v>
      </c>
      <c r="F1127" s="365">
        <v>81</v>
      </c>
      <c r="G1127" s="365">
        <v>34</v>
      </c>
      <c r="H1127" s="365">
        <v>100</v>
      </c>
      <c r="I1127" s="365">
        <v>15</v>
      </c>
      <c r="J1127" s="365" t="s">
        <v>2391</v>
      </c>
    </row>
    <row r="1128" spans="1:10">
      <c r="A1128" s="363"/>
      <c r="B1128" s="364"/>
      <c r="C1128" s="363" t="s">
        <v>3957</v>
      </c>
      <c r="D1128" s="364" t="s">
        <v>3958</v>
      </c>
      <c r="E1128" s="365">
        <v>21</v>
      </c>
      <c r="F1128" s="365" t="s">
        <v>2391</v>
      </c>
      <c r="G1128" s="365" t="s">
        <v>2391</v>
      </c>
      <c r="H1128" s="365">
        <v>21</v>
      </c>
      <c r="I1128" s="365">
        <v>0</v>
      </c>
      <c r="J1128" s="365">
        <v>0</v>
      </c>
    </row>
    <row r="1129" spans="1:10">
      <c r="A1129" s="363"/>
      <c r="B1129" s="364"/>
      <c r="C1129" s="363" t="s">
        <v>3788</v>
      </c>
      <c r="D1129" s="364" t="s">
        <v>3789</v>
      </c>
      <c r="E1129" s="365">
        <v>15</v>
      </c>
      <c r="F1129" s="365">
        <v>15</v>
      </c>
      <c r="G1129" s="365">
        <v>0</v>
      </c>
      <c r="H1129" s="365">
        <v>15</v>
      </c>
      <c r="I1129" s="365">
        <v>0</v>
      </c>
      <c r="J1129" s="365" t="s">
        <v>2391</v>
      </c>
    </row>
    <row r="1130" spans="1:10">
      <c r="A1130" s="363"/>
      <c r="B1130" s="364"/>
      <c r="C1130" s="363" t="s">
        <v>3959</v>
      </c>
      <c r="D1130" s="364" t="s">
        <v>3960</v>
      </c>
      <c r="E1130" s="365">
        <v>45</v>
      </c>
      <c r="F1130" s="365" t="s">
        <v>2391</v>
      </c>
      <c r="G1130" s="365" t="s">
        <v>2391</v>
      </c>
      <c r="H1130" s="365">
        <v>45</v>
      </c>
      <c r="I1130" s="365">
        <v>0</v>
      </c>
      <c r="J1130" s="365">
        <v>0</v>
      </c>
    </row>
    <row r="1131" spans="1:10">
      <c r="A1131" s="363"/>
      <c r="B1131" s="364"/>
      <c r="C1131" s="363" t="s">
        <v>3891</v>
      </c>
      <c r="D1131" s="364" t="s">
        <v>3892</v>
      </c>
      <c r="E1131" s="365">
        <v>12</v>
      </c>
      <c r="F1131" s="365">
        <v>12</v>
      </c>
      <c r="G1131" s="365">
        <v>0</v>
      </c>
      <c r="H1131" s="365">
        <v>12</v>
      </c>
      <c r="I1131" s="365">
        <v>0</v>
      </c>
      <c r="J1131" s="365">
        <v>0</v>
      </c>
    </row>
    <row r="1132" spans="1:10">
      <c r="A1132" s="363"/>
      <c r="B1132" s="364"/>
      <c r="C1132" s="363" t="s">
        <v>3792</v>
      </c>
      <c r="D1132" s="364" t="s">
        <v>3793</v>
      </c>
      <c r="E1132" s="365">
        <v>24</v>
      </c>
      <c r="F1132" s="365" t="s">
        <v>2391</v>
      </c>
      <c r="G1132" s="365" t="s">
        <v>2391</v>
      </c>
      <c r="H1132" s="365" t="s">
        <v>2391</v>
      </c>
      <c r="I1132" s="365" t="s">
        <v>2391</v>
      </c>
      <c r="J1132" s="365">
        <v>0</v>
      </c>
    </row>
    <row r="1133" spans="1:10">
      <c r="A1133" s="363"/>
      <c r="B1133" s="364"/>
      <c r="C1133" s="363" t="s">
        <v>3961</v>
      </c>
      <c r="D1133" s="364" t="s">
        <v>3962</v>
      </c>
      <c r="E1133" s="365">
        <v>40</v>
      </c>
      <c r="F1133" s="365">
        <v>40</v>
      </c>
      <c r="G1133" s="365">
        <v>0</v>
      </c>
      <c r="H1133" s="365" t="s">
        <v>2391</v>
      </c>
      <c r="I1133" s="365" t="s">
        <v>2391</v>
      </c>
      <c r="J1133" s="365">
        <v>0</v>
      </c>
    </row>
    <row r="1134" spans="1:10">
      <c r="A1134" s="363"/>
      <c r="B1134" s="364"/>
      <c r="C1134" s="363" t="s">
        <v>3893</v>
      </c>
      <c r="D1134" s="364" t="s">
        <v>3894</v>
      </c>
      <c r="E1134" s="365">
        <v>13</v>
      </c>
      <c r="F1134" s="365" t="s">
        <v>2391</v>
      </c>
      <c r="G1134" s="365" t="s">
        <v>2391</v>
      </c>
      <c r="H1134" s="365" t="s">
        <v>2391</v>
      </c>
      <c r="I1134" s="365" t="s">
        <v>2391</v>
      </c>
      <c r="J1134" s="365">
        <v>0</v>
      </c>
    </row>
    <row r="1135" spans="1:10">
      <c r="A1135" s="363"/>
      <c r="B1135" s="364"/>
      <c r="C1135" s="363" t="s">
        <v>3895</v>
      </c>
      <c r="D1135" s="364" t="s">
        <v>3896</v>
      </c>
      <c r="E1135" s="365">
        <v>19</v>
      </c>
      <c r="F1135" s="365" t="s">
        <v>2391</v>
      </c>
      <c r="G1135" s="365" t="s">
        <v>2391</v>
      </c>
      <c r="H1135" s="365">
        <v>19</v>
      </c>
      <c r="I1135" s="365">
        <v>0</v>
      </c>
      <c r="J1135" s="365">
        <v>0</v>
      </c>
    </row>
    <row r="1136" spans="1:10">
      <c r="A1136" s="363"/>
      <c r="B1136" s="364"/>
      <c r="C1136" s="363" t="s">
        <v>3796</v>
      </c>
      <c r="D1136" s="364" t="s">
        <v>3797</v>
      </c>
      <c r="E1136" s="365">
        <v>13</v>
      </c>
      <c r="F1136" s="365">
        <v>9</v>
      </c>
      <c r="G1136" s="365">
        <v>4</v>
      </c>
      <c r="H1136" s="365" t="s">
        <v>2391</v>
      </c>
      <c r="I1136" s="365" t="s">
        <v>2391</v>
      </c>
      <c r="J1136" s="365">
        <v>0</v>
      </c>
    </row>
    <row r="1137" spans="1:10">
      <c r="A1137" s="363"/>
      <c r="B1137" s="364"/>
      <c r="C1137" s="363" t="s">
        <v>3798</v>
      </c>
      <c r="D1137" s="364" t="s">
        <v>3799</v>
      </c>
      <c r="E1137" s="365">
        <v>26</v>
      </c>
      <c r="F1137" s="365" t="s">
        <v>2391</v>
      </c>
      <c r="G1137" s="365" t="s">
        <v>2391</v>
      </c>
      <c r="H1137" s="365">
        <v>26</v>
      </c>
      <c r="I1137" s="365">
        <v>0</v>
      </c>
      <c r="J1137" s="365" t="s">
        <v>2391</v>
      </c>
    </row>
    <row r="1138" spans="1:10">
      <c r="A1138" s="363"/>
      <c r="B1138" s="364"/>
      <c r="C1138" s="363" t="s">
        <v>3963</v>
      </c>
      <c r="D1138" s="364" t="s">
        <v>3964</v>
      </c>
      <c r="E1138" s="365">
        <v>18</v>
      </c>
      <c r="F1138" s="365" t="s">
        <v>2391</v>
      </c>
      <c r="G1138" s="365" t="s">
        <v>2391</v>
      </c>
      <c r="H1138" s="365" t="s">
        <v>2391</v>
      </c>
      <c r="I1138" s="365" t="s">
        <v>2391</v>
      </c>
      <c r="J1138" s="365">
        <v>0</v>
      </c>
    </row>
    <row r="1139" spans="1:10">
      <c r="A1139" s="363"/>
      <c r="B1139" s="364"/>
      <c r="C1139" s="363" t="s">
        <v>3933</v>
      </c>
      <c r="D1139" s="364" t="s">
        <v>3934</v>
      </c>
      <c r="E1139" s="365">
        <v>17</v>
      </c>
      <c r="F1139" s="365" t="s">
        <v>2391</v>
      </c>
      <c r="G1139" s="365" t="s">
        <v>2391</v>
      </c>
      <c r="H1139" s="365" t="s">
        <v>2391</v>
      </c>
      <c r="I1139" s="365" t="s">
        <v>2391</v>
      </c>
      <c r="J1139" s="365">
        <v>0</v>
      </c>
    </row>
    <row r="1140" spans="1:10">
      <c r="A1140" s="363"/>
      <c r="B1140" s="364"/>
      <c r="C1140" s="363" t="s">
        <v>3568</v>
      </c>
      <c r="D1140" s="364" t="s">
        <v>3451</v>
      </c>
      <c r="E1140" s="365">
        <v>37</v>
      </c>
      <c r="F1140" s="365">
        <v>26</v>
      </c>
      <c r="G1140" s="365">
        <v>11</v>
      </c>
      <c r="H1140" s="365" t="s">
        <v>2391</v>
      </c>
      <c r="I1140" s="365" t="s">
        <v>2391</v>
      </c>
      <c r="J1140" s="365" t="s">
        <v>2391</v>
      </c>
    </row>
    <row r="1141" spans="1:10">
      <c r="A1141" s="363"/>
      <c r="B1141" s="364"/>
      <c r="C1141" s="363" t="s">
        <v>3568</v>
      </c>
      <c r="D1141" s="364" t="s">
        <v>3569</v>
      </c>
      <c r="E1141" s="365">
        <v>300</v>
      </c>
      <c r="F1141" s="365">
        <v>275</v>
      </c>
      <c r="G1141" s="365">
        <v>25</v>
      </c>
      <c r="H1141" s="365">
        <v>292</v>
      </c>
      <c r="I1141" s="365">
        <v>8</v>
      </c>
      <c r="J1141" s="365">
        <v>4</v>
      </c>
    </row>
    <row r="1142" spans="1:10">
      <c r="A1142" s="363"/>
      <c r="B1142" s="364"/>
      <c r="C1142" s="363" t="s">
        <v>3570</v>
      </c>
      <c r="D1142" s="364" t="s">
        <v>3569</v>
      </c>
      <c r="E1142" s="365">
        <v>300</v>
      </c>
      <c r="F1142" s="365">
        <v>275</v>
      </c>
      <c r="G1142" s="365">
        <v>25</v>
      </c>
      <c r="H1142" s="365">
        <v>292</v>
      </c>
      <c r="I1142" s="365">
        <v>8</v>
      </c>
      <c r="J1142" s="365">
        <v>4</v>
      </c>
    </row>
    <row r="1143" spans="1:10">
      <c r="A1143" s="363"/>
      <c r="B1143" s="364"/>
      <c r="C1143" s="363" t="s">
        <v>3571</v>
      </c>
      <c r="D1143" s="364" t="s">
        <v>3572</v>
      </c>
      <c r="E1143" s="365">
        <v>44</v>
      </c>
      <c r="F1143" s="365">
        <v>33</v>
      </c>
      <c r="G1143" s="365">
        <v>11</v>
      </c>
      <c r="H1143" s="365">
        <v>41</v>
      </c>
      <c r="I1143" s="365">
        <v>3</v>
      </c>
      <c r="J1143" s="365" t="s">
        <v>2391</v>
      </c>
    </row>
    <row r="1144" spans="1:10">
      <c r="A1144" s="363"/>
      <c r="B1144" s="364"/>
      <c r="C1144" s="363" t="s">
        <v>3573</v>
      </c>
      <c r="D1144" s="364" t="s">
        <v>3574</v>
      </c>
      <c r="E1144" s="365">
        <v>12</v>
      </c>
      <c r="F1144" s="365">
        <v>12</v>
      </c>
      <c r="G1144" s="365">
        <v>0</v>
      </c>
      <c r="H1144" s="365" t="s">
        <v>2391</v>
      </c>
      <c r="I1144" s="365" t="s">
        <v>2391</v>
      </c>
      <c r="J1144" s="365">
        <v>0</v>
      </c>
    </row>
    <row r="1145" spans="1:10">
      <c r="A1145" s="363"/>
      <c r="B1145" s="364"/>
      <c r="C1145" s="363" t="s">
        <v>3575</v>
      </c>
      <c r="D1145" s="364" t="s">
        <v>3576</v>
      </c>
      <c r="E1145" s="365">
        <v>28</v>
      </c>
      <c r="F1145" s="365" t="s">
        <v>2391</v>
      </c>
      <c r="G1145" s="365" t="s">
        <v>2391</v>
      </c>
      <c r="H1145" s="365" t="s">
        <v>2391</v>
      </c>
      <c r="I1145" s="365" t="s">
        <v>2391</v>
      </c>
      <c r="J1145" s="365">
        <v>0</v>
      </c>
    </row>
    <row r="1146" spans="1:10">
      <c r="A1146" s="363"/>
      <c r="B1146" s="364"/>
      <c r="C1146" s="363" t="s">
        <v>3577</v>
      </c>
      <c r="D1146" s="364" t="s">
        <v>3578</v>
      </c>
      <c r="E1146" s="365">
        <v>30</v>
      </c>
      <c r="F1146" s="365">
        <v>26</v>
      </c>
      <c r="G1146" s="365">
        <v>4</v>
      </c>
      <c r="H1146" s="365">
        <v>30</v>
      </c>
      <c r="I1146" s="365">
        <v>0</v>
      </c>
      <c r="J1146" s="365">
        <v>0</v>
      </c>
    </row>
    <row r="1147" spans="1:10">
      <c r="A1147" s="363"/>
      <c r="B1147" s="364"/>
      <c r="C1147" s="363" t="s">
        <v>3579</v>
      </c>
      <c r="D1147" s="364" t="s">
        <v>3580</v>
      </c>
      <c r="E1147" s="365">
        <v>59</v>
      </c>
      <c r="F1147" s="365">
        <v>42</v>
      </c>
      <c r="G1147" s="365">
        <v>17</v>
      </c>
      <c r="H1147" s="365">
        <v>54</v>
      </c>
      <c r="I1147" s="365">
        <v>5</v>
      </c>
      <c r="J1147" s="365" t="s">
        <v>2391</v>
      </c>
    </row>
    <row r="1148" spans="1:10">
      <c r="A1148" s="363"/>
      <c r="B1148" s="364"/>
      <c r="C1148" s="363" t="s">
        <v>3581</v>
      </c>
      <c r="D1148" s="364" t="s">
        <v>3582</v>
      </c>
      <c r="E1148" s="365">
        <v>55</v>
      </c>
      <c r="F1148" s="365">
        <v>37</v>
      </c>
      <c r="G1148" s="365">
        <v>18</v>
      </c>
      <c r="H1148" s="365">
        <v>40</v>
      </c>
      <c r="I1148" s="365">
        <v>15</v>
      </c>
      <c r="J1148" s="365" t="s">
        <v>2391</v>
      </c>
    </row>
    <row r="1149" spans="1:10">
      <c r="A1149" s="363"/>
      <c r="B1149" s="364"/>
      <c r="C1149" s="363" t="s">
        <v>3583</v>
      </c>
      <c r="D1149" s="364" t="s">
        <v>3584</v>
      </c>
      <c r="E1149" s="365">
        <v>71</v>
      </c>
      <c r="F1149" s="365">
        <v>64</v>
      </c>
      <c r="G1149" s="365">
        <v>7</v>
      </c>
      <c r="H1149" s="365" t="s">
        <v>2391</v>
      </c>
      <c r="I1149" s="365" t="s">
        <v>2391</v>
      </c>
      <c r="J1149" s="365">
        <v>0</v>
      </c>
    </row>
    <row r="1150" spans="1:10">
      <c r="A1150" s="363"/>
      <c r="B1150" s="364"/>
      <c r="C1150" s="363" t="s">
        <v>3585</v>
      </c>
      <c r="D1150" s="364" t="s">
        <v>3586</v>
      </c>
      <c r="E1150" s="365">
        <v>32</v>
      </c>
      <c r="F1150" s="365">
        <v>28</v>
      </c>
      <c r="G1150" s="365">
        <v>4</v>
      </c>
      <c r="H1150" s="365">
        <v>29</v>
      </c>
      <c r="I1150" s="365">
        <v>3</v>
      </c>
      <c r="J1150" s="365">
        <v>0</v>
      </c>
    </row>
    <row r="1151" spans="1:10">
      <c r="A1151" s="363"/>
      <c r="B1151" s="364"/>
      <c r="C1151" s="363" t="s">
        <v>3587</v>
      </c>
      <c r="D1151" s="364" t="s">
        <v>3588</v>
      </c>
      <c r="E1151" s="365">
        <v>331</v>
      </c>
      <c r="F1151" s="365">
        <v>268</v>
      </c>
      <c r="G1151" s="365">
        <v>63</v>
      </c>
      <c r="H1151" s="365">
        <v>301</v>
      </c>
      <c r="I1151" s="365">
        <v>30</v>
      </c>
      <c r="J1151" s="365">
        <v>4</v>
      </c>
    </row>
    <row r="1152" spans="1:10">
      <c r="A1152" s="363"/>
      <c r="B1152" s="364"/>
      <c r="C1152" s="363" t="s">
        <v>2575</v>
      </c>
      <c r="D1152" s="364" t="s">
        <v>3588</v>
      </c>
      <c r="E1152" s="365">
        <v>331</v>
      </c>
      <c r="F1152" s="365">
        <v>268</v>
      </c>
      <c r="G1152" s="365">
        <v>63</v>
      </c>
      <c r="H1152" s="365">
        <v>301</v>
      </c>
      <c r="I1152" s="365">
        <v>30</v>
      </c>
      <c r="J1152" s="365">
        <v>4</v>
      </c>
    </row>
    <row r="1153" spans="1:10">
      <c r="A1153" s="363"/>
      <c r="B1153" s="364"/>
      <c r="C1153" s="363" t="s">
        <v>3965</v>
      </c>
      <c r="D1153" s="364" t="s">
        <v>3966</v>
      </c>
      <c r="E1153" s="365">
        <v>14</v>
      </c>
      <c r="F1153" s="365" t="s">
        <v>2391</v>
      </c>
      <c r="G1153" s="365" t="s">
        <v>2391</v>
      </c>
      <c r="H1153" s="365">
        <v>14</v>
      </c>
      <c r="I1153" s="365">
        <v>0</v>
      </c>
      <c r="J1153" s="365">
        <v>0</v>
      </c>
    </row>
    <row r="1154" spans="1:10">
      <c r="A1154" s="363"/>
      <c r="B1154" s="364"/>
      <c r="C1154" s="363" t="s">
        <v>3804</v>
      </c>
      <c r="D1154" s="364" t="s">
        <v>3805</v>
      </c>
      <c r="E1154" s="365">
        <v>16</v>
      </c>
      <c r="F1154" s="365">
        <v>9</v>
      </c>
      <c r="G1154" s="365">
        <v>7</v>
      </c>
      <c r="H1154" s="365">
        <v>16</v>
      </c>
      <c r="I1154" s="365">
        <v>0</v>
      </c>
      <c r="J1154" s="365">
        <v>0</v>
      </c>
    </row>
    <row r="1155" spans="1:10">
      <c r="A1155" s="363"/>
      <c r="B1155" s="364"/>
      <c r="C1155" s="363" t="s">
        <v>3806</v>
      </c>
      <c r="D1155" s="364" t="s">
        <v>3807</v>
      </c>
      <c r="E1155" s="365">
        <v>15</v>
      </c>
      <c r="F1155" s="365" t="s">
        <v>2391</v>
      </c>
      <c r="G1155" s="365" t="s">
        <v>2391</v>
      </c>
      <c r="H1155" s="365">
        <v>15</v>
      </c>
      <c r="I1155" s="365">
        <v>0</v>
      </c>
      <c r="J1155" s="365" t="s">
        <v>2391</v>
      </c>
    </row>
    <row r="1156" spans="1:10">
      <c r="A1156" s="363"/>
      <c r="B1156" s="364"/>
      <c r="C1156" s="363" t="s">
        <v>3935</v>
      </c>
      <c r="D1156" s="364" t="s">
        <v>3936</v>
      </c>
      <c r="E1156" s="365">
        <v>12</v>
      </c>
      <c r="F1156" s="365">
        <v>9</v>
      </c>
      <c r="G1156" s="365">
        <v>3</v>
      </c>
      <c r="H1156" s="365">
        <v>12</v>
      </c>
      <c r="I1156" s="365">
        <v>0</v>
      </c>
      <c r="J1156" s="365">
        <v>0</v>
      </c>
    </row>
    <row r="1157" spans="1:10">
      <c r="A1157" s="363"/>
      <c r="B1157" s="364"/>
      <c r="C1157" s="363" t="s">
        <v>3808</v>
      </c>
      <c r="D1157" s="364" t="s">
        <v>3809</v>
      </c>
      <c r="E1157" s="365">
        <v>20</v>
      </c>
      <c r="F1157" s="365">
        <v>12</v>
      </c>
      <c r="G1157" s="365">
        <v>8</v>
      </c>
      <c r="H1157" s="365">
        <v>16</v>
      </c>
      <c r="I1157" s="365">
        <v>4</v>
      </c>
      <c r="J1157" s="365" t="s">
        <v>2391</v>
      </c>
    </row>
    <row r="1158" spans="1:10">
      <c r="A1158" s="363"/>
      <c r="B1158" s="364"/>
      <c r="C1158" s="363" t="s">
        <v>3939</v>
      </c>
      <c r="D1158" s="364" t="s">
        <v>3940</v>
      </c>
      <c r="E1158" s="365">
        <v>13</v>
      </c>
      <c r="F1158" s="365" t="s">
        <v>2391</v>
      </c>
      <c r="G1158" s="365" t="s">
        <v>2391</v>
      </c>
      <c r="H1158" s="365">
        <v>13</v>
      </c>
      <c r="I1158" s="365">
        <v>0</v>
      </c>
      <c r="J1158" s="365">
        <v>0</v>
      </c>
    </row>
    <row r="1159" spans="1:10">
      <c r="A1159" s="363"/>
      <c r="B1159" s="364"/>
      <c r="C1159" s="363" t="s">
        <v>3967</v>
      </c>
      <c r="D1159" s="364" t="s">
        <v>3968</v>
      </c>
      <c r="E1159" s="365">
        <v>10</v>
      </c>
      <c r="F1159" s="365">
        <v>10</v>
      </c>
      <c r="G1159" s="365">
        <v>0</v>
      </c>
      <c r="H1159" s="365">
        <v>6</v>
      </c>
      <c r="I1159" s="365">
        <v>4</v>
      </c>
      <c r="J1159" s="365">
        <v>0</v>
      </c>
    </row>
    <row r="1160" spans="1:10">
      <c r="A1160" s="363"/>
      <c r="B1160" s="364"/>
      <c r="C1160" s="363" t="s">
        <v>3591</v>
      </c>
      <c r="D1160" s="364" t="s">
        <v>3451</v>
      </c>
      <c r="E1160" s="365">
        <v>20</v>
      </c>
      <c r="F1160" s="365">
        <v>15</v>
      </c>
      <c r="G1160" s="365">
        <v>5</v>
      </c>
      <c r="H1160" s="365">
        <v>20</v>
      </c>
      <c r="I1160" s="365">
        <v>0</v>
      </c>
      <c r="J1160" s="365">
        <v>0</v>
      </c>
    </row>
    <row r="1161" spans="1:10">
      <c r="A1161" s="363"/>
      <c r="B1161" s="364"/>
      <c r="C1161" s="363" t="s">
        <v>3591</v>
      </c>
      <c r="D1161" s="364" t="s">
        <v>3592</v>
      </c>
      <c r="E1161" s="365">
        <v>120</v>
      </c>
      <c r="F1161" s="365">
        <v>92</v>
      </c>
      <c r="G1161" s="365">
        <v>28</v>
      </c>
      <c r="H1161" s="365">
        <v>112</v>
      </c>
      <c r="I1161" s="365">
        <v>8</v>
      </c>
      <c r="J1161" s="365">
        <v>3</v>
      </c>
    </row>
    <row r="1162" spans="1:10">
      <c r="A1162" s="363"/>
      <c r="B1162" s="364"/>
      <c r="C1162" s="363" t="s">
        <v>2577</v>
      </c>
      <c r="D1162" s="364" t="s">
        <v>3592</v>
      </c>
      <c r="E1162" s="365">
        <v>120</v>
      </c>
      <c r="F1162" s="365">
        <v>92</v>
      </c>
      <c r="G1162" s="365">
        <v>28</v>
      </c>
      <c r="H1162" s="365">
        <v>112</v>
      </c>
      <c r="I1162" s="365">
        <v>8</v>
      </c>
      <c r="J1162" s="365">
        <v>3</v>
      </c>
    </row>
    <row r="1163" spans="1:10">
      <c r="A1163" s="363"/>
      <c r="B1163" s="364"/>
      <c r="C1163" s="363" t="s">
        <v>3810</v>
      </c>
      <c r="D1163" s="364" t="s">
        <v>3811</v>
      </c>
      <c r="E1163" s="365">
        <v>21</v>
      </c>
      <c r="F1163" s="365" t="s">
        <v>2391</v>
      </c>
      <c r="G1163" s="365" t="s">
        <v>2391</v>
      </c>
      <c r="H1163" s="365">
        <v>12</v>
      </c>
      <c r="I1163" s="365">
        <v>9</v>
      </c>
      <c r="J1163" s="365">
        <v>0</v>
      </c>
    </row>
    <row r="1164" spans="1:10">
      <c r="A1164" s="363"/>
      <c r="B1164" s="364"/>
      <c r="C1164" s="363" t="s">
        <v>3812</v>
      </c>
      <c r="D1164" s="364" t="s">
        <v>3813</v>
      </c>
      <c r="E1164" s="365">
        <v>20</v>
      </c>
      <c r="F1164" s="365" t="s">
        <v>2391</v>
      </c>
      <c r="G1164" s="365" t="s">
        <v>2391</v>
      </c>
      <c r="H1164" s="365" t="s">
        <v>2391</v>
      </c>
      <c r="I1164" s="365" t="s">
        <v>2391</v>
      </c>
      <c r="J1164" s="365" t="s">
        <v>2391</v>
      </c>
    </row>
    <row r="1165" spans="1:10">
      <c r="A1165" s="363"/>
      <c r="B1165" s="364"/>
      <c r="C1165" s="363" t="s">
        <v>3816</v>
      </c>
      <c r="D1165" s="364" t="s">
        <v>3817</v>
      </c>
      <c r="E1165" s="365">
        <v>27</v>
      </c>
      <c r="F1165" s="365">
        <v>27</v>
      </c>
      <c r="G1165" s="365">
        <v>0</v>
      </c>
      <c r="H1165" s="365">
        <v>27</v>
      </c>
      <c r="I1165" s="365">
        <v>0</v>
      </c>
      <c r="J1165" s="365">
        <v>0</v>
      </c>
    </row>
    <row r="1166" spans="1:10">
      <c r="A1166" s="363"/>
      <c r="B1166" s="364"/>
      <c r="C1166" s="363" t="s">
        <v>3818</v>
      </c>
      <c r="D1166" s="364" t="s">
        <v>3819</v>
      </c>
      <c r="E1166" s="365">
        <v>17</v>
      </c>
      <c r="F1166" s="365">
        <v>14</v>
      </c>
      <c r="G1166" s="365">
        <v>3</v>
      </c>
      <c r="H1166" s="365" t="s">
        <v>2391</v>
      </c>
      <c r="I1166" s="365" t="s">
        <v>2391</v>
      </c>
      <c r="J1166" s="365" t="s">
        <v>2391</v>
      </c>
    </row>
    <row r="1167" spans="1:10">
      <c r="A1167" s="363"/>
      <c r="B1167" s="364"/>
      <c r="C1167" s="363" t="s">
        <v>3897</v>
      </c>
      <c r="D1167" s="364" t="s">
        <v>3898</v>
      </c>
      <c r="E1167" s="365">
        <v>14</v>
      </c>
      <c r="F1167" s="365">
        <v>14</v>
      </c>
      <c r="G1167" s="365">
        <v>0</v>
      </c>
      <c r="H1167" s="365">
        <v>14</v>
      </c>
      <c r="I1167" s="365">
        <v>0</v>
      </c>
      <c r="J1167" s="365">
        <v>0</v>
      </c>
    </row>
    <row r="1168" spans="1:10">
      <c r="A1168" s="363"/>
      <c r="B1168" s="364"/>
      <c r="C1168" s="363" t="s">
        <v>3969</v>
      </c>
      <c r="D1168" s="364" t="s">
        <v>3970</v>
      </c>
      <c r="E1168" s="365">
        <v>12</v>
      </c>
      <c r="F1168" s="365" t="s">
        <v>2391</v>
      </c>
      <c r="G1168" s="365" t="s">
        <v>2391</v>
      </c>
      <c r="H1168" s="365">
        <v>12</v>
      </c>
      <c r="I1168" s="365">
        <v>0</v>
      </c>
      <c r="J1168" s="365">
        <v>0</v>
      </c>
    </row>
    <row r="1169" spans="1:10">
      <c r="A1169" s="363"/>
      <c r="B1169" s="364"/>
      <c r="C1169" s="363" t="s">
        <v>3971</v>
      </c>
      <c r="D1169" s="364" t="s">
        <v>3972</v>
      </c>
      <c r="E1169" s="365">
        <v>38</v>
      </c>
      <c r="F1169" s="365" t="s">
        <v>2391</v>
      </c>
      <c r="G1169" s="365" t="s">
        <v>2391</v>
      </c>
      <c r="H1169" s="365" t="s">
        <v>2391</v>
      </c>
      <c r="I1169" s="365" t="s">
        <v>2391</v>
      </c>
      <c r="J1169" s="365">
        <v>0</v>
      </c>
    </row>
    <row r="1170" spans="1:10">
      <c r="A1170" s="363"/>
      <c r="B1170" s="364"/>
      <c r="C1170" s="363" t="s">
        <v>3822</v>
      </c>
      <c r="D1170" s="364" t="s">
        <v>3823</v>
      </c>
      <c r="E1170" s="365">
        <v>23</v>
      </c>
      <c r="F1170" s="365" t="s">
        <v>2391</v>
      </c>
      <c r="G1170" s="365" t="s">
        <v>2391</v>
      </c>
      <c r="H1170" s="365">
        <v>23</v>
      </c>
      <c r="I1170" s="365">
        <v>0</v>
      </c>
      <c r="J1170" s="365" t="s">
        <v>2391</v>
      </c>
    </row>
    <row r="1171" spans="1:10">
      <c r="A1171" s="363"/>
      <c r="B1171" s="364"/>
      <c r="C1171" s="363" t="s">
        <v>3824</v>
      </c>
      <c r="D1171" s="364" t="s">
        <v>3825</v>
      </c>
      <c r="E1171" s="365">
        <v>11</v>
      </c>
      <c r="F1171" s="365">
        <v>8</v>
      </c>
      <c r="G1171" s="365">
        <v>3</v>
      </c>
      <c r="H1171" s="365">
        <v>11</v>
      </c>
      <c r="I1171" s="365">
        <v>0</v>
      </c>
      <c r="J1171" s="365">
        <v>0</v>
      </c>
    </row>
    <row r="1172" spans="1:10">
      <c r="A1172" s="363"/>
      <c r="B1172" s="364"/>
      <c r="C1172" s="363" t="s">
        <v>3595</v>
      </c>
      <c r="D1172" s="364" t="s">
        <v>3451</v>
      </c>
      <c r="E1172" s="365">
        <v>33</v>
      </c>
      <c r="F1172" s="365">
        <v>25</v>
      </c>
      <c r="G1172" s="365">
        <v>8</v>
      </c>
      <c r="H1172" s="365" t="s">
        <v>2391</v>
      </c>
      <c r="I1172" s="365" t="s">
        <v>2391</v>
      </c>
      <c r="J1172" s="365">
        <v>0</v>
      </c>
    </row>
    <row r="1173" spans="1:10">
      <c r="A1173" s="363"/>
      <c r="B1173" s="364"/>
      <c r="C1173" s="363" t="s">
        <v>3595</v>
      </c>
      <c r="D1173" s="364" t="s">
        <v>3596</v>
      </c>
      <c r="E1173" s="365">
        <v>216</v>
      </c>
      <c r="F1173" s="365">
        <v>197</v>
      </c>
      <c r="G1173" s="365">
        <v>19</v>
      </c>
      <c r="H1173" s="365">
        <v>202</v>
      </c>
      <c r="I1173" s="365">
        <v>14</v>
      </c>
      <c r="J1173" s="365">
        <v>4</v>
      </c>
    </row>
    <row r="1174" spans="1:10">
      <c r="A1174" s="363"/>
      <c r="B1174" s="364"/>
      <c r="C1174" s="363" t="s">
        <v>2579</v>
      </c>
      <c r="D1174" s="364" t="s">
        <v>3596</v>
      </c>
      <c r="E1174" s="365">
        <v>216</v>
      </c>
      <c r="F1174" s="365">
        <v>197</v>
      </c>
      <c r="G1174" s="365">
        <v>19</v>
      </c>
      <c r="H1174" s="365">
        <v>202</v>
      </c>
      <c r="I1174" s="365">
        <v>14</v>
      </c>
      <c r="J1174" s="365">
        <v>4</v>
      </c>
    </row>
    <row r="1175" spans="1:10">
      <c r="A1175" s="363"/>
      <c r="B1175" s="364"/>
      <c r="C1175" s="363" t="s">
        <v>3826</v>
      </c>
      <c r="D1175" s="364" t="s">
        <v>3827</v>
      </c>
      <c r="E1175" s="365">
        <v>17</v>
      </c>
      <c r="F1175" s="365">
        <v>14</v>
      </c>
      <c r="G1175" s="365">
        <v>3</v>
      </c>
      <c r="H1175" s="365">
        <v>17</v>
      </c>
      <c r="I1175" s="365">
        <v>0</v>
      </c>
      <c r="J1175" s="365">
        <v>0</v>
      </c>
    </row>
    <row r="1176" spans="1:10">
      <c r="A1176" s="363"/>
      <c r="B1176" s="364"/>
      <c r="C1176" s="363" t="s">
        <v>3973</v>
      </c>
      <c r="D1176" s="364" t="s">
        <v>3974</v>
      </c>
      <c r="E1176" s="365">
        <v>14</v>
      </c>
      <c r="F1176" s="365">
        <v>14</v>
      </c>
      <c r="G1176" s="365">
        <v>0</v>
      </c>
      <c r="H1176" s="365">
        <v>14</v>
      </c>
      <c r="I1176" s="365">
        <v>0</v>
      </c>
      <c r="J1176" s="365">
        <v>0</v>
      </c>
    </row>
    <row r="1177" spans="1:10">
      <c r="A1177" s="363"/>
      <c r="B1177" s="364"/>
      <c r="C1177" s="363" t="s">
        <v>3941</v>
      </c>
      <c r="D1177" s="364" t="s">
        <v>3942</v>
      </c>
      <c r="E1177" s="365">
        <v>12</v>
      </c>
      <c r="F1177" s="365">
        <v>12</v>
      </c>
      <c r="G1177" s="365">
        <v>0</v>
      </c>
      <c r="H1177" s="365">
        <v>12</v>
      </c>
      <c r="I1177" s="365">
        <v>0</v>
      </c>
      <c r="J1177" s="365">
        <v>0</v>
      </c>
    </row>
    <row r="1178" spans="1:10">
      <c r="A1178" s="363"/>
      <c r="B1178" s="364"/>
      <c r="C1178" s="363" t="s">
        <v>3975</v>
      </c>
      <c r="D1178" s="364" t="s">
        <v>3976</v>
      </c>
      <c r="E1178" s="365">
        <v>11</v>
      </c>
      <c r="F1178" s="365" t="s">
        <v>2391</v>
      </c>
      <c r="G1178" s="365" t="s">
        <v>2391</v>
      </c>
      <c r="H1178" s="365">
        <v>11</v>
      </c>
      <c r="I1178" s="365">
        <v>0</v>
      </c>
      <c r="J1178" s="365">
        <v>0</v>
      </c>
    </row>
    <row r="1179" spans="1:10">
      <c r="A1179" s="363"/>
      <c r="B1179" s="364"/>
      <c r="C1179" s="363" t="s">
        <v>3597</v>
      </c>
      <c r="D1179" s="364" t="s">
        <v>3451</v>
      </c>
      <c r="E1179" s="365">
        <v>73</v>
      </c>
      <c r="F1179" s="365">
        <v>58</v>
      </c>
      <c r="G1179" s="365">
        <v>15</v>
      </c>
      <c r="H1179" s="365">
        <v>66</v>
      </c>
      <c r="I1179" s="365">
        <v>7</v>
      </c>
      <c r="J1179" s="365" t="s">
        <v>2391</v>
      </c>
    </row>
    <row r="1180" spans="1:10">
      <c r="A1180" s="363"/>
      <c r="B1180" s="364"/>
      <c r="C1180" s="363" t="s">
        <v>3597</v>
      </c>
      <c r="D1180" s="364" t="s">
        <v>3598</v>
      </c>
      <c r="E1180" s="365">
        <v>127</v>
      </c>
      <c r="F1180" s="365">
        <v>108</v>
      </c>
      <c r="G1180" s="365">
        <v>19</v>
      </c>
      <c r="H1180" s="365">
        <v>120</v>
      </c>
      <c r="I1180" s="365">
        <v>7</v>
      </c>
      <c r="J1180" s="365" t="s">
        <v>2391</v>
      </c>
    </row>
    <row r="1181" spans="1:10">
      <c r="A1181" s="363"/>
      <c r="B1181" s="364"/>
      <c r="C1181" s="363" t="s">
        <v>2581</v>
      </c>
      <c r="D1181" s="364" t="s">
        <v>3598</v>
      </c>
      <c r="E1181" s="365">
        <v>127</v>
      </c>
      <c r="F1181" s="365">
        <v>108</v>
      </c>
      <c r="G1181" s="365">
        <v>19</v>
      </c>
      <c r="H1181" s="365">
        <v>120</v>
      </c>
      <c r="I1181" s="365">
        <v>7</v>
      </c>
      <c r="J1181" s="365" t="s">
        <v>2391</v>
      </c>
    </row>
    <row r="1182" spans="1:10">
      <c r="A1182" s="363"/>
      <c r="B1182" s="364"/>
      <c r="C1182" s="363" t="s">
        <v>3977</v>
      </c>
      <c r="D1182" s="364" t="s">
        <v>3978</v>
      </c>
      <c r="E1182" s="365">
        <v>14</v>
      </c>
      <c r="F1182" s="365" t="s">
        <v>2391</v>
      </c>
      <c r="G1182" s="365" t="s">
        <v>2391</v>
      </c>
      <c r="H1182" s="365">
        <v>0</v>
      </c>
      <c r="I1182" s="365">
        <v>14</v>
      </c>
      <c r="J1182" s="365">
        <v>0</v>
      </c>
    </row>
    <row r="1183" spans="1:10">
      <c r="A1183" s="363"/>
      <c r="B1183" s="364"/>
      <c r="C1183" s="363" t="s">
        <v>3977</v>
      </c>
      <c r="D1183" s="364" t="s">
        <v>3978</v>
      </c>
      <c r="E1183" s="365">
        <v>14</v>
      </c>
      <c r="F1183" s="365" t="s">
        <v>2391</v>
      </c>
      <c r="G1183" s="365" t="s">
        <v>2391</v>
      </c>
      <c r="H1183" s="365">
        <v>0</v>
      </c>
      <c r="I1183" s="365">
        <v>14</v>
      </c>
      <c r="J1183" s="365">
        <v>0</v>
      </c>
    </row>
    <row r="1184" spans="1:10">
      <c r="A1184" s="363"/>
      <c r="B1184" s="364"/>
      <c r="C1184" s="363" t="s">
        <v>3977</v>
      </c>
      <c r="D1184" s="364" t="s">
        <v>3978</v>
      </c>
      <c r="E1184" s="365">
        <v>14</v>
      </c>
      <c r="F1184" s="365" t="s">
        <v>2391</v>
      </c>
      <c r="G1184" s="365" t="s">
        <v>2391</v>
      </c>
      <c r="H1184" s="365">
        <v>0</v>
      </c>
      <c r="I1184" s="365">
        <v>14</v>
      </c>
      <c r="J1184" s="365">
        <v>0</v>
      </c>
    </row>
    <row r="1185" spans="1:10">
      <c r="A1185" s="363"/>
      <c r="B1185" s="364"/>
      <c r="C1185" s="363" t="s">
        <v>3599</v>
      </c>
      <c r="D1185" s="364" t="s">
        <v>3600</v>
      </c>
      <c r="E1185" s="365">
        <v>80</v>
      </c>
      <c r="F1185" s="365">
        <v>32</v>
      </c>
      <c r="G1185" s="365">
        <v>48</v>
      </c>
      <c r="H1185" s="365">
        <v>14</v>
      </c>
      <c r="I1185" s="365">
        <v>66</v>
      </c>
      <c r="J1185" s="365">
        <v>0</v>
      </c>
    </row>
    <row r="1186" spans="1:10">
      <c r="A1186" s="363"/>
      <c r="B1186" s="364"/>
      <c r="C1186" s="363" t="s">
        <v>3599</v>
      </c>
      <c r="D1186" s="364" t="s">
        <v>3600</v>
      </c>
      <c r="E1186" s="365">
        <v>80</v>
      </c>
      <c r="F1186" s="365">
        <v>32</v>
      </c>
      <c r="G1186" s="365">
        <v>48</v>
      </c>
      <c r="H1186" s="365">
        <v>14</v>
      </c>
      <c r="I1186" s="365">
        <v>66</v>
      </c>
      <c r="J1186" s="365">
        <v>0</v>
      </c>
    </row>
    <row r="1187" spans="1:10">
      <c r="A1187" s="363"/>
      <c r="B1187" s="364"/>
      <c r="C1187" s="363" t="s">
        <v>3599</v>
      </c>
      <c r="D1187" s="364" t="s">
        <v>3600</v>
      </c>
      <c r="E1187" s="365">
        <v>80</v>
      </c>
      <c r="F1187" s="365">
        <v>32</v>
      </c>
      <c r="G1187" s="365">
        <v>48</v>
      </c>
      <c r="H1187" s="365">
        <v>14</v>
      </c>
      <c r="I1187" s="365">
        <v>66</v>
      </c>
      <c r="J1187" s="365">
        <v>0</v>
      </c>
    </row>
    <row r="1188" spans="1:10">
      <c r="A1188" s="363"/>
      <c r="B1188" s="364"/>
      <c r="C1188" s="363" t="s">
        <v>3603</v>
      </c>
      <c r="D1188" s="364" t="s">
        <v>3604</v>
      </c>
      <c r="E1188" s="365">
        <v>132</v>
      </c>
      <c r="F1188" s="365">
        <v>111</v>
      </c>
      <c r="G1188" s="365">
        <v>21</v>
      </c>
      <c r="H1188" s="365">
        <v>3</v>
      </c>
      <c r="I1188" s="365">
        <v>129</v>
      </c>
      <c r="J1188" s="365" t="s">
        <v>2391</v>
      </c>
    </row>
    <row r="1189" spans="1:10">
      <c r="A1189" s="363"/>
      <c r="B1189" s="364"/>
      <c r="C1189" s="363" t="s">
        <v>3603</v>
      </c>
      <c r="D1189" s="364" t="s">
        <v>3604</v>
      </c>
      <c r="E1189" s="365">
        <v>132</v>
      </c>
      <c r="F1189" s="365">
        <v>111</v>
      </c>
      <c r="G1189" s="365">
        <v>21</v>
      </c>
      <c r="H1189" s="365">
        <v>3</v>
      </c>
      <c r="I1189" s="365">
        <v>129</v>
      </c>
      <c r="J1189" s="365" t="s">
        <v>2391</v>
      </c>
    </row>
    <row r="1190" spans="1:10">
      <c r="A1190" s="363"/>
      <c r="B1190" s="364"/>
      <c r="C1190" s="363" t="s">
        <v>3603</v>
      </c>
      <c r="D1190" s="364" t="s">
        <v>3604</v>
      </c>
      <c r="E1190" s="365">
        <v>132</v>
      </c>
      <c r="F1190" s="365">
        <v>111</v>
      </c>
      <c r="G1190" s="365">
        <v>21</v>
      </c>
      <c r="H1190" s="365">
        <v>3</v>
      </c>
      <c r="I1190" s="365">
        <v>129</v>
      </c>
      <c r="J1190" s="365" t="s">
        <v>2391</v>
      </c>
    </row>
    <row r="1191" spans="1:10">
      <c r="A1191" s="363"/>
      <c r="B1191" s="364"/>
      <c r="C1191" s="363" t="s">
        <v>3605</v>
      </c>
      <c r="D1191" s="364" t="s">
        <v>3606</v>
      </c>
      <c r="E1191" s="365">
        <v>41</v>
      </c>
      <c r="F1191" s="365" t="s">
        <v>2391</v>
      </c>
      <c r="G1191" s="365" t="s">
        <v>2391</v>
      </c>
      <c r="H1191" s="365" t="s">
        <v>2391</v>
      </c>
      <c r="I1191" s="365" t="s">
        <v>2391</v>
      </c>
      <c r="J1191" s="365">
        <v>0</v>
      </c>
    </row>
    <row r="1192" spans="1:10">
      <c r="A1192" s="363"/>
      <c r="B1192" s="364"/>
      <c r="C1192" s="363" t="s">
        <v>3605</v>
      </c>
      <c r="D1192" s="364" t="s">
        <v>3606</v>
      </c>
      <c r="E1192" s="365">
        <v>41</v>
      </c>
      <c r="F1192" s="365" t="s">
        <v>2391</v>
      </c>
      <c r="G1192" s="365" t="s">
        <v>2391</v>
      </c>
      <c r="H1192" s="365" t="s">
        <v>2391</v>
      </c>
      <c r="I1192" s="365" t="s">
        <v>2391</v>
      </c>
      <c r="J1192" s="365">
        <v>0</v>
      </c>
    </row>
    <row r="1193" spans="1:10">
      <c r="A1193" s="363"/>
      <c r="B1193" s="364"/>
      <c r="C1193" s="363" t="s">
        <v>3605</v>
      </c>
      <c r="D1193" s="364" t="s">
        <v>3606</v>
      </c>
      <c r="E1193" s="365">
        <v>41</v>
      </c>
      <c r="F1193" s="365" t="s">
        <v>2391</v>
      </c>
      <c r="G1193" s="365" t="s">
        <v>2391</v>
      </c>
      <c r="H1193" s="365" t="s">
        <v>2391</v>
      </c>
      <c r="I1193" s="365" t="s">
        <v>2391</v>
      </c>
      <c r="J1193" s="365">
        <v>0</v>
      </c>
    </row>
    <row r="1194" spans="1:10">
      <c r="A1194" s="363"/>
      <c r="B1194" s="364"/>
      <c r="C1194" s="363" t="s">
        <v>3979</v>
      </c>
      <c r="D1194" s="364" t="s">
        <v>3980</v>
      </c>
      <c r="E1194" s="365">
        <v>21</v>
      </c>
      <c r="F1194" s="365">
        <v>18</v>
      </c>
      <c r="G1194" s="365">
        <v>3</v>
      </c>
      <c r="H1194" s="365">
        <v>0</v>
      </c>
      <c r="I1194" s="365">
        <v>21</v>
      </c>
      <c r="J1194" s="365">
        <v>0</v>
      </c>
    </row>
    <row r="1195" spans="1:10">
      <c r="A1195" s="363"/>
      <c r="B1195" s="364"/>
      <c r="C1195" s="363" t="s">
        <v>3979</v>
      </c>
      <c r="D1195" s="364" t="s">
        <v>3980</v>
      </c>
      <c r="E1195" s="365">
        <v>21</v>
      </c>
      <c r="F1195" s="365">
        <v>18</v>
      </c>
      <c r="G1195" s="365">
        <v>3</v>
      </c>
      <c r="H1195" s="365">
        <v>0</v>
      </c>
      <c r="I1195" s="365">
        <v>21</v>
      </c>
      <c r="J1195" s="365">
        <v>0</v>
      </c>
    </row>
    <row r="1196" spans="1:10">
      <c r="A1196" s="363"/>
      <c r="B1196" s="364"/>
      <c r="C1196" s="363" t="s">
        <v>3979</v>
      </c>
      <c r="D1196" s="364" t="s">
        <v>3980</v>
      </c>
      <c r="E1196" s="365">
        <v>21</v>
      </c>
      <c r="F1196" s="365">
        <v>18</v>
      </c>
      <c r="G1196" s="365">
        <v>3</v>
      </c>
      <c r="H1196" s="365">
        <v>0</v>
      </c>
      <c r="I1196" s="365">
        <v>21</v>
      </c>
      <c r="J1196" s="365">
        <v>0</v>
      </c>
    </row>
    <row r="1197" spans="1:10">
      <c r="A1197" s="363"/>
      <c r="B1197" s="364"/>
      <c r="C1197" s="363" t="s">
        <v>3607</v>
      </c>
      <c r="D1197" s="364" t="s">
        <v>3608</v>
      </c>
      <c r="E1197" s="365">
        <v>32</v>
      </c>
      <c r="F1197" s="365">
        <v>21</v>
      </c>
      <c r="G1197" s="365">
        <v>11</v>
      </c>
      <c r="H1197" s="365">
        <v>4</v>
      </c>
      <c r="I1197" s="365">
        <v>28</v>
      </c>
      <c r="J1197" s="365">
        <v>0</v>
      </c>
    </row>
    <row r="1198" spans="1:10">
      <c r="A1198" s="363"/>
      <c r="B1198" s="364"/>
      <c r="C1198" s="363" t="s">
        <v>3607</v>
      </c>
      <c r="D1198" s="364" t="s">
        <v>3609</v>
      </c>
      <c r="E1198" s="365">
        <v>9970</v>
      </c>
      <c r="F1198" s="365">
        <v>6404</v>
      </c>
      <c r="G1198" s="365">
        <v>3566</v>
      </c>
      <c r="H1198" s="365">
        <v>9379</v>
      </c>
      <c r="I1198" s="365">
        <v>591</v>
      </c>
      <c r="J1198" s="365">
        <v>423</v>
      </c>
    </row>
    <row r="1199" spans="1:10">
      <c r="A1199" s="363"/>
      <c r="B1199" s="364"/>
      <c r="C1199" s="363" t="s">
        <v>3610</v>
      </c>
      <c r="D1199" s="364" t="s">
        <v>3611</v>
      </c>
      <c r="E1199" s="365">
        <v>10290</v>
      </c>
      <c r="F1199" s="365">
        <v>6638</v>
      </c>
      <c r="G1199" s="365">
        <v>3652</v>
      </c>
      <c r="H1199" s="365">
        <v>9402</v>
      </c>
      <c r="I1199" s="365">
        <v>888</v>
      </c>
      <c r="J1199" s="365">
        <v>424</v>
      </c>
    </row>
    <row r="1200" spans="1:10">
      <c r="A1200" s="363" t="s">
        <v>821</v>
      </c>
      <c r="B1200" s="364" t="s">
        <v>823</v>
      </c>
      <c r="C1200" s="363"/>
      <c r="D1200" s="364"/>
      <c r="E1200" s="365"/>
      <c r="F1200" s="365"/>
      <c r="G1200" s="365"/>
      <c r="H1200" s="365"/>
      <c r="I1200" s="365"/>
      <c r="J1200" s="365"/>
    </row>
    <row r="1201" spans="1:10">
      <c r="A1201" s="363"/>
      <c r="B1201" s="364"/>
      <c r="C1201" s="363" t="s">
        <v>2852</v>
      </c>
      <c r="D1201" s="364" t="s">
        <v>2405</v>
      </c>
      <c r="E1201" s="365">
        <v>35</v>
      </c>
      <c r="F1201" s="365">
        <v>20</v>
      </c>
      <c r="G1201" s="365">
        <v>15</v>
      </c>
      <c r="H1201" s="365">
        <v>30</v>
      </c>
      <c r="I1201" s="365">
        <v>5</v>
      </c>
      <c r="J1201" s="365">
        <v>3</v>
      </c>
    </row>
    <row r="1202" spans="1:10">
      <c r="A1202" s="363"/>
      <c r="B1202" s="364"/>
      <c r="C1202" s="363" t="s">
        <v>2326</v>
      </c>
      <c r="D1202" s="364" t="s">
        <v>2407</v>
      </c>
      <c r="E1202" s="365">
        <v>436</v>
      </c>
      <c r="F1202" s="365">
        <v>227</v>
      </c>
      <c r="G1202" s="365">
        <v>209</v>
      </c>
      <c r="H1202" s="365">
        <v>401</v>
      </c>
      <c r="I1202" s="365">
        <v>35</v>
      </c>
      <c r="J1202" s="365">
        <v>16</v>
      </c>
    </row>
    <row r="1203" spans="1:10">
      <c r="A1203" s="363"/>
      <c r="B1203" s="364"/>
      <c r="C1203" s="363" t="s">
        <v>2853</v>
      </c>
      <c r="D1203" s="364" t="s">
        <v>2409</v>
      </c>
      <c r="E1203" s="365">
        <v>6971</v>
      </c>
      <c r="F1203" s="365">
        <v>3612</v>
      </c>
      <c r="G1203" s="365">
        <v>3359</v>
      </c>
      <c r="H1203" s="365">
        <v>6284</v>
      </c>
      <c r="I1203" s="365">
        <v>687</v>
      </c>
      <c r="J1203" s="365">
        <v>312</v>
      </c>
    </row>
    <row r="1204" spans="1:10">
      <c r="A1204" s="363"/>
      <c r="B1204" s="364"/>
      <c r="C1204" s="363" t="s">
        <v>2328</v>
      </c>
      <c r="D1204" s="364" t="s">
        <v>2411</v>
      </c>
      <c r="E1204" s="365">
        <v>67</v>
      </c>
      <c r="F1204" s="365">
        <v>44</v>
      </c>
      <c r="G1204" s="365">
        <v>23</v>
      </c>
      <c r="H1204" s="365">
        <v>63</v>
      </c>
      <c r="I1204" s="365">
        <v>4</v>
      </c>
      <c r="J1204" s="365">
        <v>3</v>
      </c>
    </row>
    <row r="1205" spans="1:10">
      <c r="A1205" s="363"/>
      <c r="B1205" s="364"/>
      <c r="C1205" s="363" t="s">
        <v>50</v>
      </c>
      <c r="D1205" s="364" t="s">
        <v>52</v>
      </c>
      <c r="E1205" s="365">
        <v>71</v>
      </c>
      <c r="F1205" s="365">
        <v>32</v>
      </c>
      <c r="G1205" s="365">
        <v>39</v>
      </c>
      <c r="H1205" s="365">
        <v>65</v>
      </c>
      <c r="I1205" s="365">
        <v>6</v>
      </c>
      <c r="J1205" s="365">
        <v>9</v>
      </c>
    </row>
    <row r="1206" spans="1:10">
      <c r="A1206" s="363"/>
      <c r="B1206" s="364"/>
      <c r="C1206" s="363" t="s">
        <v>287</v>
      </c>
      <c r="D1206" s="364" t="s">
        <v>289</v>
      </c>
      <c r="E1206" s="365">
        <v>439</v>
      </c>
      <c r="F1206" s="365">
        <v>249</v>
      </c>
      <c r="G1206" s="365">
        <v>190</v>
      </c>
      <c r="H1206" s="365">
        <v>411</v>
      </c>
      <c r="I1206" s="365">
        <v>28</v>
      </c>
      <c r="J1206" s="365">
        <v>26</v>
      </c>
    </row>
    <row r="1207" spans="1:10">
      <c r="A1207" s="363"/>
      <c r="B1207" s="364"/>
      <c r="C1207" s="363" t="s">
        <v>553</v>
      </c>
      <c r="D1207" s="364" t="s">
        <v>555</v>
      </c>
      <c r="E1207" s="365">
        <v>79</v>
      </c>
      <c r="F1207" s="365">
        <v>32</v>
      </c>
      <c r="G1207" s="365">
        <v>47</v>
      </c>
      <c r="H1207" s="365">
        <v>71</v>
      </c>
      <c r="I1207" s="365">
        <v>8</v>
      </c>
      <c r="J1207" s="365">
        <v>3</v>
      </c>
    </row>
    <row r="1208" spans="1:10">
      <c r="A1208" s="363"/>
      <c r="B1208" s="364"/>
      <c r="C1208" s="363" t="s">
        <v>894</v>
      </c>
      <c r="D1208" s="364" t="s">
        <v>896</v>
      </c>
      <c r="E1208" s="365">
        <v>70</v>
      </c>
      <c r="F1208" s="365">
        <v>42</v>
      </c>
      <c r="G1208" s="365">
        <v>28</v>
      </c>
      <c r="H1208" s="365">
        <v>63</v>
      </c>
      <c r="I1208" s="365">
        <v>7</v>
      </c>
      <c r="J1208" s="365">
        <v>0</v>
      </c>
    </row>
    <row r="1209" spans="1:10">
      <c r="A1209" s="363"/>
      <c r="B1209" s="364"/>
      <c r="C1209" s="363" t="s">
        <v>994</v>
      </c>
      <c r="D1209" s="364" t="s">
        <v>996</v>
      </c>
      <c r="E1209" s="365">
        <v>1961</v>
      </c>
      <c r="F1209" s="365">
        <v>925</v>
      </c>
      <c r="G1209" s="365">
        <v>1036</v>
      </c>
      <c r="H1209" s="365">
        <v>1909</v>
      </c>
      <c r="I1209" s="365">
        <v>52</v>
      </c>
      <c r="J1209" s="365">
        <v>131</v>
      </c>
    </row>
    <row r="1210" spans="1:10">
      <c r="A1210" s="363"/>
      <c r="B1210" s="364"/>
      <c r="C1210" s="363" t="s">
        <v>1166</v>
      </c>
      <c r="D1210" s="364" t="s">
        <v>1168</v>
      </c>
      <c r="E1210" s="365">
        <v>209</v>
      </c>
      <c r="F1210" s="365">
        <v>133</v>
      </c>
      <c r="G1210" s="365">
        <v>76</v>
      </c>
      <c r="H1210" s="365">
        <v>194</v>
      </c>
      <c r="I1210" s="365">
        <v>15</v>
      </c>
      <c r="J1210" s="365">
        <v>7</v>
      </c>
    </row>
    <row r="1211" spans="1:10">
      <c r="A1211" s="363"/>
      <c r="B1211" s="364"/>
      <c r="C1211" s="363" t="s">
        <v>1497</v>
      </c>
      <c r="D1211" s="364" t="s">
        <v>1499</v>
      </c>
      <c r="E1211" s="365">
        <v>98</v>
      </c>
      <c r="F1211" s="365">
        <v>54</v>
      </c>
      <c r="G1211" s="365">
        <v>44</v>
      </c>
      <c r="H1211" s="365">
        <v>91</v>
      </c>
      <c r="I1211" s="365">
        <v>7</v>
      </c>
      <c r="J1211" s="365">
        <v>6</v>
      </c>
    </row>
    <row r="1212" spans="1:10">
      <c r="A1212" s="363"/>
      <c r="B1212" s="364"/>
      <c r="C1212" s="363" t="s">
        <v>1748</v>
      </c>
      <c r="D1212" s="364" t="s">
        <v>1750</v>
      </c>
      <c r="E1212" s="365">
        <v>1021</v>
      </c>
      <c r="F1212" s="365">
        <v>498</v>
      </c>
      <c r="G1212" s="365">
        <v>523</v>
      </c>
      <c r="H1212" s="365">
        <v>979</v>
      </c>
      <c r="I1212" s="365">
        <v>42</v>
      </c>
      <c r="J1212" s="365">
        <v>54</v>
      </c>
    </row>
    <row r="1213" spans="1:10">
      <c r="A1213" s="363"/>
      <c r="B1213" s="364"/>
      <c r="C1213" s="363" t="s">
        <v>1940</v>
      </c>
      <c r="D1213" s="364" t="s">
        <v>1942</v>
      </c>
      <c r="E1213" s="365">
        <v>31</v>
      </c>
      <c r="F1213" s="365">
        <v>18</v>
      </c>
      <c r="G1213" s="365">
        <v>13</v>
      </c>
      <c r="H1213" s="365">
        <v>31</v>
      </c>
      <c r="I1213" s="365">
        <v>0</v>
      </c>
      <c r="J1213" s="365">
        <v>4</v>
      </c>
    </row>
    <row r="1214" spans="1:10">
      <c r="A1214" s="363"/>
      <c r="B1214" s="364"/>
      <c r="C1214" s="363" t="s">
        <v>2161</v>
      </c>
      <c r="D1214" s="364" t="s">
        <v>2163</v>
      </c>
      <c r="E1214" s="365">
        <v>794</v>
      </c>
      <c r="F1214" s="365">
        <v>389</v>
      </c>
      <c r="G1214" s="365">
        <v>405</v>
      </c>
      <c r="H1214" s="365">
        <v>763</v>
      </c>
      <c r="I1214" s="365">
        <v>31</v>
      </c>
      <c r="J1214" s="365">
        <v>31</v>
      </c>
    </row>
    <row r="1215" spans="1:10">
      <c r="A1215" s="363"/>
      <c r="B1215" s="364"/>
      <c r="C1215" s="363" t="s">
        <v>3442</v>
      </c>
      <c r="D1215" s="364" t="s">
        <v>2266</v>
      </c>
      <c r="E1215" s="365">
        <v>12282</v>
      </c>
      <c r="F1215" s="365">
        <v>6275</v>
      </c>
      <c r="G1215" s="365">
        <v>6007</v>
      </c>
      <c r="H1215" s="365">
        <v>11355</v>
      </c>
      <c r="I1215" s="365">
        <v>927</v>
      </c>
      <c r="J1215" s="365">
        <v>605</v>
      </c>
    </row>
    <row r="1216" spans="1:10">
      <c r="A1216" s="363"/>
      <c r="B1216" s="364"/>
      <c r="C1216" s="363" t="s">
        <v>2280</v>
      </c>
      <c r="D1216" s="364" t="s">
        <v>2266</v>
      </c>
      <c r="E1216" s="365">
        <v>12282</v>
      </c>
      <c r="F1216" s="365">
        <v>6275</v>
      </c>
      <c r="G1216" s="365">
        <v>6007</v>
      </c>
      <c r="H1216" s="365">
        <v>11355</v>
      </c>
      <c r="I1216" s="365">
        <v>927</v>
      </c>
      <c r="J1216" s="365">
        <v>605</v>
      </c>
    </row>
    <row r="1217" spans="1:10">
      <c r="A1217" s="363"/>
      <c r="B1217" s="364"/>
      <c r="C1217" s="363" t="s">
        <v>3443</v>
      </c>
      <c r="D1217" s="364" t="s">
        <v>3444</v>
      </c>
      <c r="E1217" s="365">
        <v>500</v>
      </c>
      <c r="F1217" s="365">
        <v>293</v>
      </c>
      <c r="G1217" s="365">
        <v>207</v>
      </c>
      <c r="H1217" s="365">
        <v>434</v>
      </c>
      <c r="I1217" s="365">
        <v>66</v>
      </c>
      <c r="J1217" s="365">
        <v>10</v>
      </c>
    </row>
    <row r="1218" spans="1:10">
      <c r="A1218" s="363"/>
      <c r="B1218" s="364"/>
      <c r="C1218" s="363" t="s">
        <v>3445</v>
      </c>
      <c r="D1218" s="364" t="s">
        <v>3446</v>
      </c>
      <c r="E1218" s="365">
        <v>500</v>
      </c>
      <c r="F1218" s="365">
        <v>293</v>
      </c>
      <c r="G1218" s="365">
        <v>207</v>
      </c>
      <c r="H1218" s="365">
        <v>434</v>
      </c>
      <c r="I1218" s="365">
        <v>66</v>
      </c>
      <c r="J1218" s="365">
        <v>10</v>
      </c>
    </row>
    <row r="1219" spans="1:10">
      <c r="A1219" s="363"/>
      <c r="B1219" s="364"/>
      <c r="C1219" s="363" t="s">
        <v>3447</v>
      </c>
      <c r="D1219" s="364" t="s">
        <v>3446</v>
      </c>
      <c r="E1219" s="365">
        <v>500</v>
      </c>
      <c r="F1219" s="365">
        <v>293</v>
      </c>
      <c r="G1219" s="365">
        <v>207</v>
      </c>
      <c r="H1219" s="365">
        <v>434</v>
      </c>
      <c r="I1219" s="365">
        <v>66</v>
      </c>
      <c r="J1219" s="365">
        <v>10</v>
      </c>
    </row>
    <row r="1220" spans="1:10">
      <c r="A1220" s="363"/>
      <c r="B1220" s="364"/>
      <c r="C1220" s="363" t="s">
        <v>3612</v>
      </c>
      <c r="D1220" s="364" t="s">
        <v>3613</v>
      </c>
      <c r="E1220" s="365">
        <v>15</v>
      </c>
      <c r="F1220" s="365">
        <v>11</v>
      </c>
      <c r="G1220" s="365">
        <v>4</v>
      </c>
      <c r="H1220" s="365">
        <v>15</v>
      </c>
      <c r="I1220" s="365">
        <v>0</v>
      </c>
      <c r="J1220" s="365">
        <v>0</v>
      </c>
    </row>
    <row r="1221" spans="1:10">
      <c r="A1221" s="363"/>
      <c r="B1221" s="364"/>
      <c r="C1221" s="363" t="s">
        <v>3624</v>
      </c>
      <c r="D1221" s="364" t="s">
        <v>3625</v>
      </c>
      <c r="E1221" s="365">
        <v>10</v>
      </c>
      <c r="F1221" s="365">
        <v>6</v>
      </c>
      <c r="G1221" s="365">
        <v>4</v>
      </c>
      <c r="H1221" s="365" t="s">
        <v>2391</v>
      </c>
      <c r="I1221" s="365" t="s">
        <v>2391</v>
      </c>
      <c r="J1221" s="365">
        <v>0</v>
      </c>
    </row>
    <row r="1222" spans="1:10">
      <c r="A1222" s="363"/>
      <c r="B1222" s="364"/>
      <c r="C1222" s="363" t="s">
        <v>3448</v>
      </c>
      <c r="D1222" s="364" t="s">
        <v>3449</v>
      </c>
      <c r="E1222" s="365">
        <v>11</v>
      </c>
      <c r="F1222" s="365">
        <v>6</v>
      </c>
      <c r="G1222" s="365">
        <v>5</v>
      </c>
      <c r="H1222" s="365" t="s">
        <v>2391</v>
      </c>
      <c r="I1222" s="365" t="s">
        <v>2391</v>
      </c>
      <c r="J1222" s="365" t="s">
        <v>2391</v>
      </c>
    </row>
    <row r="1223" spans="1:10">
      <c r="A1223" s="363"/>
      <c r="B1223" s="364"/>
      <c r="C1223" s="363" t="s">
        <v>3450</v>
      </c>
      <c r="D1223" s="364" t="s">
        <v>3451</v>
      </c>
      <c r="E1223" s="365">
        <v>30</v>
      </c>
      <c r="F1223" s="365">
        <v>18</v>
      </c>
      <c r="G1223" s="365">
        <v>12</v>
      </c>
      <c r="H1223" s="365">
        <v>27</v>
      </c>
      <c r="I1223" s="365">
        <v>3</v>
      </c>
      <c r="J1223" s="365">
        <v>0</v>
      </c>
    </row>
    <row r="1224" spans="1:10">
      <c r="A1224" s="363"/>
      <c r="B1224" s="364"/>
      <c r="C1224" s="363" t="s">
        <v>3450</v>
      </c>
      <c r="D1224" s="364" t="s">
        <v>3452</v>
      </c>
      <c r="E1224" s="365">
        <v>66</v>
      </c>
      <c r="F1224" s="365">
        <v>41</v>
      </c>
      <c r="G1224" s="365">
        <v>25</v>
      </c>
      <c r="H1224" s="365">
        <v>59</v>
      </c>
      <c r="I1224" s="365">
        <v>7</v>
      </c>
      <c r="J1224" s="365" t="s">
        <v>2391</v>
      </c>
    </row>
    <row r="1225" spans="1:10">
      <c r="A1225" s="363"/>
      <c r="B1225" s="364"/>
      <c r="C1225" s="363" t="s">
        <v>3453</v>
      </c>
      <c r="D1225" s="364" t="s">
        <v>3454</v>
      </c>
      <c r="E1225" s="365">
        <v>48</v>
      </c>
      <c r="F1225" s="365">
        <v>36</v>
      </c>
      <c r="G1225" s="365">
        <v>12</v>
      </c>
      <c r="H1225" s="365">
        <v>38</v>
      </c>
      <c r="I1225" s="365">
        <v>10</v>
      </c>
      <c r="J1225" s="365">
        <v>0</v>
      </c>
    </row>
    <row r="1226" spans="1:10">
      <c r="A1226" s="363"/>
      <c r="B1226" s="364"/>
      <c r="C1226" s="363" t="s">
        <v>3455</v>
      </c>
      <c r="D1226" s="364" t="s">
        <v>3456</v>
      </c>
      <c r="E1226" s="365">
        <v>12</v>
      </c>
      <c r="F1226" s="365">
        <v>8</v>
      </c>
      <c r="G1226" s="365">
        <v>4</v>
      </c>
      <c r="H1226" s="365">
        <v>12</v>
      </c>
      <c r="I1226" s="365">
        <v>0</v>
      </c>
      <c r="J1226" s="365">
        <v>0</v>
      </c>
    </row>
    <row r="1227" spans="1:10">
      <c r="A1227" s="363"/>
      <c r="B1227" s="364"/>
      <c r="C1227" s="363" t="s">
        <v>3628</v>
      </c>
      <c r="D1227" s="364" t="s">
        <v>3629</v>
      </c>
      <c r="E1227" s="365">
        <v>11</v>
      </c>
      <c r="F1227" s="365">
        <v>6</v>
      </c>
      <c r="G1227" s="365">
        <v>5</v>
      </c>
      <c r="H1227" s="365" t="s">
        <v>2391</v>
      </c>
      <c r="I1227" s="365" t="s">
        <v>2391</v>
      </c>
      <c r="J1227" s="365">
        <v>0</v>
      </c>
    </row>
    <row r="1228" spans="1:10">
      <c r="A1228" s="363"/>
      <c r="B1228" s="364"/>
      <c r="C1228" s="363" t="s">
        <v>3457</v>
      </c>
      <c r="D1228" s="364" t="s">
        <v>3451</v>
      </c>
      <c r="E1228" s="365">
        <v>17</v>
      </c>
      <c r="F1228" s="365">
        <v>8</v>
      </c>
      <c r="G1228" s="365">
        <v>9</v>
      </c>
      <c r="H1228" s="365" t="s">
        <v>2391</v>
      </c>
      <c r="I1228" s="365" t="s">
        <v>2391</v>
      </c>
      <c r="J1228" s="365">
        <v>0</v>
      </c>
    </row>
    <row r="1229" spans="1:10">
      <c r="A1229" s="363"/>
      <c r="B1229" s="364"/>
      <c r="C1229" s="363" t="s">
        <v>3457</v>
      </c>
      <c r="D1229" s="364" t="s">
        <v>3458</v>
      </c>
      <c r="E1229" s="365">
        <v>88</v>
      </c>
      <c r="F1229" s="365">
        <v>58</v>
      </c>
      <c r="G1229" s="365">
        <v>30</v>
      </c>
      <c r="H1229" s="365">
        <v>75</v>
      </c>
      <c r="I1229" s="365">
        <v>13</v>
      </c>
      <c r="J1229" s="365">
        <v>0</v>
      </c>
    </row>
    <row r="1230" spans="1:10">
      <c r="A1230" s="363"/>
      <c r="B1230" s="364"/>
      <c r="C1230" s="363" t="s">
        <v>3630</v>
      </c>
      <c r="D1230" s="364" t="s">
        <v>3631</v>
      </c>
      <c r="E1230" s="365">
        <v>13</v>
      </c>
      <c r="F1230" s="365">
        <v>8</v>
      </c>
      <c r="G1230" s="365">
        <v>5</v>
      </c>
      <c r="H1230" s="365" t="s">
        <v>2391</v>
      </c>
      <c r="I1230" s="365" t="s">
        <v>2391</v>
      </c>
      <c r="J1230" s="365">
        <v>0</v>
      </c>
    </row>
    <row r="1231" spans="1:10">
      <c r="A1231" s="363"/>
      <c r="B1231" s="364"/>
      <c r="C1231" s="363" t="s">
        <v>3459</v>
      </c>
      <c r="D1231" s="364" t="s">
        <v>3460</v>
      </c>
      <c r="E1231" s="365">
        <v>48</v>
      </c>
      <c r="F1231" s="365">
        <v>19</v>
      </c>
      <c r="G1231" s="365">
        <v>29</v>
      </c>
      <c r="H1231" s="365">
        <v>40</v>
      </c>
      <c r="I1231" s="365">
        <v>8</v>
      </c>
      <c r="J1231" s="365">
        <v>6</v>
      </c>
    </row>
    <row r="1232" spans="1:10">
      <c r="A1232" s="363"/>
      <c r="B1232" s="364"/>
      <c r="C1232" s="363" t="s">
        <v>3461</v>
      </c>
      <c r="D1232" s="364" t="s">
        <v>3462</v>
      </c>
      <c r="E1232" s="365">
        <v>60</v>
      </c>
      <c r="F1232" s="365">
        <v>40</v>
      </c>
      <c r="G1232" s="365">
        <v>20</v>
      </c>
      <c r="H1232" s="365" t="s">
        <v>2391</v>
      </c>
      <c r="I1232" s="365" t="s">
        <v>2391</v>
      </c>
      <c r="J1232" s="365" t="s">
        <v>2391</v>
      </c>
    </row>
    <row r="1233" spans="1:10">
      <c r="A1233" s="363"/>
      <c r="B1233" s="364"/>
      <c r="C1233" s="363" t="s">
        <v>3463</v>
      </c>
      <c r="D1233" s="364" t="s">
        <v>3464</v>
      </c>
      <c r="E1233" s="365">
        <v>46</v>
      </c>
      <c r="F1233" s="365">
        <v>31</v>
      </c>
      <c r="G1233" s="365">
        <v>15</v>
      </c>
      <c r="H1233" s="365" t="s">
        <v>2391</v>
      </c>
      <c r="I1233" s="365" t="s">
        <v>2391</v>
      </c>
      <c r="J1233" s="365" t="s">
        <v>2391</v>
      </c>
    </row>
    <row r="1234" spans="1:10">
      <c r="A1234" s="363"/>
      <c r="B1234" s="364"/>
      <c r="C1234" s="363" t="s">
        <v>3634</v>
      </c>
      <c r="D1234" s="364" t="s">
        <v>3635</v>
      </c>
      <c r="E1234" s="365">
        <v>12</v>
      </c>
      <c r="F1234" s="365" t="s">
        <v>2391</v>
      </c>
      <c r="G1234" s="365" t="s">
        <v>2391</v>
      </c>
      <c r="H1234" s="365" t="s">
        <v>2391</v>
      </c>
      <c r="I1234" s="365" t="s">
        <v>2391</v>
      </c>
      <c r="J1234" s="365" t="s">
        <v>2391</v>
      </c>
    </row>
    <row r="1235" spans="1:10">
      <c r="A1235" s="363"/>
      <c r="B1235" s="364"/>
      <c r="C1235" s="363" t="s">
        <v>3465</v>
      </c>
      <c r="D1235" s="364" t="s">
        <v>3466</v>
      </c>
      <c r="E1235" s="365">
        <v>22</v>
      </c>
      <c r="F1235" s="365">
        <v>12</v>
      </c>
      <c r="G1235" s="365">
        <v>10</v>
      </c>
      <c r="H1235" s="365">
        <v>22</v>
      </c>
      <c r="I1235" s="365">
        <v>0</v>
      </c>
      <c r="J1235" s="365">
        <v>0</v>
      </c>
    </row>
    <row r="1236" spans="1:10">
      <c r="A1236" s="363"/>
      <c r="B1236" s="364"/>
      <c r="C1236" s="363" t="s">
        <v>3636</v>
      </c>
      <c r="D1236" s="364" t="s">
        <v>3637</v>
      </c>
      <c r="E1236" s="365">
        <v>23</v>
      </c>
      <c r="F1236" s="365">
        <v>12</v>
      </c>
      <c r="G1236" s="365">
        <v>11</v>
      </c>
      <c r="H1236" s="365" t="s">
        <v>2391</v>
      </c>
      <c r="I1236" s="365" t="s">
        <v>2391</v>
      </c>
      <c r="J1236" s="365" t="s">
        <v>2391</v>
      </c>
    </row>
    <row r="1237" spans="1:10">
      <c r="A1237" s="363"/>
      <c r="B1237" s="364"/>
      <c r="C1237" s="363" t="s">
        <v>3467</v>
      </c>
      <c r="D1237" s="364" t="s">
        <v>3468</v>
      </c>
      <c r="E1237" s="365">
        <v>38</v>
      </c>
      <c r="F1237" s="365">
        <v>27</v>
      </c>
      <c r="G1237" s="365">
        <v>11</v>
      </c>
      <c r="H1237" s="365">
        <v>33</v>
      </c>
      <c r="I1237" s="365">
        <v>5</v>
      </c>
      <c r="J1237" s="365" t="s">
        <v>2391</v>
      </c>
    </row>
    <row r="1238" spans="1:10">
      <c r="A1238" s="363"/>
      <c r="B1238" s="364"/>
      <c r="C1238" s="363" t="s">
        <v>3638</v>
      </c>
      <c r="D1238" s="364" t="s">
        <v>3639</v>
      </c>
      <c r="E1238" s="365">
        <v>23</v>
      </c>
      <c r="F1238" s="365">
        <v>13</v>
      </c>
      <c r="G1238" s="365">
        <v>10</v>
      </c>
      <c r="H1238" s="365" t="s">
        <v>2391</v>
      </c>
      <c r="I1238" s="365" t="s">
        <v>2391</v>
      </c>
      <c r="J1238" s="365">
        <v>0</v>
      </c>
    </row>
    <row r="1239" spans="1:10">
      <c r="A1239" s="363"/>
      <c r="B1239" s="364"/>
      <c r="C1239" s="363" t="s">
        <v>3640</v>
      </c>
      <c r="D1239" s="364" t="s">
        <v>3641</v>
      </c>
      <c r="E1239" s="365">
        <v>13</v>
      </c>
      <c r="F1239" s="365">
        <v>7</v>
      </c>
      <c r="G1239" s="365">
        <v>6</v>
      </c>
      <c r="H1239" s="365" t="s">
        <v>2391</v>
      </c>
      <c r="I1239" s="365" t="s">
        <v>2391</v>
      </c>
      <c r="J1239" s="365" t="s">
        <v>2391</v>
      </c>
    </row>
    <row r="1240" spans="1:10">
      <c r="A1240" s="363"/>
      <c r="B1240" s="364"/>
      <c r="C1240" s="363" t="s">
        <v>3469</v>
      </c>
      <c r="D1240" s="364" t="s">
        <v>3451</v>
      </c>
      <c r="E1240" s="365">
        <v>7</v>
      </c>
      <c r="F1240" s="365">
        <v>3</v>
      </c>
      <c r="G1240" s="365">
        <v>4</v>
      </c>
      <c r="H1240" s="365">
        <v>7</v>
      </c>
      <c r="I1240" s="365">
        <v>0</v>
      </c>
      <c r="J1240" s="365" t="s">
        <v>2391</v>
      </c>
    </row>
    <row r="1241" spans="1:10">
      <c r="A1241" s="363"/>
      <c r="B1241" s="364"/>
      <c r="C1241" s="363" t="s">
        <v>3469</v>
      </c>
      <c r="D1241" s="364" t="s">
        <v>3470</v>
      </c>
      <c r="E1241" s="365">
        <v>305</v>
      </c>
      <c r="F1241" s="365">
        <v>174</v>
      </c>
      <c r="G1241" s="365">
        <v>131</v>
      </c>
      <c r="H1241" s="365">
        <v>282</v>
      </c>
      <c r="I1241" s="365">
        <v>23</v>
      </c>
      <c r="J1241" s="365">
        <v>15</v>
      </c>
    </row>
    <row r="1242" spans="1:10">
      <c r="A1242" s="363"/>
      <c r="B1242" s="364"/>
      <c r="C1242" s="363" t="s">
        <v>3644</v>
      </c>
      <c r="D1242" s="364" t="s">
        <v>3645</v>
      </c>
      <c r="E1242" s="365">
        <v>12</v>
      </c>
      <c r="F1242" s="365">
        <v>6</v>
      </c>
      <c r="G1242" s="365">
        <v>6</v>
      </c>
      <c r="H1242" s="365" t="s">
        <v>2391</v>
      </c>
      <c r="I1242" s="365" t="s">
        <v>2391</v>
      </c>
      <c r="J1242" s="365">
        <v>0</v>
      </c>
    </row>
    <row r="1243" spans="1:10">
      <c r="A1243" s="363"/>
      <c r="B1243" s="364"/>
      <c r="C1243" s="363" t="s">
        <v>3648</v>
      </c>
      <c r="D1243" s="364" t="s">
        <v>3649</v>
      </c>
      <c r="E1243" s="365">
        <v>12</v>
      </c>
      <c r="F1243" s="365">
        <v>5</v>
      </c>
      <c r="G1243" s="365">
        <v>7</v>
      </c>
      <c r="H1243" s="365" t="s">
        <v>2391</v>
      </c>
      <c r="I1243" s="365" t="s">
        <v>2391</v>
      </c>
      <c r="J1243" s="365">
        <v>0</v>
      </c>
    </row>
    <row r="1244" spans="1:10">
      <c r="A1244" s="363"/>
      <c r="B1244" s="364"/>
      <c r="C1244" s="363" t="s">
        <v>3650</v>
      </c>
      <c r="D1244" s="364" t="s">
        <v>3651</v>
      </c>
      <c r="E1244" s="365">
        <v>10</v>
      </c>
      <c r="F1244" s="365">
        <v>7</v>
      </c>
      <c r="G1244" s="365">
        <v>3</v>
      </c>
      <c r="H1244" s="365" t="s">
        <v>2391</v>
      </c>
      <c r="I1244" s="365" t="s">
        <v>2391</v>
      </c>
      <c r="J1244" s="365">
        <v>0</v>
      </c>
    </row>
    <row r="1245" spans="1:10">
      <c r="A1245" s="363"/>
      <c r="B1245" s="364"/>
      <c r="C1245" s="363" t="s">
        <v>3654</v>
      </c>
      <c r="D1245" s="364" t="s">
        <v>3655</v>
      </c>
      <c r="E1245" s="365">
        <v>34</v>
      </c>
      <c r="F1245" s="365">
        <v>15</v>
      </c>
      <c r="G1245" s="365">
        <v>19</v>
      </c>
      <c r="H1245" s="365">
        <v>28</v>
      </c>
      <c r="I1245" s="365">
        <v>6</v>
      </c>
      <c r="J1245" s="365">
        <v>0</v>
      </c>
    </row>
    <row r="1246" spans="1:10">
      <c r="A1246" s="363"/>
      <c r="B1246" s="364"/>
      <c r="C1246" s="363" t="s">
        <v>3660</v>
      </c>
      <c r="D1246" s="364" t="s">
        <v>3661</v>
      </c>
      <c r="E1246" s="365">
        <v>11</v>
      </c>
      <c r="F1246" s="365">
        <v>7</v>
      </c>
      <c r="G1246" s="365">
        <v>4</v>
      </c>
      <c r="H1246" s="365" t="s">
        <v>2391</v>
      </c>
      <c r="I1246" s="365" t="s">
        <v>2391</v>
      </c>
      <c r="J1246" s="365">
        <v>0</v>
      </c>
    </row>
    <row r="1247" spans="1:10">
      <c r="A1247" s="363"/>
      <c r="B1247" s="364"/>
      <c r="C1247" s="363" t="s">
        <v>3479</v>
      </c>
      <c r="D1247" s="364" t="s">
        <v>3451</v>
      </c>
      <c r="E1247" s="365">
        <v>56</v>
      </c>
      <c r="F1247" s="365">
        <v>36</v>
      </c>
      <c r="G1247" s="365">
        <v>20</v>
      </c>
      <c r="H1247" s="365">
        <v>49</v>
      </c>
      <c r="I1247" s="365">
        <v>7</v>
      </c>
      <c r="J1247" s="365">
        <v>3</v>
      </c>
    </row>
    <row r="1248" spans="1:10">
      <c r="A1248" s="363"/>
      <c r="B1248" s="364"/>
      <c r="C1248" s="363" t="s">
        <v>3479</v>
      </c>
      <c r="D1248" s="364" t="s">
        <v>3480</v>
      </c>
      <c r="E1248" s="365">
        <v>135</v>
      </c>
      <c r="F1248" s="365">
        <v>76</v>
      </c>
      <c r="G1248" s="365">
        <v>59</v>
      </c>
      <c r="H1248" s="365">
        <v>118</v>
      </c>
      <c r="I1248" s="365">
        <v>17</v>
      </c>
      <c r="J1248" s="365">
        <v>3</v>
      </c>
    </row>
    <row r="1249" spans="1:10">
      <c r="A1249" s="363"/>
      <c r="B1249" s="364"/>
      <c r="C1249" s="363" t="s">
        <v>3481</v>
      </c>
      <c r="D1249" s="364" t="s">
        <v>3482</v>
      </c>
      <c r="E1249" s="365">
        <v>594</v>
      </c>
      <c r="F1249" s="365">
        <v>349</v>
      </c>
      <c r="G1249" s="365">
        <v>245</v>
      </c>
      <c r="H1249" s="365">
        <v>534</v>
      </c>
      <c r="I1249" s="365">
        <v>60</v>
      </c>
      <c r="J1249" s="365">
        <v>20</v>
      </c>
    </row>
    <row r="1250" spans="1:10">
      <c r="A1250" s="363"/>
      <c r="B1250" s="364"/>
      <c r="C1250" s="363" t="s">
        <v>3483</v>
      </c>
      <c r="D1250" s="364" t="s">
        <v>3484</v>
      </c>
      <c r="E1250" s="365">
        <v>46</v>
      </c>
      <c r="F1250" s="365">
        <v>19</v>
      </c>
      <c r="G1250" s="365">
        <v>27</v>
      </c>
      <c r="H1250" s="365">
        <v>39</v>
      </c>
      <c r="I1250" s="365">
        <v>7</v>
      </c>
      <c r="J1250" s="365" t="s">
        <v>2391</v>
      </c>
    </row>
    <row r="1251" spans="1:10">
      <c r="A1251" s="363"/>
      <c r="B1251" s="364"/>
      <c r="C1251" s="363" t="s">
        <v>3662</v>
      </c>
      <c r="D1251" s="364" t="s">
        <v>3663</v>
      </c>
      <c r="E1251" s="365">
        <v>22</v>
      </c>
      <c r="F1251" s="365">
        <v>13</v>
      </c>
      <c r="G1251" s="365">
        <v>9</v>
      </c>
      <c r="H1251" s="365">
        <v>19</v>
      </c>
      <c r="I1251" s="365">
        <v>3</v>
      </c>
      <c r="J1251" s="365">
        <v>0</v>
      </c>
    </row>
    <row r="1252" spans="1:10">
      <c r="A1252" s="363"/>
      <c r="B1252" s="364"/>
      <c r="C1252" s="363" t="s">
        <v>3485</v>
      </c>
      <c r="D1252" s="364" t="s">
        <v>3486</v>
      </c>
      <c r="E1252" s="365">
        <v>68</v>
      </c>
      <c r="F1252" s="365">
        <v>32</v>
      </c>
      <c r="G1252" s="365">
        <v>36</v>
      </c>
      <c r="H1252" s="365">
        <v>58</v>
      </c>
      <c r="I1252" s="365">
        <v>10</v>
      </c>
      <c r="J1252" s="365" t="s">
        <v>2391</v>
      </c>
    </row>
    <row r="1253" spans="1:10">
      <c r="A1253" s="363"/>
      <c r="B1253" s="364"/>
      <c r="C1253" s="363" t="s">
        <v>3487</v>
      </c>
      <c r="D1253" s="364" t="s">
        <v>3486</v>
      </c>
      <c r="E1253" s="365">
        <v>68</v>
      </c>
      <c r="F1253" s="365">
        <v>32</v>
      </c>
      <c r="G1253" s="365">
        <v>36</v>
      </c>
      <c r="H1253" s="365">
        <v>58</v>
      </c>
      <c r="I1253" s="365">
        <v>10</v>
      </c>
      <c r="J1253" s="365" t="s">
        <v>2391</v>
      </c>
    </row>
    <row r="1254" spans="1:10">
      <c r="A1254" s="363"/>
      <c r="B1254" s="364"/>
      <c r="C1254" s="363" t="s">
        <v>3488</v>
      </c>
      <c r="D1254" s="364" t="s">
        <v>3489</v>
      </c>
      <c r="E1254" s="365">
        <v>70</v>
      </c>
      <c r="F1254" s="365">
        <v>56</v>
      </c>
      <c r="G1254" s="365">
        <v>14</v>
      </c>
      <c r="H1254" s="365">
        <v>62</v>
      </c>
      <c r="I1254" s="365">
        <v>8</v>
      </c>
      <c r="J1254" s="365" t="s">
        <v>2391</v>
      </c>
    </row>
    <row r="1255" spans="1:10">
      <c r="A1255" s="363"/>
      <c r="B1255" s="364"/>
      <c r="C1255" s="363" t="s">
        <v>3490</v>
      </c>
      <c r="D1255" s="364" t="s">
        <v>3491</v>
      </c>
      <c r="E1255" s="365">
        <v>10</v>
      </c>
      <c r="F1255" s="365">
        <v>7</v>
      </c>
      <c r="G1255" s="365">
        <v>3</v>
      </c>
      <c r="H1255" s="365">
        <v>6</v>
      </c>
      <c r="I1255" s="365">
        <v>4</v>
      </c>
      <c r="J1255" s="365">
        <v>0</v>
      </c>
    </row>
    <row r="1256" spans="1:10">
      <c r="A1256" s="363"/>
      <c r="B1256" s="364"/>
      <c r="C1256" s="363" t="s">
        <v>3492</v>
      </c>
      <c r="D1256" s="364" t="s">
        <v>3451</v>
      </c>
      <c r="E1256" s="365">
        <v>27</v>
      </c>
      <c r="F1256" s="365">
        <v>16</v>
      </c>
      <c r="G1256" s="365">
        <v>11</v>
      </c>
      <c r="H1256" s="365">
        <v>24</v>
      </c>
      <c r="I1256" s="365">
        <v>3</v>
      </c>
      <c r="J1256" s="365" t="s">
        <v>2391</v>
      </c>
    </row>
    <row r="1257" spans="1:10">
      <c r="A1257" s="363"/>
      <c r="B1257" s="364"/>
      <c r="C1257" s="363" t="s">
        <v>3492</v>
      </c>
      <c r="D1257" s="364" t="s">
        <v>3493</v>
      </c>
      <c r="E1257" s="365">
        <v>37</v>
      </c>
      <c r="F1257" s="365">
        <v>23</v>
      </c>
      <c r="G1257" s="365">
        <v>14</v>
      </c>
      <c r="H1257" s="365">
        <v>30</v>
      </c>
      <c r="I1257" s="365">
        <v>7</v>
      </c>
      <c r="J1257" s="365" t="s">
        <v>2391</v>
      </c>
    </row>
    <row r="1258" spans="1:10">
      <c r="A1258" s="363"/>
      <c r="B1258" s="364"/>
      <c r="C1258" s="363" t="s">
        <v>3700</v>
      </c>
      <c r="D1258" s="364" t="s">
        <v>3701</v>
      </c>
      <c r="E1258" s="365">
        <v>12</v>
      </c>
      <c r="F1258" s="365">
        <v>5</v>
      </c>
      <c r="G1258" s="365">
        <v>7</v>
      </c>
      <c r="H1258" s="365" t="s">
        <v>2391</v>
      </c>
      <c r="I1258" s="365" t="s">
        <v>2391</v>
      </c>
      <c r="J1258" s="365">
        <v>0</v>
      </c>
    </row>
    <row r="1259" spans="1:10">
      <c r="A1259" s="363"/>
      <c r="B1259" s="364"/>
      <c r="C1259" s="363" t="s">
        <v>3494</v>
      </c>
      <c r="D1259" s="364" t="s">
        <v>3451</v>
      </c>
      <c r="E1259" s="365">
        <v>24</v>
      </c>
      <c r="F1259" s="365">
        <v>20</v>
      </c>
      <c r="G1259" s="365">
        <v>4</v>
      </c>
      <c r="H1259" s="365" t="s">
        <v>2391</v>
      </c>
      <c r="I1259" s="365" t="s">
        <v>2391</v>
      </c>
      <c r="J1259" s="365" t="s">
        <v>2391</v>
      </c>
    </row>
    <row r="1260" spans="1:10">
      <c r="A1260" s="363"/>
      <c r="B1260" s="364"/>
      <c r="C1260" s="363" t="s">
        <v>3494</v>
      </c>
      <c r="D1260" s="364" t="s">
        <v>3495</v>
      </c>
      <c r="E1260" s="365">
        <v>36</v>
      </c>
      <c r="F1260" s="365">
        <v>25</v>
      </c>
      <c r="G1260" s="365">
        <v>11</v>
      </c>
      <c r="H1260" s="365">
        <v>33</v>
      </c>
      <c r="I1260" s="365">
        <v>3</v>
      </c>
      <c r="J1260" s="365" t="s">
        <v>2391</v>
      </c>
    </row>
    <row r="1261" spans="1:10">
      <c r="A1261" s="363"/>
      <c r="B1261" s="364"/>
      <c r="C1261" s="363" t="s">
        <v>3708</v>
      </c>
      <c r="D1261" s="364" t="s">
        <v>3709</v>
      </c>
      <c r="E1261" s="365">
        <v>12</v>
      </c>
      <c r="F1261" s="365">
        <v>7</v>
      </c>
      <c r="G1261" s="365">
        <v>5</v>
      </c>
      <c r="H1261" s="365">
        <v>12</v>
      </c>
      <c r="I1261" s="365">
        <v>0</v>
      </c>
      <c r="J1261" s="365">
        <v>0</v>
      </c>
    </row>
    <row r="1262" spans="1:10">
      <c r="A1262" s="363"/>
      <c r="B1262" s="364"/>
      <c r="C1262" s="363" t="s">
        <v>3712</v>
      </c>
      <c r="D1262" s="364" t="s">
        <v>3713</v>
      </c>
      <c r="E1262" s="365">
        <v>12</v>
      </c>
      <c r="F1262" s="365">
        <v>7</v>
      </c>
      <c r="G1262" s="365">
        <v>5</v>
      </c>
      <c r="H1262" s="365" t="s">
        <v>2391</v>
      </c>
      <c r="I1262" s="365" t="s">
        <v>2391</v>
      </c>
      <c r="J1262" s="365" t="s">
        <v>2391</v>
      </c>
    </row>
    <row r="1263" spans="1:10">
      <c r="A1263" s="363"/>
      <c r="B1263" s="364"/>
      <c r="C1263" s="363" t="s">
        <v>3716</v>
      </c>
      <c r="D1263" s="364" t="s">
        <v>3717</v>
      </c>
      <c r="E1263" s="365">
        <v>10</v>
      </c>
      <c r="F1263" s="365" t="s">
        <v>2391</v>
      </c>
      <c r="G1263" s="365" t="s">
        <v>2391</v>
      </c>
      <c r="H1263" s="365">
        <v>10</v>
      </c>
      <c r="I1263" s="365">
        <v>0</v>
      </c>
      <c r="J1263" s="365" t="s">
        <v>2391</v>
      </c>
    </row>
    <row r="1264" spans="1:10">
      <c r="A1264" s="363"/>
      <c r="B1264" s="364"/>
      <c r="C1264" s="363" t="s">
        <v>3496</v>
      </c>
      <c r="D1264" s="364" t="s">
        <v>3451</v>
      </c>
      <c r="E1264" s="365">
        <v>19</v>
      </c>
      <c r="F1264" s="365">
        <v>9</v>
      </c>
      <c r="G1264" s="365">
        <v>10</v>
      </c>
      <c r="H1264" s="365" t="s">
        <v>2391</v>
      </c>
      <c r="I1264" s="365" t="s">
        <v>2391</v>
      </c>
      <c r="J1264" s="365">
        <v>0</v>
      </c>
    </row>
    <row r="1265" spans="1:10">
      <c r="A1265" s="363"/>
      <c r="B1265" s="364"/>
      <c r="C1265" s="363" t="s">
        <v>3496</v>
      </c>
      <c r="D1265" s="364" t="s">
        <v>3497</v>
      </c>
      <c r="E1265" s="365">
        <v>53</v>
      </c>
      <c r="F1265" s="365">
        <v>31</v>
      </c>
      <c r="G1265" s="365">
        <v>22</v>
      </c>
      <c r="H1265" s="365" t="s">
        <v>2391</v>
      </c>
      <c r="I1265" s="365" t="s">
        <v>2391</v>
      </c>
      <c r="J1265" s="365" t="s">
        <v>2391</v>
      </c>
    </row>
    <row r="1266" spans="1:10">
      <c r="A1266" s="363"/>
      <c r="B1266" s="364"/>
      <c r="C1266" s="363" t="s">
        <v>3718</v>
      </c>
      <c r="D1266" s="364" t="s">
        <v>3719</v>
      </c>
      <c r="E1266" s="365">
        <v>10</v>
      </c>
      <c r="F1266" s="365">
        <v>6</v>
      </c>
      <c r="G1266" s="365">
        <v>4</v>
      </c>
      <c r="H1266" s="365">
        <v>10</v>
      </c>
      <c r="I1266" s="365">
        <v>0</v>
      </c>
      <c r="J1266" s="365" t="s">
        <v>2391</v>
      </c>
    </row>
    <row r="1267" spans="1:10">
      <c r="A1267" s="363"/>
      <c r="B1267" s="364"/>
      <c r="C1267" s="363" t="s">
        <v>3720</v>
      </c>
      <c r="D1267" s="364" t="s">
        <v>3721</v>
      </c>
      <c r="E1267" s="365">
        <v>13</v>
      </c>
      <c r="F1267" s="365">
        <v>8</v>
      </c>
      <c r="G1267" s="365">
        <v>5</v>
      </c>
      <c r="H1267" s="365" t="s">
        <v>2391</v>
      </c>
      <c r="I1267" s="365" t="s">
        <v>2391</v>
      </c>
      <c r="J1267" s="365" t="s">
        <v>2391</v>
      </c>
    </row>
    <row r="1268" spans="1:10">
      <c r="A1268" s="363"/>
      <c r="B1268" s="364"/>
      <c r="C1268" s="363" t="s">
        <v>3498</v>
      </c>
      <c r="D1268" s="364" t="s">
        <v>3451</v>
      </c>
      <c r="E1268" s="365">
        <v>47</v>
      </c>
      <c r="F1268" s="365">
        <v>31</v>
      </c>
      <c r="G1268" s="365">
        <v>16</v>
      </c>
      <c r="H1268" s="365" t="s">
        <v>2391</v>
      </c>
      <c r="I1268" s="365" t="s">
        <v>2391</v>
      </c>
      <c r="J1268" s="365">
        <v>3</v>
      </c>
    </row>
    <row r="1269" spans="1:10">
      <c r="A1269" s="363"/>
      <c r="B1269" s="364"/>
      <c r="C1269" s="363" t="s">
        <v>3498</v>
      </c>
      <c r="D1269" s="364" t="s">
        <v>3499</v>
      </c>
      <c r="E1269" s="365">
        <v>70</v>
      </c>
      <c r="F1269" s="365">
        <v>45</v>
      </c>
      <c r="G1269" s="365">
        <v>25</v>
      </c>
      <c r="H1269" s="365">
        <v>67</v>
      </c>
      <c r="I1269" s="365">
        <v>3</v>
      </c>
      <c r="J1269" s="365">
        <v>5</v>
      </c>
    </row>
    <row r="1270" spans="1:10">
      <c r="A1270" s="363"/>
      <c r="B1270" s="364"/>
      <c r="C1270" s="363" t="s">
        <v>3500</v>
      </c>
      <c r="D1270" s="364" t="s">
        <v>3501</v>
      </c>
      <c r="E1270" s="365">
        <v>266</v>
      </c>
      <c r="F1270" s="365">
        <v>180</v>
      </c>
      <c r="G1270" s="365">
        <v>86</v>
      </c>
      <c r="H1270" s="365">
        <v>243</v>
      </c>
      <c r="I1270" s="365">
        <v>23</v>
      </c>
      <c r="J1270" s="365">
        <v>10</v>
      </c>
    </row>
    <row r="1271" spans="1:10">
      <c r="A1271" s="363"/>
      <c r="B1271" s="364"/>
      <c r="C1271" s="363" t="s">
        <v>3504</v>
      </c>
      <c r="D1271" s="364" t="s">
        <v>3505</v>
      </c>
      <c r="E1271" s="365">
        <v>38</v>
      </c>
      <c r="F1271" s="365">
        <v>24</v>
      </c>
      <c r="G1271" s="365">
        <v>14</v>
      </c>
      <c r="H1271" s="365">
        <v>28</v>
      </c>
      <c r="I1271" s="365">
        <v>10</v>
      </c>
      <c r="J1271" s="365" t="s">
        <v>2391</v>
      </c>
    </row>
    <row r="1272" spans="1:10">
      <c r="A1272" s="363"/>
      <c r="B1272" s="364"/>
      <c r="C1272" s="363" t="s">
        <v>3506</v>
      </c>
      <c r="D1272" s="364" t="s">
        <v>3507</v>
      </c>
      <c r="E1272" s="365">
        <v>10</v>
      </c>
      <c r="F1272" s="365">
        <v>6</v>
      </c>
      <c r="G1272" s="365">
        <v>4</v>
      </c>
      <c r="H1272" s="365" t="s">
        <v>2391</v>
      </c>
      <c r="I1272" s="365" t="s">
        <v>2391</v>
      </c>
      <c r="J1272" s="365" t="s">
        <v>2391</v>
      </c>
    </row>
    <row r="1273" spans="1:10">
      <c r="A1273" s="363"/>
      <c r="B1273" s="364"/>
      <c r="C1273" s="363" t="s">
        <v>3752</v>
      </c>
      <c r="D1273" s="364" t="s">
        <v>3753</v>
      </c>
      <c r="E1273" s="365">
        <v>30</v>
      </c>
      <c r="F1273" s="365">
        <v>17</v>
      </c>
      <c r="G1273" s="365">
        <v>13</v>
      </c>
      <c r="H1273" s="365">
        <v>27</v>
      </c>
      <c r="I1273" s="365">
        <v>3</v>
      </c>
      <c r="J1273" s="365">
        <v>4</v>
      </c>
    </row>
    <row r="1274" spans="1:10">
      <c r="A1274" s="363"/>
      <c r="B1274" s="364"/>
      <c r="C1274" s="363" t="s">
        <v>3508</v>
      </c>
      <c r="D1274" s="364" t="s">
        <v>3510</v>
      </c>
      <c r="E1274" s="365">
        <v>78</v>
      </c>
      <c r="F1274" s="365">
        <v>47</v>
      </c>
      <c r="G1274" s="365">
        <v>31</v>
      </c>
      <c r="H1274" s="365">
        <v>64</v>
      </c>
      <c r="I1274" s="365">
        <v>14</v>
      </c>
      <c r="J1274" s="365">
        <v>6</v>
      </c>
    </row>
    <row r="1275" spans="1:10">
      <c r="A1275" s="363"/>
      <c r="B1275" s="364"/>
      <c r="C1275" s="363" t="s">
        <v>3513</v>
      </c>
      <c r="D1275" s="364" t="s">
        <v>3514</v>
      </c>
      <c r="E1275" s="365">
        <v>50</v>
      </c>
      <c r="F1275" s="365">
        <v>32</v>
      </c>
      <c r="G1275" s="365">
        <v>18</v>
      </c>
      <c r="H1275" s="365">
        <v>41</v>
      </c>
      <c r="I1275" s="365">
        <v>9</v>
      </c>
      <c r="J1275" s="365" t="s">
        <v>2391</v>
      </c>
    </row>
    <row r="1276" spans="1:10">
      <c r="A1276" s="363"/>
      <c r="B1276" s="364"/>
      <c r="C1276" s="363" t="s">
        <v>3515</v>
      </c>
      <c r="D1276" s="364" t="s">
        <v>3514</v>
      </c>
      <c r="E1276" s="365">
        <v>50</v>
      </c>
      <c r="F1276" s="365">
        <v>32</v>
      </c>
      <c r="G1276" s="365">
        <v>18</v>
      </c>
      <c r="H1276" s="365">
        <v>41</v>
      </c>
      <c r="I1276" s="365">
        <v>9</v>
      </c>
      <c r="J1276" s="365" t="s">
        <v>2391</v>
      </c>
    </row>
    <row r="1277" spans="1:10">
      <c r="A1277" s="363"/>
      <c r="B1277" s="364"/>
      <c r="C1277" s="363" t="s">
        <v>3981</v>
      </c>
      <c r="D1277" s="364" t="s">
        <v>3982</v>
      </c>
      <c r="E1277" s="365">
        <v>10</v>
      </c>
      <c r="F1277" s="365" t="s">
        <v>2391</v>
      </c>
      <c r="G1277" s="365" t="s">
        <v>2391</v>
      </c>
      <c r="H1277" s="365">
        <v>0</v>
      </c>
      <c r="I1277" s="365">
        <v>10</v>
      </c>
      <c r="J1277" s="365">
        <v>0</v>
      </c>
    </row>
    <row r="1278" spans="1:10">
      <c r="A1278" s="363"/>
      <c r="B1278" s="364"/>
      <c r="C1278" s="363" t="s">
        <v>3516</v>
      </c>
      <c r="D1278" s="364" t="s">
        <v>3451</v>
      </c>
      <c r="E1278" s="365">
        <v>47</v>
      </c>
      <c r="F1278" s="365">
        <v>27</v>
      </c>
      <c r="G1278" s="365">
        <v>20</v>
      </c>
      <c r="H1278" s="365">
        <v>37</v>
      </c>
      <c r="I1278" s="365">
        <v>10</v>
      </c>
      <c r="J1278" s="365" t="s">
        <v>2391</v>
      </c>
    </row>
    <row r="1279" spans="1:10">
      <c r="A1279" s="363"/>
      <c r="B1279" s="364"/>
      <c r="C1279" s="363" t="s">
        <v>3516</v>
      </c>
      <c r="D1279" s="364" t="s">
        <v>3517</v>
      </c>
      <c r="E1279" s="365">
        <v>57</v>
      </c>
      <c r="F1279" s="365">
        <v>36</v>
      </c>
      <c r="G1279" s="365">
        <v>21</v>
      </c>
      <c r="H1279" s="365">
        <v>37</v>
      </c>
      <c r="I1279" s="365">
        <v>20</v>
      </c>
      <c r="J1279" s="365" t="s">
        <v>2391</v>
      </c>
    </row>
    <row r="1280" spans="1:10">
      <c r="A1280" s="363"/>
      <c r="B1280" s="364"/>
      <c r="C1280" s="363" t="s">
        <v>3520</v>
      </c>
      <c r="D1280" s="364" t="s">
        <v>3521</v>
      </c>
      <c r="E1280" s="365">
        <v>14</v>
      </c>
      <c r="F1280" s="365">
        <v>11</v>
      </c>
      <c r="G1280" s="365">
        <v>3</v>
      </c>
      <c r="H1280" s="365">
        <v>10</v>
      </c>
      <c r="I1280" s="365">
        <v>4</v>
      </c>
      <c r="J1280" s="365">
        <v>3</v>
      </c>
    </row>
    <row r="1281" spans="1:10">
      <c r="A1281" s="363"/>
      <c r="B1281" s="364"/>
      <c r="C1281" s="363" t="s">
        <v>3530</v>
      </c>
      <c r="D1281" s="364" t="s">
        <v>3531</v>
      </c>
      <c r="E1281" s="365">
        <v>22</v>
      </c>
      <c r="F1281" s="365">
        <v>13</v>
      </c>
      <c r="G1281" s="365">
        <v>9</v>
      </c>
      <c r="H1281" s="365">
        <v>18</v>
      </c>
      <c r="I1281" s="365">
        <v>4</v>
      </c>
      <c r="J1281" s="365" t="s">
        <v>2391</v>
      </c>
    </row>
    <row r="1282" spans="1:10">
      <c r="A1282" s="363"/>
      <c r="B1282" s="364"/>
      <c r="C1282" s="363" t="s">
        <v>3534</v>
      </c>
      <c r="D1282" s="364" t="s">
        <v>3509</v>
      </c>
      <c r="E1282" s="365">
        <v>9</v>
      </c>
      <c r="F1282" s="365" t="s">
        <v>2391</v>
      </c>
      <c r="G1282" s="365" t="s">
        <v>2391</v>
      </c>
      <c r="H1282" s="365">
        <v>9</v>
      </c>
      <c r="I1282" s="365">
        <v>0</v>
      </c>
      <c r="J1282" s="365" t="s">
        <v>2391</v>
      </c>
    </row>
    <row r="1283" spans="1:10">
      <c r="A1283" s="363"/>
      <c r="B1283" s="364"/>
      <c r="C1283" s="363" t="s">
        <v>3534</v>
      </c>
      <c r="D1283" s="364" t="s">
        <v>3535</v>
      </c>
      <c r="E1283" s="365">
        <v>102</v>
      </c>
      <c r="F1283" s="365">
        <v>67</v>
      </c>
      <c r="G1283" s="365">
        <v>35</v>
      </c>
      <c r="H1283" s="365">
        <v>74</v>
      </c>
      <c r="I1283" s="365">
        <v>28</v>
      </c>
      <c r="J1283" s="365">
        <v>8</v>
      </c>
    </row>
    <row r="1284" spans="1:10">
      <c r="A1284" s="363"/>
      <c r="B1284" s="364"/>
      <c r="C1284" s="363" t="s">
        <v>3538</v>
      </c>
      <c r="D1284" s="364" t="s">
        <v>3539</v>
      </c>
      <c r="E1284" s="365">
        <v>46</v>
      </c>
      <c r="F1284" s="365">
        <v>27</v>
      </c>
      <c r="G1284" s="365">
        <v>19</v>
      </c>
      <c r="H1284" s="365">
        <v>31</v>
      </c>
      <c r="I1284" s="365">
        <v>15</v>
      </c>
      <c r="J1284" s="365">
        <v>3</v>
      </c>
    </row>
    <row r="1285" spans="1:10">
      <c r="A1285" s="363"/>
      <c r="B1285" s="364"/>
      <c r="C1285" s="363" t="s">
        <v>3544</v>
      </c>
      <c r="D1285" s="364" t="s">
        <v>3545</v>
      </c>
      <c r="E1285" s="365">
        <v>10</v>
      </c>
      <c r="F1285" s="365">
        <v>5</v>
      </c>
      <c r="G1285" s="365">
        <v>5</v>
      </c>
      <c r="H1285" s="365" t="s">
        <v>2391</v>
      </c>
      <c r="I1285" s="365" t="s">
        <v>2391</v>
      </c>
      <c r="J1285" s="365">
        <v>0</v>
      </c>
    </row>
    <row r="1286" spans="1:10">
      <c r="A1286" s="363"/>
      <c r="B1286" s="364"/>
      <c r="C1286" s="363" t="s">
        <v>3546</v>
      </c>
      <c r="D1286" s="364" t="s">
        <v>3547</v>
      </c>
      <c r="E1286" s="365">
        <v>17</v>
      </c>
      <c r="F1286" s="365">
        <v>11</v>
      </c>
      <c r="G1286" s="365">
        <v>6</v>
      </c>
      <c r="H1286" s="365" t="s">
        <v>2391</v>
      </c>
      <c r="I1286" s="365" t="s">
        <v>2391</v>
      </c>
      <c r="J1286" s="365" t="s">
        <v>2391</v>
      </c>
    </row>
    <row r="1287" spans="1:10">
      <c r="A1287" s="363"/>
      <c r="B1287" s="364"/>
      <c r="C1287" s="363" t="s">
        <v>3556</v>
      </c>
      <c r="D1287" s="364" t="s">
        <v>3557</v>
      </c>
      <c r="E1287" s="365">
        <v>18</v>
      </c>
      <c r="F1287" s="365">
        <v>11</v>
      </c>
      <c r="G1287" s="365">
        <v>7</v>
      </c>
      <c r="H1287" s="365">
        <v>14</v>
      </c>
      <c r="I1287" s="365">
        <v>4</v>
      </c>
      <c r="J1287" s="365">
        <v>0</v>
      </c>
    </row>
    <row r="1288" spans="1:10">
      <c r="A1288" s="363"/>
      <c r="B1288" s="364"/>
      <c r="C1288" s="363" t="s">
        <v>3558</v>
      </c>
      <c r="D1288" s="364" t="s">
        <v>3509</v>
      </c>
      <c r="E1288" s="365">
        <v>19</v>
      </c>
      <c r="F1288" s="365">
        <v>12</v>
      </c>
      <c r="G1288" s="365">
        <v>7</v>
      </c>
      <c r="H1288" s="365" t="s">
        <v>2391</v>
      </c>
      <c r="I1288" s="365" t="s">
        <v>2391</v>
      </c>
      <c r="J1288" s="365">
        <v>0</v>
      </c>
    </row>
    <row r="1289" spans="1:10">
      <c r="A1289" s="363"/>
      <c r="B1289" s="364"/>
      <c r="C1289" s="363" t="s">
        <v>3558</v>
      </c>
      <c r="D1289" s="364" t="s">
        <v>3559</v>
      </c>
      <c r="E1289" s="365">
        <v>110</v>
      </c>
      <c r="F1289" s="365">
        <v>66</v>
      </c>
      <c r="G1289" s="365">
        <v>44</v>
      </c>
      <c r="H1289" s="365">
        <v>86</v>
      </c>
      <c r="I1289" s="365">
        <v>24</v>
      </c>
      <c r="J1289" s="365">
        <v>4</v>
      </c>
    </row>
    <row r="1290" spans="1:10">
      <c r="A1290" s="363"/>
      <c r="B1290" s="364"/>
      <c r="C1290" s="363" t="s">
        <v>3563</v>
      </c>
      <c r="D1290" s="364" t="s">
        <v>3564</v>
      </c>
      <c r="E1290" s="365">
        <v>102</v>
      </c>
      <c r="F1290" s="365">
        <v>50</v>
      </c>
      <c r="G1290" s="365">
        <v>52</v>
      </c>
      <c r="H1290" s="365">
        <v>85</v>
      </c>
      <c r="I1290" s="365">
        <v>17</v>
      </c>
      <c r="J1290" s="365">
        <v>4</v>
      </c>
    </row>
    <row r="1291" spans="1:10">
      <c r="A1291" s="363"/>
      <c r="B1291" s="364"/>
      <c r="C1291" s="363" t="s">
        <v>3565</v>
      </c>
      <c r="D1291" s="364" t="s">
        <v>3566</v>
      </c>
      <c r="E1291" s="365">
        <v>102</v>
      </c>
      <c r="F1291" s="365">
        <v>50</v>
      </c>
      <c r="G1291" s="365">
        <v>52</v>
      </c>
      <c r="H1291" s="365">
        <v>85</v>
      </c>
      <c r="I1291" s="365">
        <v>17</v>
      </c>
      <c r="J1291" s="365">
        <v>4</v>
      </c>
    </row>
    <row r="1292" spans="1:10">
      <c r="A1292" s="363"/>
      <c r="B1292" s="364"/>
      <c r="C1292" s="363" t="s">
        <v>3567</v>
      </c>
      <c r="D1292" s="364" t="s">
        <v>3566</v>
      </c>
      <c r="E1292" s="365">
        <v>102</v>
      </c>
      <c r="F1292" s="365">
        <v>50</v>
      </c>
      <c r="G1292" s="365">
        <v>52</v>
      </c>
      <c r="H1292" s="365">
        <v>85</v>
      </c>
      <c r="I1292" s="365">
        <v>17</v>
      </c>
      <c r="J1292" s="365">
        <v>4</v>
      </c>
    </row>
    <row r="1293" spans="1:10">
      <c r="A1293" s="363"/>
      <c r="B1293" s="364"/>
      <c r="C1293" s="363" t="s">
        <v>3798</v>
      </c>
      <c r="D1293" s="364" t="s">
        <v>3799</v>
      </c>
      <c r="E1293" s="365">
        <v>12</v>
      </c>
      <c r="F1293" s="365">
        <v>8</v>
      </c>
      <c r="G1293" s="365">
        <v>4</v>
      </c>
      <c r="H1293" s="365" t="s">
        <v>2391</v>
      </c>
      <c r="I1293" s="365" t="s">
        <v>2391</v>
      </c>
      <c r="J1293" s="365" t="s">
        <v>2391</v>
      </c>
    </row>
    <row r="1294" spans="1:10">
      <c r="A1294" s="363"/>
      <c r="B1294" s="364"/>
      <c r="C1294" s="363" t="s">
        <v>3568</v>
      </c>
      <c r="D1294" s="364" t="s">
        <v>3451</v>
      </c>
      <c r="E1294" s="365">
        <v>52</v>
      </c>
      <c r="F1294" s="365">
        <v>35</v>
      </c>
      <c r="G1294" s="365">
        <v>17</v>
      </c>
      <c r="H1294" s="365" t="s">
        <v>2391</v>
      </c>
      <c r="I1294" s="365" t="s">
        <v>2391</v>
      </c>
      <c r="J1294" s="365">
        <v>3</v>
      </c>
    </row>
    <row r="1295" spans="1:10">
      <c r="A1295" s="363"/>
      <c r="B1295" s="364"/>
      <c r="C1295" s="363" t="s">
        <v>3568</v>
      </c>
      <c r="D1295" s="364" t="s">
        <v>3569</v>
      </c>
      <c r="E1295" s="365">
        <v>64</v>
      </c>
      <c r="F1295" s="365">
        <v>43</v>
      </c>
      <c r="G1295" s="365">
        <v>21</v>
      </c>
      <c r="H1295" s="365">
        <v>60</v>
      </c>
      <c r="I1295" s="365">
        <v>4</v>
      </c>
      <c r="J1295" s="365">
        <v>4</v>
      </c>
    </row>
    <row r="1296" spans="1:10">
      <c r="A1296" s="363"/>
      <c r="B1296" s="364"/>
      <c r="C1296" s="363" t="s">
        <v>3570</v>
      </c>
      <c r="D1296" s="364" t="s">
        <v>3569</v>
      </c>
      <c r="E1296" s="365">
        <v>64</v>
      </c>
      <c r="F1296" s="365">
        <v>43</v>
      </c>
      <c r="G1296" s="365">
        <v>21</v>
      </c>
      <c r="H1296" s="365">
        <v>60</v>
      </c>
      <c r="I1296" s="365">
        <v>4</v>
      </c>
      <c r="J1296" s="365">
        <v>4</v>
      </c>
    </row>
    <row r="1297" spans="1:10">
      <c r="A1297" s="363"/>
      <c r="B1297" s="364"/>
      <c r="C1297" s="363" t="s">
        <v>3571</v>
      </c>
      <c r="D1297" s="364" t="s">
        <v>3572</v>
      </c>
      <c r="E1297" s="365">
        <v>57</v>
      </c>
      <c r="F1297" s="365">
        <v>42</v>
      </c>
      <c r="G1297" s="365">
        <v>15</v>
      </c>
      <c r="H1297" s="365">
        <v>54</v>
      </c>
      <c r="I1297" s="365">
        <v>3</v>
      </c>
      <c r="J1297" s="365" t="s">
        <v>2391</v>
      </c>
    </row>
    <row r="1298" spans="1:10">
      <c r="A1298" s="363"/>
      <c r="B1298" s="364"/>
      <c r="C1298" s="363" t="s">
        <v>3573</v>
      </c>
      <c r="D1298" s="364" t="s">
        <v>3574</v>
      </c>
      <c r="E1298" s="365">
        <v>43</v>
      </c>
      <c r="F1298" s="365">
        <v>21</v>
      </c>
      <c r="G1298" s="365">
        <v>22</v>
      </c>
      <c r="H1298" s="365">
        <v>40</v>
      </c>
      <c r="I1298" s="365">
        <v>3</v>
      </c>
      <c r="J1298" s="365">
        <v>5</v>
      </c>
    </row>
    <row r="1299" spans="1:10">
      <c r="A1299" s="363"/>
      <c r="B1299" s="364"/>
      <c r="C1299" s="363" t="s">
        <v>3575</v>
      </c>
      <c r="D1299" s="364" t="s">
        <v>3576</v>
      </c>
      <c r="E1299" s="365">
        <v>39</v>
      </c>
      <c r="F1299" s="365">
        <v>17</v>
      </c>
      <c r="G1299" s="365">
        <v>22</v>
      </c>
      <c r="H1299" s="365">
        <v>39</v>
      </c>
      <c r="I1299" s="365">
        <v>0</v>
      </c>
      <c r="J1299" s="365">
        <v>4</v>
      </c>
    </row>
    <row r="1300" spans="1:10">
      <c r="A1300" s="363"/>
      <c r="B1300" s="364"/>
      <c r="C1300" s="363" t="s">
        <v>3577</v>
      </c>
      <c r="D1300" s="364" t="s">
        <v>3578</v>
      </c>
      <c r="E1300" s="365">
        <v>135</v>
      </c>
      <c r="F1300" s="365">
        <v>60</v>
      </c>
      <c r="G1300" s="365">
        <v>75</v>
      </c>
      <c r="H1300" s="365" t="s">
        <v>2391</v>
      </c>
      <c r="I1300" s="365" t="s">
        <v>2391</v>
      </c>
      <c r="J1300" s="365">
        <v>8</v>
      </c>
    </row>
    <row r="1301" spans="1:10">
      <c r="A1301" s="363"/>
      <c r="B1301" s="364"/>
      <c r="C1301" s="363" t="s">
        <v>3579</v>
      </c>
      <c r="D1301" s="364" t="s">
        <v>3580</v>
      </c>
      <c r="E1301" s="365">
        <v>205</v>
      </c>
      <c r="F1301" s="365">
        <v>56</v>
      </c>
      <c r="G1301" s="365">
        <v>149</v>
      </c>
      <c r="H1301" s="365">
        <v>197</v>
      </c>
      <c r="I1301" s="365">
        <v>8</v>
      </c>
      <c r="J1301" s="365">
        <v>14</v>
      </c>
    </row>
    <row r="1302" spans="1:10">
      <c r="A1302" s="363"/>
      <c r="B1302" s="364"/>
      <c r="C1302" s="363" t="s">
        <v>3581</v>
      </c>
      <c r="D1302" s="364" t="s">
        <v>3582</v>
      </c>
      <c r="E1302" s="365">
        <v>854</v>
      </c>
      <c r="F1302" s="365">
        <v>499</v>
      </c>
      <c r="G1302" s="365">
        <v>355</v>
      </c>
      <c r="H1302" s="365">
        <v>840</v>
      </c>
      <c r="I1302" s="365">
        <v>14</v>
      </c>
      <c r="J1302" s="365">
        <v>28</v>
      </c>
    </row>
    <row r="1303" spans="1:10">
      <c r="A1303" s="363"/>
      <c r="B1303" s="364"/>
      <c r="C1303" s="363" t="s">
        <v>3583</v>
      </c>
      <c r="D1303" s="364" t="s">
        <v>3584</v>
      </c>
      <c r="E1303" s="365">
        <v>84</v>
      </c>
      <c r="F1303" s="365">
        <v>45</v>
      </c>
      <c r="G1303" s="365">
        <v>39</v>
      </c>
      <c r="H1303" s="365">
        <v>77</v>
      </c>
      <c r="I1303" s="365">
        <v>7</v>
      </c>
      <c r="J1303" s="365" t="s">
        <v>2391</v>
      </c>
    </row>
    <row r="1304" spans="1:10">
      <c r="A1304" s="363"/>
      <c r="B1304" s="364"/>
      <c r="C1304" s="363" t="s">
        <v>3585</v>
      </c>
      <c r="D1304" s="364" t="s">
        <v>3586</v>
      </c>
      <c r="E1304" s="365">
        <v>63</v>
      </c>
      <c r="F1304" s="365">
        <v>25</v>
      </c>
      <c r="G1304" s="365">
        <v>38</v>
      </c>
      <c r="H1304" s="365" t="s">
        <v>2391</v>
      </c>
      <c r="I1304" s="365" t="s">
        <v>2391</v>
      </c>
      <c r="J1304" s="365">
        <v>5</v>
      </c>
    </row>
    <row r="1305" spans="1:10">
      <c r="A1305" s="363"/>
      <c r="B1305" s="364"/>
      <c r="C1305" s="363" t="s">
        <v>3587</v>
      </c>
      <c r="D1305" s="364" t="s">
        <v>3588</v>
      </c>
      <c r="E1305" s="365">
        <v>1480</v>
      </c>
      <c r="F1305" s="365">
        <v>765</v>
      </c>
      <c r="G1305" s="365">
        <v>715</v>
      </c>
      <c r="H1305" s="365">
        <v>1442</v>
      </c>
      <c r="I1305" s="365">
        <v>38</v>
      </c>
      <c r="J1305" s="365">
        <v>68</v>
      </c>
    </row>
    <row r="1306" spans="1:10">
      <c r="A1306" s="363"/>
      <c r="B1306" s="364"/>
      <c r="C1306" s="363" t="s">
        <v>2575</v>
      </c>
      <c r="D1306" s="364" t="s">
        <v>3588</v>
      </c>
      <c r="E1306" s="365">
        <v>1480</v>
      </c>
      <c r="F1306" s="365">
        <v>765</v>
      </c>
      <c r="G1306" s="365">
        <v>715</v>
      </c>
      <c r="H1306" s="365">
        <v>1442</v>
      </c>
      <c r="I1306" s="365">
        <v>38</v>
      </c>
      <c r="J1306" s="365">
        <v>68</v>
      </c>
    </row>
    <row r="1307" spans="1:10">
      <c r="A1307" s="363"/>
      <c r="B1307" s="364"/>
      <c r="C1307" s="363" t="s">
        <v>3591</v>
      </c>
      <c r="D1307" s="364" t="s">
        <v>3592</v>
      </c>
      <c r="E1307" s="365">
        <v>43</v>
      </c>
      <c r="F1307" s="365">
        <v>33</v>
      </c>
      <c r="G1307" s="365">
        <v>10</v>
      </c>
      <c r="H1307" s="365">
        <v>38</v>
      </c>
      <c r="I1307" s="365">
        <v>5</v>
      </c>
      <c r="J1307" s="365" t="s">
        <v>2391</v>
      </c>
    </row>
    <row r="1308" spans="1:10">
      <c r="A1308" s="363"/>
      <c r="B1308" s="364"/>
      <c r="C1308" s="363" t="s">
        <v>2577</v>
      </c>
      <c r="D1308" s="364" t="s">
        <v>3592</v>
      </c>
      <c r="E1308" s="365">
        <v>43</v>
      </c>
      <c r="F1308" s="365">
        <v>33</v>
      </c>
      <c r="G1308" s="365">
        <v>10</v>
      </c>
      <c r="H1308" s="365">
        <v>38</v>
      </c>
      <c r="I1308" s="365">
        <v>5</v>
      </c>
      <c r="J1308" s="365" t="s">
        <v>2391</v>
      </c>
    </row>
    <row r="1309" spans="1:10">
      <c r="A1309" s="363"/>
      <c r="B1309" s="364"/>
      <c r="C1309" s="363" t="s">
        <v>3971</v>
      </c>
      <c r="D1309" s="364" t="s">
        <v>3972</v>
      </c>
      <c r="E1309" s="365">
        <v>10</v>
      </c>
      <c r="F1309" s="365">
        <v>3</v>
      </c>
      <c r="G1309" s="365">
        <v>7</v>
      </c>
      <c r="H1309" s="365">
        <v>10</v>
      </c>
      <c r="I1309" s="365">
        <v>0</v>
      </c>
      <c r="J1309" s="365">
        <v>0</v>
      </c>
    </row>
    <row r="1310" spans="1:10">
      <c r="A1310" s="363"/>
      <c r="B1310" s="364"/>
      <c r="C1310" s="363" t="s">
        <v>3595</v>
      </c>
      <c r="D1310" s="364" t="s">
        <v>3451</v>
      </c>
      <c r="E1310" s="365">
        <v>42</v>
      </c>
      <c r="F1310" s="365">
        <v>25</v>
      </c>
      <c r="G1310" s="365">
        <v>17</v>
      </c>
      <c r="H1310" s="365">
        <v>42</v>
      </c>
      <c r="I1310" s="365">
        <v>0</v>
      </c>
      <c r="J1310" s="365">
        <v>4</v>
      </c>
    </row>
    <row r="1311" spans="1:10">
      <c r="A1311" s="363"/>
      <c r="B1311" s="364"/>
      <c r="C1311" s="363" t="s">
        <v>3595</v>
      </c>
      <c r="D1311" s="364" t="s">
        <v>3596</v>
      </c>
      <c r="E1311" s="365">
        <v>52</v>
      </c>
      <c r="F1311" s="365">
        <v>28</v>
      </c>
      <c r="G1311" s="365">
        <v>24</v>
      </c>
      <c r="H1311" s="365">
        <v>52</v>
      </c>
      <c r="I1311" s="365">
        <v>0</v>
      </c>
      <c r="J1311" s="365">
        <v>4</v>
      </c>
    </row>
    <row r="1312" spans="1:10">
      <c r="A1312" s="363"/>
      <c r="B1312" s="364"/>
      <c r="C1312" s="363" t="s">
        <v>2579</v>
      </c>
      <c r="D1312" s="364" t="s">
        <v>3596</v>
      </c>
      <c r="E1312" s="365">
        <v>52</v>
      </c>
      <c r="F1312" s="365">
        <v>28</v>
      </c>
      <c r="G1312" s="365">
        <v>24</v>
      </c>
      <c r="H1312" s="365">
        <v>52</v>
      </c>
      <c r="I1312" s="365">
        <v>0</v>
      </c>
      <c r="J1312" s="365">
        <v>4</v>
      </c>
    </row>
    <row r="1313" spans="1:10">
      <c r="A1313" s="363"/>
      <c r="B1313" s="364"/>
      <c r="C1313" s="363" t="s">
        <v>3597</v>
      </c>
      <c r="D1313" s="364" t="s">
        <v>3598</v>
      </c>
      <c r="E1313" s="365">
        <v>24</v>
      </c>
      <c r="F1313" s="365">
        <v>10</v>
      </c>
      <c r="G1313" s="365">
        <v>14</v>
      </c>
      <c r="H1313" s="365">
        <v>21</v>
      </c>
      <c r="I1313" s="365">
        <v>3</v>
      </c>
      <c r="J1313" s="365" t="s">
        <v>2391</v>
      </c>
    </row>
    <row r="1314" spans="1:10">
      <c r="A1314" s="363"/>
      <c r="B1314" s="364"/>
      <c r="C1314" s="363" t="s">
        <v>2581</v>
      </c>
      <c r="D1314" s="364" t="s">
        <v>3598</v>
      </c>
      <c r="E1314" s="365">
        <v>24</v>
      </c>
      <c r="F1314" s="365">
        <v>10</v>
      </c>
      <c r="G1314" s="365">
        <v>14</v>
      </c>
      <c r="H1314" s="365">
        <v>21</v>
      </c>
      <c r="I1314" s="365">
        <v>3</v>
      </c>
      <c r="J1314" s="365" t="s">
        <v>2391</v>
      </c>
    </row>
    <row r="1315" spans="1:10">
      <c r="A1315" s="363"/>
      <c r="B1315" s="364"/>
      <c r="C1315" s="363" t="s">
        <v>3599</v>
      </c>
      <c r="D1315" s="364" t="s">
        <v>3600</v>
      </c>
      <c r="E1315" s="365">
        <v>17</v>
      </c>
      <c r="F1315" s="365" t="s">
        <v>2391</v>
      </c>
      <c r="G1315" s="365" t="s">
        <v>2391</v>
      </c>
      <c r="H1315" s="365">
        <v>3</v>
      </c>
      <c r="I1315" s="365">
        <v>14</v>
      </c>
      <c r="J1315" s="365">
        <v>0</v>
      </c>
    </row>
    <row r="1316" spans="1:10">
      <c r="A1316" s="363"/>
      <c r="B1316" s="364"/>
      <c r="C1316" s="363" t="s">
        <v>3599</v>
      </c>
      <c r="D1316" s="364" t="s">
        <v>3600</v>
      </c>
      <c r="E1316" s="365">
        <v>17</v>
      </c>
      <c r="F1316" s="365" t="s">
        <v>2391</v>
      </c>
      <c r="G1316" s="365" t="s">
        <v>2391</v>
      </c>
      <c r="H1316" s="365">
        <v>3</v>
      </c>
      <c r="I1316" s="365">
        <v>14</v>
      </c>
      <c r="J1316" s="365">
        <v>0</v>
      </c>
    </row>
    <row r="1317" spans="1:10">
      <c r="A1317" s="363"/>
      <c r="B1317" s="364"/>
      <c r="C1317" s="363" t="s">
        <v>3599</v>
      </c>
      <c r="D1317" s="364" t="s">
        <v>3600</v>
      </c>
      <c r="E1317" s="365">
        <v>17</v>
      </c>
      <c r="F1317" s="365" t="s">
        <v>2391</v>
      </c>
      <c r="G1317" s="365" t="s">
        <v>2391</v>
      </c>
      <c r="H1317" s="365">
        <v>3</v>
      </c>
      <c r="I1317" s="365">
        <v>14</v>
      </c>
      <c r="J1317" s="365">
        <v>0</v>
      </c>
    </row>
    <row r="1318" spans="1:10">
      <c r="A1318" s="363"/>
      <c r="B1318" s="364"/>
      <c r="C1318" s="363" t="s">
        <v>3601</v>
      </c>
      <c r="D1318" s="364" t="s">
        <v>3602</v>
      </c>
      <c r="E1318" s="365">
        <v>14</v>
      </c>
      <c r="F1318" s="365" t="s">
        <v>2391</v>
      </c>
      <c r="G1318" s="365" t="s">
        <v>2391</v>
      </c>
      <c r="H1318" s="365">
        <v>0</v>
      </c>
      <c r="I1318" s="365">
        <v>14</v>
      </c>
      <c r="J1318" s="365">
        <v>0</v>
      </c>
    </row>
    <row r="1319" spans="1:10">
      <c r="A1319" s="363"/>
      <c r="B1319" s="364"/>
      <c r="C1319" s="363" t="s">
        <v>3601</v>
      </c>
      <c r="D1319" s="364" t="s">
        <v>3602</v>
      </c>
      <c r="E1319" s="365">
        <v>14</v>
      </c>
      <c r="F1319" s="365" t="s">
        <v>2391</v>
      </c>
      <c r="G1319" s="365" t="s">
        <v>2391</v>
      </c>
      <c r="H1319" s="365">
        <v>0</v>
      </c>
      <c r="I1319" s="365">
        <v>14</v>
      </c>
      <c r="J1319" s="365">
        <v>0</v>
      </c>
    </row>
    <row r="1320" spans="1:10">
      <c r="A1320" s="363"/>
      <c r="B1320" s="364"/>
      <c r="C1320" s="363" t="s">
        <v>3601</v>
      </c>
      <c r="D1320" s="364" t="s">
        <v>3602</v>
      </c>
      <c r="E1320" s="365">
        <v>14</v>
      </c>
      <c r="F1320" s="365" t="s">
        <v>2391</v>
      </c>
      <c r="G1320" s="365" t="s">
        <v>2391</v>
      </c>
      <c r="H1320" s="365">
        <v>0</v>
      </c>
      <c r="I1320" s="365">
        <v>14</v>
      </c>
      <c r="J1320" s="365">
        <v>0</v>
      </c>
    </row>
    <row r="1321" spans="1:10">
      <c r="A1321" s="363"/>
      <c r="B1321" s="364"/>
      <c r="C1321" s="363" t="s">
        <v>3603</v>
      </c>
      <c r="D1321" s="364" t="s">
        <v>3604</v>
      </c>
      <c r="E1321" s="365">
        <v>113</v>
      </c>
      <c r="F1321" s="365">
        <v>102</v>
      </c>
      <c r="G1321" s="365">
        <v>11</v>
      </c>
      <c r="H1321" s="365">
        <v>4</v>
      </c>
      <c r="I1321" s="365">
        <v>109</v>
      </c>
      <c r="J1321" s="365">
        <v>0</v>
      </c>
    </row>
    <row r="1322" spans="1:10">
      <c r="A1322" s="363"/>
      <c r="B1322" s="364"/>
      <c r="C1322" s="363" t="s">
        <v>3603</v>
      </c>
      <c r="D1322" s="364" t="s">
        <v>3604</v>
      </c>
      <c r="E1322" s="365">
        <v>113</v>
      </c>
      <c r="F1322" s="365">
        <v>102</v>
      </c>
      <c r="G1322" s="365">
        <v>11</v>
      </c>
      <c r="H1322" s="365">
        <v>4</v>
      </c>
      <c r="I1322" s="365">
        <v>109</v>
      </c>
      <c r="J1322" s="365">
        <v>0</v>
      </c>
    </row>
    <row r="1323" spans="1:10">
      <c r="A1323" s="363"/>
      <c r="B1323" s="364"/>
      <c r="C1323" s="363" t="s">
        <v>3603</v>
      </c>
      <c r="D1323" s="364" t="s">
        <v>3604</v>
      </c>
      <c r="E1323" s="365">
        <v>113</v>
      </c>
      <c r="F1323" s="365">
        <v>102</v>
      </c>
      <c r="G1323" s="365">
        <v>11</v>
      </c>
      <c r="H1323" s="365">
        <v>4</v>
      </c>
      <c r="I1323" s="365">
        <v>109</v>
      </c>
      <c r="J1323" s="365">
        <v>0</v>
      </c>
    </row>
    <row r="1324" spans="1:10">
      <c r="A1324" s="363"/>
      <c r="B1324" s="364"/>
      <c r="C1324" s="363" t="s">
        <v>3607</v>
      </c>
      <c r="D1324" s="364" t="s">
        <v>3608</v>
      </c>
      <c r="E1324" s="365">
        <v>23</v>
      </c>
      <c r="F1324" s="365">
        <v>15</v>
      </c>
      <c r="G1324" s="365">
        <v>8</v>
      </c>
      <c r="H1324" s="365">
        <v>3</v>
      </c>
      <c r="I1324" s="365">
        <v>20</v>
      </c>
      <c r="J1324" s="365">
        <v>0</v>
      </c>
    </row>
    <row r="1325" spans="1:10">
      <c r="A1325" s="363"/>
      <c r="B1325" s="364"/>
      <c r="C1325" s="363" t="s">
        <v>3607</v>
      </c>
      <c r="D1325" s="364" t="s">
        <v>3609</v>
      </c>
      <c r="E1325" s="365">
        <v>15822</v>
      </c>
      <c r="F1325" s="365">
        <v>8275</v>
      </c>
      <c r="G1325" s="365">
        <v>7547</v>
      </c>
      <c r="H1325" s="365">
        <v>14589</v>
      </c>
      <c r="I1325" s="365">
        <v>1233</v>
      </c>
      <c r="J1325" s="365">
        <v>749</v>
      </c>
    </row>
    <row r="1326" spans="1:10">
      <c r="A1326" s="363"/>
      <c r="B1326" s="364"/>
      <c r="C1326" s="363" t="s">
        <v>3610</v>
      </c>
      <c r="D1326" s="364" t="s">
        <v>3611</v>
      </c>
      <c r="E1326" s="365">
        <v>15982</v>
      </c>
      <c r="F1326" s="365">
        <v>8415</v>
      </c>
      <c r="G1326" s="365">
        <v>7567</v>
      </c>
      <c r="H1326" s="365">
        <v>14597</v>
      </c>
      <c r="I1326" s="365">
        <v>1385</v>
      </c>
      <c r="J1326" s="365">
        <v>749</v>
      </c>
    </row>
    <row r="1327" spans="1:10">
      <c r="A1327" s="363" t="s">
        <v>894</v>
      </c>
      <c r="B1327" s="364" t="s">
        <v>896</v>
      </c>
      <c r="C1327" s="363"/>
      <c r="D1327" s="364"/>
      <c r="E1327" s="365"/>
      <c r="F1327" s="365"/>
      <c r="G1327" s="365"/>
      <c r="H1327" s="365"/>
      <c r="I1327" s="365"/>
      <c r="J1327" s="365"/>
    </row>
    <row r="1328" spans="1:10">
      <c r="A1328" s="363"/>
      <c r="B1328" s="364"/>
      <c r="C1328" s="363" t="s">
        <v>2852</v>
      </c>
      <c r="D1328" s="364" t="s">
        <v>2405</v>
      </c>
      <c r="E1328" s="365">
        <v>49</v>
      </c>
      <c r="F1328" s="365">
        <v>39</v>
      </c>
      <c r="G1328" s="365">
        <v>10</v>
      </c>
      <c r="H1328" s="365">
        <v>37</v>
      </c>
      <c r="I1328" s="365">
        <v>12</v>
      </c>
      <c r="J1328" s="365" t="s">
        <v>2391</v>
      </c>
    </row>
    <row r="1329" spans="1:10">
      <c r="A1329" s="363"/>
      <c r="B1329" s="364"/>
      <c r="C1329" s="363" t="s">
        <v>2326</v>
      </c>
      <c r="D1329" s="364" t="s">
        <v>2407</v>
      </c>
      <c r="E1329" s="365">
        <v>284</v>
      </c>
      <c r="F1329" s="365">
        <v>197</v>
      </c>
      <c r="G1329" s="365">
        <v>87</v>
      </c>
      <c r="H1329" s="365">
        <v>248</v>
      </c>
      <c r="I1329" s="365">
        <v>36</v>
      </c>
      <c r="J1329" s="365">
        <v>7</v>
      </c>
    </row>
    <row r="1330" spans="1:10">
      <c r="A1330" s="363"/>
      <c r="B1330" s="364"/>
      <c r="C1330" s="363" t="s">
        <v>2853</v>
      </c>
      <c r="D1330" s="364" t="s">
        <v>2409</v>
      </c>
      <c r="E1330" s="365">
        <v>207</v>
      </c>
      <c r="F1330" s="365">
        <v>155</v>
      </c>
      <c r="G1330" s="365">
        <v>52</v>
      </c>
      <c r="H1330" s="365">
        <v>167</v>
      </c>
      <c r="I1330" s="365">
        <v>40</v>
      </c>
      <c r="J1330" s="365">
        <v>3</v>
      </c>
    </row>
    <row r="1331" spans="1:10">
      <c r="A1331" s="363"/>
      <c r="B1331" s="364"/>
      <c r="C1331" s="363" t="s">
        <v>2328</v>
      </c>
      <c r="D1331" s="364" t="s">
        <v>2411</v>
      </c>
      <c r="E1331" s="365">
        <v>287</v>
      </c>
      <c r="F1331" s="365">
        <v>206</v>
      </c>
      <c r="G1331" s="365">
        <v>81</v>
      </c>
      <c r="H1331" s="365">
        <v>260</v>
      </c>
      <c r="I1331" s="365">
        <v>27</v>
      </c>
      <c r="J1331" s="365">
        <v>6</v>
      </c>
    </row>
    <row r="1332" spans="1:10">
      <c r="A1332" s="363"/>
      <c r="B1332" s="364"/>
      <c r="C1332" s="363" t="s">
        <v>50</v>
      </c>
      <c r="D1332" s="364" t="s">
        <v>52</v>
      </c>
      <c r="E1332" s="365">
        <v>606</v>
      </c>
      <c r="F1332" s="365">
        <v>420</v>
      </c>
      <c r="G1332" s="365">
        <v>186</v>
      </c>
      <c r="H1332" s="365">
        <v>570</v>
      </c>
      <c r="I1332" s="365">
        <v>36</v>
      </c>
      <c r="J1332" s="365">
        <v>18</v>
      </c>
    </row>
    <row r="1333" spans="1:10">
      <c r="A1333" s="363"/>
      <c r="B1333" s="364"/>
      <c r="C1333" s="363" t="s">
        <v>287</v>
      </c>
      <c r="D1333" s="364" t="s">
        <v>289</v>
      </c>
      <c r="E1333" s="365">
        <v>233</v>
      </c>
      <c r="F1333" s="365">
        <v>181</v>
      </c>
      <c r="G1333" s="365">
        <v>52</v>
      </c>
      <c r="H1333" s="365">
        <v>209</v>
      </c>
      <c r="I1333" s="365">
        <v>24</v>
      </c>
      <c r="J1333" s="365">
        <v>9</v>
      </c>
    </row>
    <row r="1334" spans="1:10">
      <c r="A1334" s="363"/>
      <c r="B1334" s="364"/>
      <c r="C1334" s="363" t="s">
        <v>553</v>
      </c>
      <c r="D1334" s="364" t="s">
        <v>555</v>
      </c>
      <c r="E1334" s="365">
        <v>123</v>
      </c>
      <c r="F1334" s="365">
        <v>87</v>
      </c>
      <c r="G1334" s="365">
        <v>36</v>
      </c>
      <c r="H1334" s="365">
        <v>108</v>
      </c>
      <c r="I1334" s="365">
        <v>15</v>
      </c>
      <c r="J1334" s="365">
        <v>4</v>
      </c>
    </row>
    <row r="1335" spans="1:10">
      <c r="A1335" s="363"/>
      <c r="B1335" s="364"/>
      <c r="C1335" s="363" t="s">
        <v>821</v>
      </c>
      <c r="D1335" s="364" t="s">
        <v>823</v>
      </c>
      <c r="E1335" s="365">
        <v>151</v>
      </c>
      <c r="F1335" s="365">
        <v>106</v>
      </c>
      <c r="G1335" s="365">
        <v>45</v>
      </c>
      <c r="H1335" s="365">
        <v>138</v>
      </c>
      <c r="I1335" s="365">
        <v>13</v>
      </c>
      <c r="J1335" s="365">
        <v>0</v>
      </c>
    </row>
    <row r="1336" spans="1:10">
      <c r="A1336" s="363"/>
      <c r="B1336" s="364"/>
      <c r="C1336" s="363" t="s">
        <v>994</v>
      </c>
      <c r="D1336" s="364" t="s">
        <v>996</v>
      </c>
      <c r="E1336" s="365">
        <v>111</v>
      </c>
      <c r="F1336" s="365">
        <v>78</v>
      </c>
      <c r="G1336" s="365">
        <v>33</v>
      </c>
      <c r="H1336" s="365">
        <v>106</v>
      </c>
      <c r="I1336" s="365">
        <v>5</v>
      </c>
      <c r="J1336" s="365" t="s">
        <v>2391</v>
      </c>
    </row>
    <row r="1337" spans="1:10">
      <c r="A1337" s="363"/>
      <c r="B1337" s="364"/>
      <c r="C1337" s="363" t="s">
        <v>1166</v>
      </c>
      <c r="D1337" s="364" t="s">
        <v>1168</v>
      </c>
      <c r="E1337" s="365">
        <v>574</v>
      </c>
      <c r="F1337" s="365">
        <v>396</v>
      </c>
      <c r="G1337" s="365">
        <v>178</v>
      </c>
      <c r="H1337" s="365">
        <v>531</v>
      </c>
      <c r="I1337" s="365">
        <v>43</v>
      </c>
      <c r="J1337" s="365">
        <v>19</v>
      </c>
    </row>
    <row r="1338" spans="1:10">
      <c r="A1338" s="363"/>
      <c r="B1338" s="364"/>
      <c r="C1338" s="363" t="s">
        <v>1497</v>
      </c>
      <c r="D1338" s="364" t="s">
        <v>1499</v>
      </c>
      <c r="E1338" s="365">
        <v>109</v>
      </c>
      <c r="F1338" s="365">
        <v>82</v>
      </c>
      <c r="G1338" s="365">
        <v>27</v>
      </c>
      <c r="H1338" s="365">
        <v>102</v>
      </c>
      <c r="I1338" s="365">
        <v>7</v>
      </c>
      <c r="J1338" s="365">
        <v>4</v>
      </c>
    </row>
    <row r="1339" spans="1:10">
      <c r="A1339" s="363"/>
      <c r="B1339" s="364"/>
      <c r="C1339" s="363" t="s">
        <v>1748</v>
      </c>
      <c r="D1339" s="364" t="s">
        <v>1750</v>
      </c>
      <c r="E1339" s="365">
        <v>4706</v>
      </c>
      <c r="F1339" s="365">
        <v>2638</v>
      </c>
      <c r="G1339" s="365">
        <v>2068</v>
      </c>
      <c r="H1339" s="365">
        <v>4442</v>
      </c>
      <c r="I1339" s="365">
        <v>264</v>
      </c>
      <c r="J1339" s="365">
        <v>157</v>
      </c>
    </row>
    <row r="1340" spans="1:10">
      <c r="A1340" s="363"/>
      <c r="B1340" s="364"/>
      <c r="C1340" s="363" t="s">
        <v>1940</v>
      </c>
      <c r="D1340" s="364" t="s">
        <v>1942</v>
      </c>
      <c r="E1340" s="365">
        <v>7082</v>
      </c>
      <c r="F1340" s="365">
        <v>3797</v>
      </c>
      <c r="G1340" s="365">
        <v>3285</v>
      </c>
      <c r="H1340" s="365">
        <v>6742</v>
      </c>
      <c r="I1340" s="365">
        <v>340</v>
      </c>
      <c r="J1340" s="365">
        <v>344</v>
      </c>
    </row>
    <row r="1341" spans="1:10">
      <c r="A1341" s="363"/>
      <c r="B1341" s="364"/>
      <c r="C1341" s="363" t="s">
        <v>2161</v>
      </c>
      <c r="D1341" s="364" t="s">
        <v>2163</v>
      </c>
      <c r="E1341" s="365">
        <v>606</v>
      </c>
      <c r="F1341" s="365">
        <v>410</v>
      </c>
      <c r="G1341" s="365">
        <v>196</v>
      </c>
      <c r="H1341" s="365">
        <v>549</v>
      </c>
      <c r="I1341" s="365">
        <v>57</v>
      </c>
      <c r="J1341" s="365">
        <v>15</v>
      </c>
    </row>
    <row r="1342" spans="1:10">
      <c r="A1342" s="363"/>
      <c r="B1342" s="364"/>
      <c r="C1342" s="363" t="s">
        <v>3442</v>
      </c>
      <c r="D1342" s="364" t="s">
        <v>2266</v>
      </c>
      <c r="E1342" s="365">
        <v>15128</v>
      </c>
      <c r="F1342" s="365">
        <v>8792</v>
      </c>
      <c r="G1342" s="365">
        <v>6336</v>
      </c>
      <c r="H1342" s="365">
        <v>14209</v>
      </c>
      <c r="I1342" s="365">
        <v>919</v>
      </c>
      <c r="J1342" s="365">
        <v>589</v>
      </c>
    </row>
    <row r="1343" spans="1:10">
      <c r="A1343" s="363"/>
      <c r="B1343" s="364"/>
      <c r="C1343" s="363" t="s">
        <v>2280</v>
      </c>
      <c r="D1343" s="364" t="s">
        <v>2266</v>
      </c>
      <c r="E1343" s="365">
        <v>15128</v>
      </c>
      <c r="F1343" s="365">
        <v>8792</v>
      </c>
      <c r="G1343" s="365">
        <v>6336</v>
      </c>
      <c r="H1343" s="365">
        <v>14209</v>
      </c>
      <c r="I1343" s="365">
        <v>919</v>
      </c>
      <c r="J1343" s="365">
        <v>589</v>
      </c>
    </row>
    <row r="1344" spans="1:10">
      <c r="A1344" s="363"/>
      <c r="B1344" s="364"/>
      <c r="C1344" s="363" t="s">
        <v>3443</v>
      </c>
      <c r="D1344" s="364" t="s">
        <v>3444</v>
      </c>
      <c r="E1344" s="365">
        <v>14671</v>
      </c>
      <c r="F1344" s="365">
        <v>8934</v>
      </c>
      <c r="G1344" s="365">
        <v>5737</v>
      </c>
      <c r="H1344" s="365">
        <v>12422</v>
      </c>
      <c r="I1344" s="365">
        <v>2249</v>
      </c>
      <c r="J1344" s="365">
        <v>510</v>
      </c>
    </row>
    <row r="1345" spans="1:10">
      <c r="A1345" s="363"/>
      <c r="B1345" s="364"/>
      <c r="C1345" s="363" t="s">
        <v>3445</v>
      </c>
      <c r="D1345" s="364" t="s">
        <v>3446</v>
      </c>
      <c r="E1345" s="365">
        <v>14671</v>
      </c>
      <c r="F1345" s="365">
        <v>8934</v>
      </c>
      <c r="G1345" s="365">
        <v>5737</v>
      </c>
      <c r="H1345" s="365">
        <v>12422</v>
      </c>
      <c r="I1345" s="365">
        <v>2249</v>
      </c>
      <c r="J1345" s="365">
        <v>510</v>
      </c>
    </row>
    <row r="1346" spans="1:10">
      <c r="A1346" s="363"/>
      <c r="B1346" s="364"/>
      <c r="C1346" s="363" t="s">
        <v>3447</v>
      </c>
      <c r="D1346" s="364" t="s">
        <v>3446</v>
      </c>
      <c r="E1346" s="365">
        <v>14671</v>
      </c>
      <c r="F1346" s="365">
        <v>8934</v>
      </c>
      <c r="G1346" s="365">
        <v>5737</v>
      </c>
      <c r="H1346" s="365">
        <v>12422</v>
      </c>
      <c r="I1346" s="365">
        <v>2249</v>
      </c>
      <c r="J1346" s="365">
        <v>510</v>
      </c>
    </row>
    <row r="1347" spans="1:10">
      <c r="A1347" s="363"/>
      <c r="B1347" s="364"/>
      <c r="C1347" s="363" t="s">
        <v>3612</v>
      </c>
      <c r="D1347" s="364" t="s">
        <v>3613</v>
      </c>
      <c r="E1347" s="365">
        <v>32</v>
      </c>
      <c r="F1347" s="365">
        <v>18</v>
      </c>
      <c r="G1347" s="365">
        <v>14</v>
      </c>
      <c r="H1347" s="365">
        <v>24</v>
      </c>
      <c r="I1347" s="365">
        <v>8</v>
      </c>
      <c r="J1347" s="365" t="s">
        <v>2391</v>
      </c>
    </row>
    <row r="1348" spans="1:10">
      <c r="A1348" s="363"/>
      <c r="B1348" s="364"/>
      <c r="C1348" s="363" t="s">
        <v>3614</v>
      </c>
      <c r="D1348" s="364" t="s">
        <v>3615</v>
      </c>
      <c r="E1348" s="365">
        <v>11</v>
      </c>
      <c r="F1348" s="365">
        <v>0</v>
      </c>
      <c r="G1348" s="365">
        <v>11</v>
      </c>
      <c r="H1348" s="365" t="s">
        <v>2391</v>
      </c>
      <c r="I1348" s="365" t="s">
        <v>2391</v>
      </c>
      <c r="J1348" s="365">
        <v>0</v>
      </c>
    </row>
    <row r="1349" spans="1:10">
      <c r="A1349" s="363"/>
      <c r="B1349" s="364"/>
      <c r="C1349" s="363" t="s">
        <v>3616</v>
      </c>
      <c r="D1349" s="364" t="s">
        <v>3617</v>
      </c>
      <c r="E1349" s="365">
        <v>19</v>
      </c>
      <c r="F1349" s="365">
        <v>15</v>
      </c>
      <c r="G1349" s="365">
        <v>4</v>
      </c>
      <c r="H1349" s="365">
        <v>16</v>
      </c>
      <c r="I1349" s="365">
        <v>3</v>
      </c>
      <c r="J1349" s="365">
        <v>0</v>
      </c>
    </row>
    <row r="1350" spans="1:10">
      <c r="A1350" s="363"/>
      <c r="B1350" s="364"/>
      <c r="C1350" s="363" t="s">
        <v>3618</v>
      </c>
      <c r="D1350" s="364" t="s">
        <v>3619</v>
      </c>
      <c r="E1350" s="365">
        <v>10</v>
      </c>
      <c r="F1350" s="365">
        <v>6</v>
      </c>
      <c r="G1350" s="365">
        <v>4</v>
      </c>
      <c r="H1350" s="365" t="s">
        <v>2391</v>
      </c>
      <c r="I1350" s="365" t="s">
        <v>2391</v>
      </c>
      <c r="J1350" s="365">
        <v>0</v>
      </c>
    </row>
    <row r="1351" spans="1:10">
      <c r="A1351" s="363"/>
      <c r="B1351" s="364"/>
      <c r="C1351" s="363" t="s">
        <v>3624</v>
      </c>
      <c r="D1351" s="364" t="s">
        <v>3625</v>
      </c>
      <c r="E1351" s="365">
        <v>14</v>
      </c>
      <c r="F1351" s="365">
        <v>7</v>
      </c>
      <c r="G1351" s="365">
        <v>7</v>
      </c>
      <c r="H1351" s="365" t="s">
        <v>2391</v>
      </c>
      <c r="I1351" s="365" t="s">
        <v>2391</v>
      </c>
      <c r="J1351" s="365">
        <v>0</v>
      </c>
    </row>
    <row r="1352" spans="1:10">
      <c r="A1352" s="363"/>
      <c r="B1352" s="364"/>
      <c r="C1352" s="363" t="s">
        <v>3626</v>
      </c>
      <c r="D1352" s="364" t="s">
        <v>3627</v>
      </c>
      <c r="E1352" s="365">
        <v>14</v>
      </c>
      <c r="F1352" s="365">
        <v>11</v>
      </c>
      <c r="G1352" s="365">
        <v>3</v>
      </c>
      <c r="H1352" s="365" t="s">
        <v>2391</v>
      </c>
      <c r="I1352" s="365" t="s">
        <v>2391</v>
      </c>
      <c r="J1352" s="365">
        <v>0</v>
      </c>
    </row>
    <row r="1353" spans="1:10">
      <c r="A1353" s="363"/>
      <c r="B1353" s="364"/>
      <c r="C1353" s="363" t="s">
        <v>3448</v>
      </c>
      <c r="D1353" s="364" t="s">
        <v>3449</v>
      </c>
      <c r="E1353" s="365">
        <v>18</v>
      </c>
      <c r="F1353" s="365">
        <v>11</v>
      </c>
      <c r="G1353" s="365">
        <v>7</v>
      </c>
      <c r="H1353" s="365" t="s">
        <v>2391</v>
      </c>
      <c r="I1353" s="365" t="s">
        <v>2391</v>
      </c>
      <c r="J1353" s="365">
        <v>0</v>
      </c>
    </row>
    <row r="1354" spans="1:10">
      <c r="A1354" s="363"/>
      <c r="B1354" s="364"/>
      <c r="C1354" s="363" t="s">
        <v>3450</v>
      </c>
      <c r="D1354" s="364" t="s">
        <v>3451</v>
      </c>
      <c r="E1354" s="365">
        <v>15</v>
      </c>
      <c r="F1354" s="365">
        <v>11</v>
      </c>
      <c r="G1354" s="365">
        <v>4</v>
      </c>
      <c r="H1354" s="365" t="s">
        <v>2391</v>
      </c>
      <c r="I1354" s="365" t="s">
        <v>2391</v>
      </c>
      <c r="J1354" s="365" t="s">
        <v>2391</v>
      </c>
    </row>
    <row r="1355" spans="1:10">
      <c r="A1355" s="363"/>
      <c r="B1355" s="364"/>
      <c r="C1355" s="363" t="s">
        <v>3450</v>
      </c>
      <c r="D1355" s="364" t="s">
        <v>3452</v>
      </c>
      <c r="E1355" s="365">
        <v>133</v>
      </c>
      <c r="F1355" s="365">
        <v>79</v>
      </c>
      <c r="G1355" s="365">
        <v>54</v>
      </c>
      <c r="H1355" s="365">
        <v>104</v>
      </c>
      <c r="I1355" s="365">
        <v>29</v>
      </c>
      <c r="J1355" s="365">
        <v>3</v>
      </c>
    </row>
    <row r="1356" spans="1:10">
      <c r="A1356" s="363"/>
      <c r="B1356" s="364"/>
      <c r="C1356" s="363" t="s">
        <v>3453</v>
      </c>
      <c r="D1356" s="364" t="s">
        <v>3454</v>
      </c>
      <c r="E1356" s="365">
        <v>112</v>
      </c>
      <c r="F1356" s="365">
        <v>85</v>
      </c>
      <c r="G1356" s="365">
        <v>27</v>
      </c>
      <c r="H1356" s="365">
        <v>91</v>
      </c>
      <c r="I1356" s="365">
        <v>21</v>
      </c>
      <c r="J1356" s="365" t="s">
        <v>2391</v>
      </c>
    </row>
    <row r="1357" spans="1:10">
      <c r="A1357" s="363"/>
      <c r="B1357" s="364"/>
      <c r="C1357" s="363" t="s">
        <v>3455</v>
      </c>
      <c r="D1357" s="364" t="s">
        <v>3456</v>
      </c>
      <c r="E1357" s="365">
        <v>33</v>
      </c>
      <c r="F1357" s="365">
        <v>23</v>
      </c>
      <c r="G1357" s="365">
        <v>10</v>
      </c>
      <c r="H1357" s="365">
        <v>22</v>
      </c>
      <c r="I1357" s="365">
        <v>11</v>
      </c>
      <c r="J1357" s="365" t="s">
        <v>2391</v>
      </c>
    </row>
    <row r="1358" spans="1:10">
      <c r="A1358" s="363"/>
      <c r="B1358" s="364"/>
      <c r="C1358" s="363" t="s">
        <v>3949</v>
      </c>
      <c r="D1358" s="364" t="s">
        <v>3950</v>
      </c>
      <c r="E1358" s="365">
        <v>10</v>
      </c>
      <c r="F1358" s="365">
        <v>6</v>
      </c>
      <c r="G1358" s="365">
        <v>4</v>
      </c>
      <c r="H1358" s="365" t="s">
        <v>2391</v>
      </c>
      <c r="I1358" s="365" t="s">
        <v>2391</v>
      </c>
      <c r="J1358" s="365">
        <v>0</v>
      </c>
    </row>
    <row r="1359" spans="1:10">
      <c r="A1359" s="363"/>
      <c r="B1359" s="364"/>
      <c r="C1359" s="363" t="s">
        <v>3628</v>
      </c>
      <c r="D1359" s="364" t="s">
        <v>3629</v>
      </c>
      <c r="E1359" s="365">
        <v>23</v>
      </c>
      <c r="F1359" s="365">
        <v>20</v>
      </c>
      <c r="G1359" s="365">
        <v>3</v>
      </c>
      <c r="H1359" s="365" t="s">
        <v>2391</v>
      </c>
      <c r="I1359" s="365" t="s">
        <v>2391</v>
      </c>
      <c r="J1359" s="365">
        <v>0</v>
      </c>
    </row>
    <row r="1360" spans="1:10">
      <c r="A1360" s="363"/>
      <c r="B1360" s="364"/>
      <c r="C1360" s="363" t="s">
        <v>3830</v>
      </c>
      <c r="D1360" s="364" t="s">
        <v>3831</v>
      </c>
      <c r="E1360" s="365">
        <v>10</v>
      </c>
      <c r="F1360" s="365">
        <v>5</v>
      </c>
      <c r="G1360" s="365">
        <v>5</v>
      </c>
      <c r="H1360" s="365" t="s">
        <v>2391</v>
      </c>
      <c r="I1360" s="365" t="s">
        <v>2391</v>
      </c>
      <c r="J1360" s="365">
        <v>0</v>
      </c>
    </row>
    <row r="1361" spans="1:10">
      <c r="A1361" s="363"/>
      <c r="B1361" s="364"/>
      <c r="C1361" s="363" t="s">
        <v>3832</v>
      </c>
      <c r="D1361" s="364" t="s">
        <v>3833</v>
      </c>
      <c r="E1361" s="365">
        <v>22</v>
      </c>
      <c r="F1361" s="365">
        <v>14</v>
      </c>
      <c r="G1361" s="365">
        <v>8</v>
      </c>
      <c r="H1361" s="365">
        <v>19</v>
      </c>
      <c r="I1361" s="365">
        <v>3</v>
      </c>
      <c r="J1361" s="365">
        <v>0</v>
      </c>
    </row>
    <row r="1362" spans="1:10">
      <c r="A1362" s="363"/>
      <c r="B1362" s="364"/>
      <c r="C1362" s="363" t="s">
        <v>3457</v>
      </c>
      <c r="D1362" s="364" t="s">
        <v>3451</v>
      </c>
      <c r="E1362" s="365">
        <v>3</v>
      </c>
      <c r="F1362" s="365" t="s">
        <v>2391</v>
      </c>
      <c r="G1362" s="365" t="s">
        <v>2391</v>
      </c>
      <c r="H1362" s="365">
        <v>3</v>
      </c>
      <c r="I1362" s="365">
        <v>0</v>
      </c>
      <c r="J1362" s="365">
        <v>0</v>
      </c>
    </row>
    <row r="1363" spans="1:10">
      <c r="A1363" s="363"/>
      <c r="B1363" s="364"/>
      <c r="C1363" s="363" t="s">
        <v>3457</v>
      </c>
      <c r="D1363" s="364" t="s">
        <v>3458</v>
      </c>
      <c r="E1363" s="365">
        <v>213</v>
      </c>
      <c r="F1363" s="365">
        <v>154</v>
      </c>
      <c r="G1363" s="365">
        <v>59</v>
      </c>
      <c r="H1363" s="365">
        <v>174</v>
      </c>
      <c r="I1363" s="365">
        <v>39</v>
      </c>
      <c r="J1363" s="365" t="s">
        <v>2391</v>
      </c>
    </row>
    <row r="1364" spans="1:10">
      <c r="A1364" s="363"/>
      <c r="B1364" s="364"/>
      <c r="C1364" s="363" t="s">
        <v>3630</v>
      </c>
      <c r="D1364" s="364" t="s">
        <v>3631</v>
      </c>
      <c r="E1364" s="365">
        <v>23</v>
      </c>
      <c r="F1364" s="365">
        <v>19</v>
      </c>
      <c r="G1364" s="365">
        <v>4</v>
      </c>
      <c r="H1364" s="365" t="s">
        <v>2391</v>
      </c>
      <c r="I1364" s="365" t="s">
        <v>2391</v>
      </c>
      <c r="J1364" s="365">
        <v>0</v>
      </c>
    </row>
    <row r="1365" spans="1:10">
      <c r="A1365" s="363"/>
      <c r="B1365" s="364"/>
      <c r="C1365" s="363" t="s">
        <v>3459</v>
      </c>
      <c r="D1365" s="364" t="s">
        <v>3460</v>
      </c>
      <c r="E1365" s="365">
        <v>106</v>
      </c>
      <c r="F1365" s="365">
        <v>62</v>
      </c>
      <c r="G1365" s="365">
        <v>44</v>
      </c>
      <c r="H1365" s="365">
        <v>102</v>
      </c>
      <c r="I1365" s="365">
        <v>4</v>
      </c>
      <c r="J1365" s="365">
        <v>3</v>
      </c>
    </row>
    <row r="1366" spans="1:10">
      <c r="A1366" s="363"/>
      <c r="B1366" s="364"/>
      <c r="C1366" s="363" t="s">
        <v>3461</v>
      </c>
      <c r="D1366" s="364" t="s">
        <v>3462</v>
      </c>
      <c r="E1366" s="365">
        <v>629</v>
      </c>
      <c r="F1366" s="365">
        <v>447</v>
      </c>
      <c r="G1366" s="365">
        <v>182</v>
      </c>
      <c r="H1366" s="365">
        <v>547</v>
      </c>
      <c r="I1366" s="365">
        <v>82</v>
      </c>
      <c r="J1366" s="365">
        <v>11</v>
      </c>
    </row>
    <row r="1367" spans="1:10">
      <c r="A1367" s="363"/>
      <c r="B1367" s="364"/>
      <c r="C1367" s="363" t="s">
        <v>3632</v>
      </c>
      <c r="D1367" s="364" t="s">
        <v>3633</v>
      </c>
      <c r="E1367" s="365">
        <v>17</v>
      </c>
      <c r="F1367" s="365">
        <v>11</v>
      </c>
      <c r="G1367" s="365">
        <v>6</v>
      </c>
      <c r="H1367" s="365" t="s">
        <v>2391</v>
      </c>
      <c r="I1367" s="365" t="s">
        <v>2391</v>
      </c>
      <c r="J1367" s="365">
        <v>0</v>
      </c>
    </row>
    <row r="1368" spans="1:10">
      <c r="A1368" s="363"/>
      <c r="B1368" s="364"/>
      <c r="C1368" s="363" t="s">
        <v>3463</v>
      </c>
      <c r="D1368" s="364" t="s">
        <v>3464</v>
      </c>
      <c r="E1368" s="365">
        <v>174</v>
      </c>
      <c r="F1368" s="365">
        <v>129</v>
      </c>
      <c r="G1368" s="365">
        <v>45</v>
      </c>
      <c r="H1368" s="365">
        <v>155</v>
      </c>
      <c r="I1368" s="365">
        <v>19</v>
      </c>
      <c r="J1368" s="365">
        <v>3</v>
      </c>
    </row>
    <row r="1369" spans="1:10">
      <c r="A1369" s="363"/>
      <c r="B1369" s="364"/>
      <c r="C1369" s="363" t="s">
        <v>3634</v>
      </c>
      <c r="D1369" s="364" t="s">
        <v>3635</v>
      </c>
      <c r="E1369" s="365">
        <v>23</v>
      </c>
      <c r="F1369" s="365">
        <v>15</v>
      </c>
      <c r="G1369" s="365">
        <v>8</v>
      </c>
      <c r="H1369" s="365" t="s">
        <v>2391</v>
      </c>
      <c r="I1369" s="365" t="s">
        <v>2391</v>
      </c>
      <c r="J1369" s="365">
        <v>0</v>
      </c>
    </row>
    <row r="1370" spans="1:10">
      <c r="A1370" s="363"/>
      <c r="B1370" s="364"/>
      <c r="C1370" s="363" t="s">
        <v>3465</v>
      </c>
      <c r="D1370" s="364" t="s">
        <v>3466</v>
      </c>
      <c r="E1370" s="365">
        <v>86</v>
      </c>
      <c r="F1370" s="365">
        <v>62</v>
      </c>
      <c r="G1370" s="365">
        <v>24</v>
      </c>
      <c r="H1370" s="365">
        <v>80</v>
      </c>
      <c r="I1370" s="365">
        <v>6</v>
      </c>
      <c r="J1370" s="365" t="s">
        <v>2391</v>
      </c>
    </row>
    <row r="1371" spans="1:10">
      <c r="A1371" s="363"/>
      <c r="B1371" s="364"/>
      <c r="C1371" s="363" t="s">
        <v>3636</v>
      </c>
      <c r="D1371" s="364" t="s">
        <v>3637</v>
      </c>
      <c r="E1371" s="365">
        <v>56</v>
      </c>
      <c r="F1371" s="365">
        <v>45</v>
      </c>
      <c r="G1371" s="365">
        <v>11</v>
      </c>
      <c r="H1371" s="365">
        <v>52</v>
      </c>
      <c r="I1371" s="365">
        <v>4</v>
      </c>
      <c r="J1371" s="365">
        <v>0</v>
      </c>
    </row>
    <row r="1372" spans="1:10">
      <c r="A1372" s="363"/>
      <c r="B1372" s="364"/>
      <c r="C1372" s="363" t="s">
        <v>3467</v>
      </c>
      <c r="D1372" s="364" t="s">
        <v>3468</v>
      </c>
      <c r="E1372" s="365">
        <v>433</v>
      </c>
      <c r="F1372" s="365">
        <v>265</v>
      </c>
      <c r="G1372" s="365">
        <v>168</v>
      </c>
      <c r="H1372" s="365">
        <v>379</v>
      </c>
      <c r="I1372" s="365">
        <v>54</v>
      </c>
      <c r="J1372" s="365">
        <v>14</v>
      </c>
    </row>
    <row r="1373" spans="1:10">
      <c r="A1373" s="363"/>
      <c r="B1373" s="364"/>
      <c r="C1373" s="363" t="s">
        <v>3638</v>
      </c>
      <c r="D1373" s="364" t="s">
        <v>3639</v>
      </c>
      <c r="E1373" s="365">
        <v>23</v>
      </c>
      <c r="F1373" s="365">
        <v>19</v>
      </c>
      <c r="G1373" s="365">
        <v>4</v>
      </c>
      <c r="H1373" s="365">
        <v>23</v>
      </c>
      <c r="I1373" s="365">
        <v>0</v>
      </c>
      <c r="J1373" s="365" t="s">
        <v>2391</v>
      </c>
    </row>
    <row r="1374" spans="1:10">
      <c r="A1374" s="363"/>
      <c r="B1374" s="364"/>
      <c r="C1374" s="363" t="s">
        <v>3640</v>
      </c>
      <c r="D1374" s="364" t="s">
        <v>3641</v>
      </c>
      <c r="E1374" s="365">
        <v>23</v>
      </c>
      <c r="F1374" s="365">
        <v>19</v>
      </c>
      <c r="G1374" s="365">
        <v>4</v>
      </c>
      <c r="H1374" s="365" t="s">
        <v>2391</v>
      </c>
      <c r="I1374" s="365" t="s">
        <v>2391</v>
      </c>
      <c r="J1374" s="365">
        <v>0</v>
      </c>
    </row>
    <row r="1375" spans="1:10">
      <c r="A1375" s="363"/>
      <c r="B1375" s="364"/>
      <c r="C1375" s="363" t="s">
        <v>3469</v>
      </c>
      <c r="D1375" s="364" t="s">
        <v>3470</v>
      </c>
      <c r="E1375" s="365">
        <v>1593</v>
      </c>
      <c r="F1375" s="365">
        <v>1093</v>
      </c>
      <c r="G1375" s="365">
        <v>500</v>
      </c>
      <c r="H1375" s="365">
        <v>1419</v>
      </c>
      <c r="I1375" s="365">
        <v>174</v>
      </c>
      <c r="J1375" s="365">
        <v>33</v>
      </c>
    </row>
    <row r="1376" spans="1:10">
      <c r="A1376" s="363"/>
      <c r="B1376" s="364"/>
      <c r="C1376" s="363" t="s">
        <v>3471</v>
      </c>
      <c r="D1376" s="364" t="s">
        <v>3472</v>
      </c>
      <c r="E1376" s="365">
        <v>13</v>
      </c>
      <c r="F1376" s="365">
        <v>13</v>
      </c>
      <c r="G1376" s="365">
        <v>0</v>
      </c>
      <c r="H1376" s="365" t="s">
        <v>2391</v>
      </c>
      <c r="I1376" s="365" t="s">
        <v>2391</v>
      </c>
      <c r="J1376" s="365">
        <v>0</v>
      </c>
    </row>
    <row r="1377" spans="1:10">
      <c r="A1377" s="363"/>
      <c r="B1377" s="364"/>
      <c r="C1377" s="363" t="s">
        <v>3644</v>
      </c>
      <c r="D1377" s="364" t="s">
        <v>3645</v>
      </c>
      <c r="E1377" s="365">
        <v>16</v>
      </c>
      <c r="F1377" s="365">
        <v>8</v>
      </c>
      <c r="G1377" s="365">
        <v>8</v>
      </c>
      <c r="H1377" s="365" t="s">
        <v>2391</v>
      </c>
      <c r="I1377" s="365" t="s">
        <v>2391</v>
      </c>
      <c r="J1377" s="365">
        <v>0</v>
      </c>
    </row>
    <row r="1378" spans="1:10">
      <c r="A1378" s="363"/>
      <c r="B1378" s="364"/>
      <c r="C1378" s="363" t="s">
        <v>3646</v>
      </c>
      <c r="D1378" s="364" t="s">
        <v>3647</v>
      </c>
      <c r="E1378" s="365">
        <v>11</v>
      </c>
      <c r="F1378" s="365">
        <v>8</v>
      </c>
      <c r="G1378" s="365">
        <v>3</v>
      </c>
      <c r="H1378" s="365">
        <v>11</v>
      </c>
      <c r="I1378" s="365">
        <v>0</v>
      </c>
      <c r="J1378" s="365">
        <v>0</v>
      </c>
    </row>
    <row r="1379" spans="1:10">
      <c r="A1379" s="363"/>
      <c r="B1379" s="364"/>
      <c r="C1379" s="363" t="s">
        <v>3648</v>
      </c>
      <c r="D1379" s="364" t="s">
        <v>3649</v>
      </c>
      <c r="E1379" s="365">
        <v>49</v>
      </c>
      <c r="F1379" s="365">
        <v>46</v>
      </c>
      <c r="G1379" s="365">
        <v>3</v>
      </c>
      <c r="H1379" s="365">
        <v>10</v>
      </c>
      <c r="I1379" s="365">
        <v>39</v>
      </c>
      <c r="J1379" s="365">
        <v>0</v>
      </c>
    </row>
    <row r="1380" spans="1:10">
      <c r="A1380" s="363"/>
      <c r="B1380" s="364"/>
      <c r="C1380" s="363" t="s">
        <v>3834</v>
      </c>
      <c r="D1380" s="364" t="s">
        <v>3835</v>
      </c>
      <c r="E1380" s="365">
        <v>11</v>
      </c>
      <c r="F1380" s="365">
        <v>11</v>
      </c>
      <c r="G1380" s="365">
        <v>0</v>
      </c>
      <c r="H1380" s="365" t="s">
        <v>2391</v>
      </c>
      <c r="I1380" s="365" t="s">
        <v>2391</v>
      </c>
      <c r="J1380" s="365">
        <v>0</v>
      </c>
    </row>
    <row r="1381" spans="1:10">
      <c r="A1381" s="363"/>
      <c r="B1381" s="364"/>
      <c r="C1381" s="363" t="s">
        <v>3650</v>
      </c>
      <c r="D1381" s="364" t="s">
        <v>3651</v>
      </c>
      <c r="E1381" s="365">
        <v>30</v>
      </c>
      <c r="F1381" s="365" t="s">
        <v>2391</v>
      </c>
      <c r="G1381" s="365" t="s">
        <v>2391</v>
      </c>
      <c r="H1381" s="365" t="s">
        <v>2391</v>
      </c>
      <c r="I1381" s="365" t="s">
        <v>2391</v>
      </c>
      <c r="J1381" s="365">
        <v>0</v>
      </c>
    </row>
    <row r="1382" spans="1:10">
      <c r="A1382" s="363"/>
      <c r="B1382" s="364"/>
      <c r="C1382" s="363" t="s">
        <v>3473</v>
      </c>
      <c r="D1382" s="364" t="s">
        <v>3474</v>
      </c>
      <c r="E1382" s="365">
        <v>12</v>
      </c>
      <c r="F1382" s="365">
        <v>12</v>
      </c>
      <c r="G1382" s="365">
        <v>0</v>
      </c>
      <c r="H1382" s="365" t="s">
        <v>2391</v>
      </c>
      <c r="I1382" s="365" t="s">
        <v>2391</v>
      </c>
      <c r="J1382" s="365">
        <v>0</v>
      </c>
    </row>
    <row r="1383" spans="1:10">
      <c r="A1383" s="363"/>
      <c r="B1383" s="364"/>
      <c r="C1383" s="363" t="s">
        <v>3652</v>
      </c>
      <c r="D1383" s="364" t="s">
        <v>3653</v>
      </c>
      <c r="E1383" s="365">
        <v>23</v>
      </c>
      <c r="F1383" s="365">
        <v>20</v>
      </c>
      <c r="G1383" s="365">
        <v>3</v>
      </c>
      <c r="H1383" s="365">
        <v>19</v>
      </c>
      <c r="I1383" s="365">
        <v>4</v>
      </c>
      <c r="J1383" s="365">
        <v>0</v>
      </c>
    </row>
    <row r="1384" spans="1:10">
      <c r="A1384" s="363"/>
      <c r="B1384" s="364"/>
      <c r="C1384" s="363" t="s">
        <v>3654</v>
      </c>
      <c r="D1384" s="364" t="s">
        <v>3655</v>
      </c>
      <c r="E1384" s="365">
        <v>16</v>
      </c>
      <c r="F1384" s="365">
        <v>13</v>
      </c>
      <c r="G1384" s="365">
        <v>3</v>
      </c>
      <c r="H1384" s="365">
        <v>13</v>
      </c>
      <c r="I1384" s="365">
        <v>3</v>
      </c>
      <c r="J1384" s="365">
        <v>0</v>
      </c>
    </row>
    <row r="1385" spans="1:10">
      <c r="A1385" s="363"/>
      <c r="B1385" s="364"/>
      <c r="C1385" s="363" t="s">
        <v>3656</v>
      </c>
      <c r="D1385" s="364" t="s">
        <v>3657</v>
      </c>
      <c r="E1385" s="365">
        <v>13</v>
      </c>
      <c r="F1385" s="365">
        <v>10</v>
      </c>
      <c r="G1385" s="365">
        <v>3</v>
      </c>
      <c r="H1385" s="365">
        <v>10</v>
      </c>
      <c r="I1385" s="365">
        <v>3</v>
      </c>
      <c r="J1385" s="365">
        <v>0</v>
      </c>
    </row>
    <row r="1386" spans="1:10">
      <c r="A1386" s="363"/>
      <c r="B1386" s="364"/>
      <c r="C1386" s="363" t="s">
        <v>3475</v>
      </c>
      <c r="D1386" s="364" t="s">
        <v>3476</v>
      </c>
      <c r="E1386" s="365">
        <v>23</v>
      </c>
      <c r="F1386" s="365">
        <v>19</v>
      </c>
      <c r="G1386" s="365">
        <v>4</v>
      </c>
      <c r="H1386" s="365" t="s">
        <v>2391</v>
      </c>
      <c r="I1386" s="365" t="s">
        <v>2391</v>
      </c>
      <c r="J1386" s="365" t="s">
        <v>2391</v>
      </c>
    </row>
    <row r="1387" spans="1:10">
      <c r="A1387" s="363"/>
      <c r="B1387" s="364"/>
      <c r="C1387" s="363" t="s">
        <v>3477</v>
      </c>
      <c r="D1387" s="364" t="s">
        <v>3478</v>
      </c>
      <c r="E1387" s="365">
        <v>14</v>
      </c>
      <c r="F1387" s="365" t="s">
        <v>2391</v>
      </c>
      <c r="G1387" s="365" t="s">
        <v>2391</v>
      </c>
      <c r="H1387" s="365">
        <v>14</v>
      </c>
      <c r="I1387" s="365">
        <v>0</v>
      </c>
      <c r="J1387" s="365">
        <v>0</v>
      </c>
    </row>
    <row r="1388" spans="1:10">
      <c r="A1388" s="363"/>
      <c r="B1388" s="364"/>
      <c r="C1388" s="363" t="s">
        <v>3658</v>
      </c>
      <c r="D1388" s="364" t="s">
        <v>3659</v>
      </c>
      <c r="E1388" s="365">
        <v>14</v>
      </c>
      <c r="F1388" s="365" t="s">
        <v>2391</v>
      </c>
      <c r="G1388" s="365" t="s">
        <v>2391</v>
      </c>
      <c r="H1388" s="365" t="s">
        <v>2391</v>
      </c>
      <c r="I1388" s="365" t="s">
        <v>2391</v>
      </c>
      <c r="J1388" s="365">
        <v>0</v>
      </c>
    </row>
    <row r="1389" spans="1:10">
      <c r="A1389" s="363"/>
      <c r="B1389" s="364"/>
      <c r="C1389" s="363" t="s">
        <v>3479</v>
      </c>
      <c r="D1389" s="364" t="s">
        <v>3451</v>
      </c>
      <c r="E1389" s="365">
        <v>19</v>
      </c>
      <c r="F1389" s="365">
        <v>16</v>
      </c>
      <c r="G1389" s="365">
        <v>3</v>
      </c>
      <c r="H1389" s="365" t="s">
        <v>2391</v>
      </c>
      <c r="I1389" s="365" t="s">
        <v>2391</v>
      </c>
      <c r="J1389" s="365">
        <v>0</v>
      </c>
    </row>
    <row r="1390" spans="1:10">
      <c r="A1390" s="363"/>
      <c r="B1390" s="364"/>
      <c r="C1390" s="363" t="s">
        <v>3479</v>
      </c>
      <c r="D1390" s="364" t="s">
        <v>3480</v>
      </c>
      <c r="E1390" s="365">
        <v>264</v>
      </c>
      <c r="F1390" s="365">
        <v>229</v>
      </c>
      <c r="G1390" s="365">
        <v>35</v>
      </c>
      <c r="H1390" s="365">
        <v>202</v>
      </c>
      <c r="I1390" s="365">
        <v>62</v>
      </c>
      <c r="J1390" s="365" t="s">
        <v>2391</v>
      </c>
    </row>
    <row r="1391" spans="1:10">
      <c r="A1391" s="363"/>
      <c r="B1391" s="364"/>
      <c r="C1391" s="363" t="s">
        <v>3481</v>
      </c>
      <c r="D1391" s="364" t="s">
        <v>3482</v>
      </c>
      <c r="E1391" s="365">
        <v>2203</v>
      </c>
      <c r="F1391" s="365">
        <v>1555</v>
      </c>
      <c r="G1391" s="365">
        <v>648</v>
      </c>
      <c r="H1391" s="365">
        <v>1899</v>
      </c>
      <c r="I1391" s="365">
        <v>304</v>
      </c>
      <c r="J1391" s="365">
        <v>39</v>
      </c>
    </row>
    <row r="1392" spans="1:10">
      <c r="A1392" s="363"/>
      <c r="B1392" s="364"/>
      <c r="C1392" s="363" t="s">
        <v>3483</v>
      </c>
      <c r="D1392" s="364" t="s">
        <v>3484</v>
      </c>
      <c r="E1392" s="365">
        <v>124</v>
      </c>
      <c r="F1392" s="365">
        <v>81</v>
      </c>
      <c r="G1392" s="365">
        <v>43</v>
      </c>
      <c r="H1392" s="365">
        <v>93</v>
      </c>
      <c r="I1392" s="365">
        <v>31</v>
      </c>
      <c r="J1392" s="365" t="s">
        <v>2391</v>
      </c>
    </row>
    <row r="1393" spans="1:10">
      <c r="A1393" s="363"/>
      <c r="B1393" s="364"/>
      <c r="C1393" s="363" t="s">
        <v>3662</v>
      </c>
      <c r="D1393" s="364" t="s">
        <v>3663</v>
      </c>
      <c r="E1393" s="365">
        <v>26</v>
      </c>
      <c r="F1393" s="365">
        <v>21</v>
      </c>
      <c r="G1393" s="365">
        <v>5</v>
      </c>
      <c r="H1393" s="365" t="s">
        <v>2391</v>
      </c>
      <c r="I1393" s="365" t="s">
        <v>2391</v>
      </c>
      <c r="J1393" s="365" t="s">
        <v>2391</v>
      </c>
    </row>
    <row r="1394" spans="1:10">
      <c r="A1394" s="363"/>
      <c r="B1394" s="364"/>
      <c r="C1394" s="363" t="s">
        <v>3485</v>
      </c>
      <c r="D1394" s="364" t="s">
        <v>3486</v>
      </c>
      <c r="E1394" s="365">
        <v>150</v>
      </c>
      <c r="F1394" s="365">
        <v>102</v>
      </c>
      <c r="G1394" s="365">
        <v>48</v>
      </c>
      <c r="H1394" s="365">
        <v>117</v>
      </c>
      <c r="I1394" s="365">
        <v>33</v>
      </c>
      <c r="J1394" s="365">
        <v>3</v>
      </c>
    </row>
    <row r="1395" spans="1:10">
      <c r="A1395" s="363"/>
      <c r="B1395" s="364"/>
      <c r="C1395" s="363" t="s">
        <v>3487</v>
      </c>
      <c r="D1395" s="364" t="s">
        <v>3486</v>
      </c>
      <c r="E1395" s="365">
        <v>150</v>
      </c>
      <c r="F1395" s="365">
        <v>102</v>
      </c>
      <c r="G1395" s="365">
        <v>48</v>
      </c>
      <c r="H1395" s="365">
        <v>117</v>
      </c>
      <c r="I1395" s="365">
        <v>33</v>
      </c>
      <c r="J1395" s="365">
        <v>3</v>
      </c>
    </row>
    <row r="1396" spans="1:10">
      <c r="A1396" s="363"/>
      <c r="B1396" s="364"/>
      <c r="C1396" s="363" t="s">
        <v>3664</v>
      </c>
      <c r="D1396" s="364" t="s">
        <v>3665</v>
      </c>
      <c r="E1396" s="365">
        <v>28</v>
      </c>
      <c r="F1396" s="365">
        <v>22</v>
      </c>
      <c r="G1396" s="365">
        <v>6</v>
      </c>
      <c r="H1396" s="365">
        <v>23</v>
      </c>
      <c r="I1396" s="365">
        <v>5</v>
      </c>
      <c r="J1396" s="365">
        <v>0</v>
      </c>
    </row>
    <row r="1397" spans="1:10">
      <c r="A1397" s="363"/>
      <c r="B1397" s="364"/>
      <c r="C1397" s="363" t="s">
        <v>3666</v>
      </c>
      <c r="D1397" s="364" t="s">
        <v>3667</v>
      </c>
      <c r="E1397" s="365">
        <v>24</v>
      </c>
      <c r="F1397" s="365">
        <v>20</v>
      </c>
      <c r="G1397" s="365">
        <v>4</v>
      </c>
      <c r="H1397" s="365">
        <v>19</v>
      </c>
      <c r="I1397" s="365">
        <v>5</v>
      </c>
      <c r="J1397" s="365">
        <v>0</v>
      </c>
    </row>
    <row r="1398" spans="1:10">
      <c r="A1398" s="363"/>
      <c r="B1398" s="364"/>
      <c r="C1398" s="363" t="s">
        <v>3668</v>
      </c>
      <c r="D1398" s="364" t="s">
        <v>3669</v>
      </c>
      <c r="E1398" s="365">
        <v>26</v>
      </c>
      <c r="F1398" s="365">
        <v>20</v>
      </c>
      <c r="G1398" s="365">
        <v>6</v>
      </c>
      <c r="H1398" s="365">
        <v>21</v>
      </c>
      <c r="I1398" s="365">
        <v>5</v>
      </c>
      <c r="J1398" s="365">
        <v>0</v>
      </c>
    </row>
    <row r="1399" spans="1:10">
      <c r="A1399" s="363"/>
      <c r="B1399" s="364"/>
      <c r="C1399" s="363" t="s">
        <v>3670</v>
      </c>
      <c r="D1399" s="364" t="s">
        <v>3671</v>
      </c>
      <c r="E1399" s="365">
        <v>24</v>
      </c>
      <c r="F1399" s="365">
        <v>18</v>
      </c>
      <c r="G1399" s="365">
        <v>6</v>
      </c>
      <c r="H1399" s="365" t="s">
        <v>2391</v>
      </c>
      <c r="I1399" s="365" t="s">
        <v>2391</v>
      </c>
      <c r="J1399" s="365" t="s">
        <v>2391</v>
      </c>
    </row>
    <row r="1400" spans="1:10">
      <c r="A1400" s="363"/>
      <c r="B1400" s="364"/>
      <c r="C1400" s="363" t="s">
        <v>3674</v>
      </c>
      <c r="D1400" s="364" t="s">
        <v>3675</v>
      </c>
      <c r="E1400" s="365">
        <v>13</v>
      </c>
      <c r="F1400" s="365">
        <v>10</v>
      </c>
      <c r="G1400" s="365">
        <v>3</v>
      </c>
      <c r="H1400" s="365" t="s">
        <v>2391</v>
      </c>
      <c r="I1400" s="365" t="s">
        <v>2391</v>
      </c>
      <c r="J1400" s="365">
        <v>0</v>
      </c>
    </row>
    <row r="1401" spans="1:10">
      <c r="A1401" s="363"/>
      <c r="B1401" s="364"/>
      <c r="C1401" s="363" t="s">
        <v>3678</v>
      </c>
      <c r="D1401" s="364" t="s">
        <v>3679</v>
      </c>
      <c r="E1401" s="365">
        <v>12</v>
      </c>
      <c r="F1401" s="365">
        <v>9</v>
      </c>
      <c r="G1401" s="365">
        <v>3</v>
      </c>
      <c r="H1401" s="365" t="s">
        <v>2391</v>
      </c>
      <c r="I1401" s="365" t="s">
        <v>2391</v>
      </c>
      <c r="J1401" s="365">
        <v>0</v>
      </c>
    </row>
    <row r="1402" spans="1:10">
      <c r="A1402" s="363"/>
      <c r="B1402" s="364"/>
      <c r="C1402" s="363" t="s">
        <v>3838</v>
      </c>
      <c r="D1402" s="364" t="s">
        <v>150</v>
      </c>
      <c r="E1402" s="365">
        <v>19</v>
      </c>
      <c r="F1402" s="365">
        <v>15</v>
      </c>
      <c r="G1402" s="365">
        <v>4</v>
      </c>
      <c r="H1402" s="365">
        <v>16</v>
      </c>
      <c r="I1402" s="365">
        <v>3</v>
      </c>
      <c r="J1402" s="365">
        <v>0</v>
      </c>
    </row>
    <row r="1403" spans="1:10">
      <c r="A1403" s="363"/>
      <c r="B1403" s="364"/>
      <c r="C1403" s="363" t="s">
        <v>3680</v>
      </c>
      <c r="D1403" s="364" t="s">
        <v>3681</v>
      </c>
      <c r="E1403" s="365">
        <v>33</v>
      </c>
      <c r="F1403" s="365">
        <v>27</v>
      </c>
      <c r="G1403" s="365">
        <v>6</v>
      </c>
      <c r="H1403" s="365">
        <v>33</v>
      </c>
      <c r="I1403" s="365">
        <v>0</v>
      </c>
      <c r="J1403" s="365">
        <v>0</v>
      </c>
    </row>
    <row r="1404" spans="1:10">
      <c r="A1404" s="363"/>
      <c r="B1404" s="364"/>
      <c r="C1404" s="363" t="s">
        <v>3682</v>
      </c>
      <c r="D1404" s="364" t="s">
        <v>3683</v>
      </c>
      <c r="E1404" s="365">
        <v>27</v>
      </c>
      <c r="F1404" s="365">
        <v>19</v>
      </c>
      <c r="G1404" s="365">
        <v>8</v>
      </c>
      <c r="H1404" s="365">
        <v>27</v>
      </c>
      <c r="I1404" s="365">
        <v>0</v>
      </c>
      <c r="J1404" s="365">
        <v>0</v>
      </c>
    </row>
    <row r="1405" spans="1:10">
      <c r="A1405" s="363"/>
      <c r="B1405" s="364"/>
      <c r="C1405" s="363" t="s">
        <v>3839</v>
      </c>
      <c r="D1405" s="364" t="s">
        <v>3840</v>
      </c>
      <c r="E1405" s="365">
        <v>17</v>
      </c>
      <c r="F1405" s="365">
        <v>13</v>
      </c>
      <c r="G1405" s="365">
        <v>4</v>
      </c>
      <c r="H1405" s="365" t="s">
        <v>2391</v>
      </c>
      <c r="I1405" s="365" t="s">
        <v>2391</v>
      </c>
      <c r="J1405" s="365" t="s">
        <v>2391</v>
      </c>
    </row>
    <row r="1406" spans="1:10">
      <c r="A1406" s="363"/>
      <c r="B1406" s="364"/>
      <c r="C1406" s="363" t="s">
        <v>3684</v>
      </c>
      <c r="D1406" s="364" t="s">
        <v>3685</v>
      </c>
      <c r="E1406" s="365">
        <v>18</v>
      </c>
      <c r="F1406" s="365">
        <v>13</v>
      </c>
      <c r="G1406" s="365">
        <v>5</v>
      </c>
      <c r="H1406" s="365">
        <v>18</v>
      </c>
      <c r="I1406" s="365">
        <v>0</v>
      </c>
      <c r="J1406" s="365">
        <v>0</v>
      </c>
    </row>
    <row r="1407" spans="1:10">
      <c r="A1407" s="363"/>
      <c r="B1407" s="364"/>
      <c r="C1407" s="363" t="s">
        <v>3488</v>
      </c>
      <c r="D1407" s="364" t="s">
        <v>3451</v>
      </c>
      <c r="E1407" s="365">
        <v>16</v>
      </c>
      <c r="F1407" s="365">
        <v>13</v>
      </c>
      <c r="G1407" s="365">
        <v>3</v>
      </c>
      <c r="H1407" s="365">
        <v>16</v>
      </c>
      <c r="I1407" s="365">
        <v>0</v>
      </c>
      <c r="J1407" s="365">
        <v>0</v>
      </c>
    </row>
    <row r="1408" spans="1:10">
      <c r="A1408" s="363"/>
      <c r="B1408" s="364"/>
      <c r="C1408" s="363" t="s">
        <v>3488</v>
      </c>
      <c r="D1408" s="364" t="s">
        <v>3489</v>
      </c>
      <c r="E1408" s="365">
        <v>257</v>
      </c>
      <c r="F1408" s="365">
        <v>199</v>
      </c>
      <c r="G1408" s="365">
        <v>58</v>
      </c>
      <c r="H1408" s="365">
        <v>235</v>
      </c>
      <c r="I1408" s="365">
        <v>22</v>
      </c>
      <c r="J1408" s="365" t="s">
        <v>2391</v>
      </c>
    </row>
    <row r="1409" spans="1:10">
      <c r="A1409" s="363"/>
      <c r="B1409" s="364"/>
      <c r="C1409" s="363" t="s">
        <v>3686</v>
      </c>
      <c r="D1409" s="364" t="s">
        <v>3687</v>
      </c>
      <c r="E1409" s="365">
        <v>19</v>
      </c>
      <c r="F1409" s="365">
        <v>14</v>
      </c>
      <c r="G1409" s="365">
        <v>5</v>
      </c>
      <c r="H1409" s="365">
        <v>13</v>
      </c>
      <c r="I1409" s="365">
        <v>6</v>
      </c>
      <c r="J1409" s="365">
        <v>0</v>
      </c>
    </row>
    <row r="1410" spans="1:10">
      <c r="A1410" s="363"/>
      <c r="B1410" s="364"/>
      <c r="C1410" s="363" t="s">
        <v>3490</v>
      </c>
      <c r="D1410" s="364" t="s">
        <v>3491</v>
      </c>
      <c r="E1410" s="365">
        <v>35</v>
      </c>
      <c r="F1410" s="365">
        <v>23</v>
      </c>
      <c r="G1410" s="365">
        <v>12</v>
      </c>
      <c r="H1410" s="365" t="s">
        <v>2391</v>
      </c>
      <c r="I1410" s="365" t="s">
        <v>2391</v>
      </c>
      <c r="J1410" s="365">
        <v>0</v>
      </c>
    </row>
    <row r="1411" spans="1:10">
      <c r="A1411" s="363"/>
      <c r="B1411" s="364"/>
      <c r="C1411" s="363" t="s">
        <v>3688</v>
      </c>
      <c r="D1411" s="364" t="s">
        <v>3689</v>
      </c>
      <c r="E1411" s="365">
        <v>18</v>
      </c>
      <c r="F1411" s="365">
        <v>13</v>
      </c>
      <c r="G1411" s="365">
        <v>5</v>
      </c>
      <c r="H1411" s="365">
        <v>15</v>
      </c>
      <c r="I1411" s="365">
        <v>3</v>
      </c>
      <c r="J1411" s="365">
        <v>0</v>
      </c>
    </row>
    <row r="1412" spans="1:10">
      <c r="A1412" s="363"/>
      <c r="B1412" s="364"/>
      <c r="C1412" s="363" t="s">
        <v>3905</v>
      </c>
      <c r="D1412" s="364" t="s">
        <v>3906</v>
      </c>
      <c r="E1412" s="365">
        <v>12</v>
      </c>
      <c r="F1412" s="365">
        <v>8</v>
      </c>
      <c r="G1412" s="365">
        <v>4</v>
      </c>
      <c r="H1412" s="365" t="s">
        <v>2391</v>
      </c>
      <c r="I1412" s="365" t="s">
        <v>2391</v>
      </c>
      <c r="J1412" s="365">
        <v>0</v>
      </c>
    </row>
    <row r="1413" spans="1:10">
      <c r="A1413" s="363"/>
      <c r="B1413" s="364"/>
      <c r="C1413" s="363" t="s">
        <v>3690</v>
      </c>
      <c r="D1413" s="364" t="s">
        <v>3691</v>
      </c>
      <c r="E1413" s="365">
        <v>12</v>
      </c>
      <c r="F1413" s="365">
        <v>8</v>
      </c>
      <c r="G1413" s="365">
        <v>4</v>
      </c>
      <c r="H1413" s="365">
        <v>12</v>
      </c>
      <c r="I1413" s="365">
        <v>0</v>
      </c>
      <c r="J1413" s="365">
        <v>0</v>
      </c>
    </row>
    <row r="1414" spans="1:10">
      <c r="A1414" s="363"/>
      <c r="B1414" s="364"/>
      <c r="C1414" s="363" t="s">
        <v>3907</v>
      </c>
      <c r="D1414" s="364" t="s">
        <v>3908</v>
      </c>
      <c r="E1414" s="365">
        <v>11</v>
      </c>
      <c r="F1414" s="365">
        <v>7</v>
      </c>
      <c r="G1414" s="365">
        <v>4</v>
      </c>
      <c r="H1414" s="365">
        <v>11</v>
      </c>
      <c r="I1414" s="365">
        <v>0</v>
      </c>
      <c r="J1414" s="365">
        <v>0</v>
      </c>
    </row>
    <row r="1415" spans="1:10">
      <c r="A1415" s="363"/>
      <c r="B1415" s="364"/>
      <c r="C1415" s="363" t="s">
        <v>3694</v>
      </c>
      <c r="D1415" s="364" t="s">
        <v>3695</v>
      </c>
      <c r="E1415" s="365">
        <v>26</v>
      </c>
      <c r="F1415" s="365">
        <v>12</v>
      </c>
      <c r="G1415" s="365">
        <v>14</v>
      </c>
      <c r="H1415" s="365" t="s">
        <v>2391</v>
      </c>
      <c r="I1415" s="365" t="s">
        <v>2391</v>
      </c>
      <c r="J1415" s="365">
        <v>0</v>
      </c>
    </row>
    <row r="1416" spans="1:10">
      <c r="A1416" s="363"/>
      <c r="B1416" s="364"/>
      <c r="C1416" s="363" t="s">
        <v>3492</v>
      </c>
      <c r="D1416" s="364" t="s">
        <v>3451</v>
      </c>
      <c r="E1416" s="365">
        <v>27</v>
      </c>
      <c r="F1416" s="365">
        <v>16</v>
      </c>
      <c r="G1416" s="365">
        <v>11</v>
      </c>
      <c r="H1416" s="365">
        <v>24</v>
      </c>
      <c r="I1416" s="365">
        <v>3</v>
      </c>
      <c r="J1416" s="365">
        <v>0</v>
      </c>
    </row>
    <row r="1417" spans="1:10">
      <c r="A1417" s="363"/>
      <c r="B1417" s="364"/>
      <c r="C1417" s="363" t="s">
        <v>3492</v>
      </c>
      <c r="D1417" s="364" t="s">
        <v>3493</v>
      </c>
      <c r="E1417" s="365">
        <v>160</v>
      </c>
      <c r="F1417" s="365">
        <v>101</v>
      </c>
      <c r="G1417" s="365">
        <v>59</v>
      </c>
      <c r="H1417" s="365">
        <v>144</v>
      </c>
      <c r="I1417" s="365">
        <v>16</v>
      </c>
      <c r="J1417" s="365">
        <v>0</v>
      </c>
    </row>
    <row r="1418" spans="1:10">
      <c r="A1418" s="363"/>
      <c r="B1418" s="364"/>
      <c r="C1418" s="363" t="s">
        <v>3696</v>
      </c>
      <c r="D1418" s="364" t="s">
        <v>3697</v>
      </c>
      <c r="E1418" s="365">
        <v>26</v>
      </c>
      <c r="F1418" s="365">
        <v>22</v>
      </c>
      <c r="G1418" s="365">
        <v>4</v>
      </c>
      <c r="H1418" s="365">
        <v>23</v>
      </c>
      <c r="I1418" s="365">
        <v>3</v>
      </c>
      <c r="J1418" s="365" t="s">
        <v>2391</v>
      </c>
    </row>
    <row r="1419" spans="1:10">
      <c r="A1419" s="363"/>
      <c r="B1419" s="364"/>
      <c r="C1419" s="363" t="s">
        <v>3843</v>
      </c>
      <c r="D1419" s="364" t="s">
        <v>3844</v>
      </c>
      <c r="E1419" s="365">
        <v>13</v>
      </c>
      <c r="F1419" s="365">
        <v>9</v>
      </c>
      <c r="G1419" s="365">
        <v>4</v>
      </c>
      <c r="H1419" s="365" t="s">
        <v>2391</v>
      </c>
      <c r="I1419" s="365" t="s">
        <v>2391</v>
      </c>
      <c r="J1419" s="365">
        <v>0</v>
      </c>
    </row>
    <row r="1420" spans="1:10">
      <c r="A1420" s="363"/>
      <c r="B1420" s="364"/>
      <c r="C1420" s="363" t="s">
        <v>3698</v>
      </c>
      <c r="D1420" s="364" t="s">
        <v>3699</v>
      </c>
      <c r="E1420" s="365">
        <v>27</v>
      </c>
      <c r="F1420" s="365">
        <v>18</v>
      </c>
      <c r="G1420" s="365">
        <v>9</v>
      </c>
      <c r="H1420" s="365">
        <v>24</v>
      </c>
      <c r="I1420" s="365">
        <v>3</v>
      </c>
      <c r="J1420" s="365">
        <v>0</v>
      </c>
    </row>
    <row r="1421" spans="1:10">
      <c r="A1421" s="363"/>
      <c r="B1421" s="364"/>
      <c r="C1421" s="363" t="s">
        <v>3700</v>
      </c>
      <c r="D1421" s="364" t="s">
        <v>3701</v>
      </c>
      <c r="E1421" s="365">
        <v>19</v>
      </c>
      <c r="F1421" s="365">
        <v>14</v>
      </c>
      <c r="G1421" s="365">
        <v>5</v>
      </c>
      <c r="H1421" s="365">
        <v>19</v>
      </c>
      <c r="I1421" s="365">
        <v>0</v>
      </c>
      <c r="J1421" s="365" t="s">
        <v>2391</v>
      </c>
    </row>
    <row r="1422" spans="1:10">
      <c r="A1422" s="363"/>
      <c r="B1422" s="364"/>
      <c r="C1422" s="363" t="s">
        <v>3702</v>
      </c>
      <c r="D1422" s="364" t="s">
        <v>3703</v>
      </c>
      <c r="E1422" s="365">
        <v>11</v>
      </c>
      <c r="F1422" s="365" t="s">
        <v>2391</v>
      </c>
      <c r="G1422" s="365" t="s">
        <v>2391</v>
      </c>
      <c r="H1422" s="365" t="s">
        <v>2391</v>
      </c>
      <c r="I1422" s="365" t="s">
        <v>2391</v>
      </c>
      <c r="J1422" s="365">
        <v>0</v>
      </c>
    </row>
    <row r="1423" spans="1:10">
      <c r="A1423" s="363"/>
      <c r="B1423" s="364"/>
      <c r="C1423" s="363" t="s">
        <v>3494</v>
      </c>
      <c r="D1423" s="364" t="s">
        <v>3451</v>
      </c>
      <c r="E1423" s="365">
        <v>23</v>
      </c>
      <c r="F1423" s="365" t="s">
        <v>2391</v>
      </c>
      <c r="G1423" s="365" t="s">
        <v>2391</v>
      </c>
      <c r="H1423" s="365" t="s">
        <v>2391</v>
      </c>
      <c r="I1423" s="365" t="s">
        <v>2391</v>
      </c>
      <c r="J1423" s="365">
        <v>0</v>
      </c>
    </row>
    <row r="1424" spans="1:10">
      <c r="A1424" s="363"/>
      <c r="B1424" s="364"/>
      <c r="C1424" s="363" t="s">
        <v>3494</v>
      </c>
      <c r="D1424" s="364" t="s">
        <v>3495</v>
      </c>
      <c r="E1424" s="365">
        <v>119</v>
      </c>
      <c r="F1424" s="365">
        <v>93</v>
      </c>
      <c r="G1424" s="365">
        <v>26</v>
      </c>
      <c r="H1424" s="365">
        <v>110</v>
      </c>
      <c r="I1424" s="365">
        <v>9</v>
      </c>
      <c r="J1424" s="365" t="s">
        <v>2391</v>
      </c>
    </row>
    <row r="1425" spans="1:10">
      <c r="A1425" s="363"/>
      <c r="B1425" s="364"/>
      <c r="C1425" s="363" t="s">
        <v>3704</v>
      </c>
      <c r="D1425" s="364" t="s">
        <v>3705</v>
      </c>
      <c r="E1425" s="365">
        <v>14</v>
      </c>
      <c r="F1425" s="365">
        <v>9</v>
      </c>
      <c r="G1425" s="365">
        <v>5</v>
      </c>
      <c r="H1425" s="365" t="s">
        <v>2391</v>
      </c>
      <c r="I1425" s="365" t="s">
        <v>2391</v>
      </c>
      <c r="J1425" s="365">
        <v>0</v>
      </c>
    </row>
    <row r="1426" spans="1:10">
      <c r="A1426" s="363"/>
      <c r="B1426" s="364"/>
      <c r="C1426" s="363" t="s">
        <v>3706</v>
      </c>
      <c r="D1426" s="364" t="s">
        <v>3707</v>
      </c>
      <c r="E1426" s="365">
        <v>13</v>
      </c>
      <c r="F1426" s="365" t="s">
        <v>2391</v>
      </c>
      <c r="G1426" s="365" t="s">
        <v>2391</v>
      </c>
      <c r="H1426" s="365">
        <v>10</v>
      </c>
      <c r="I1426" s="365">
        <v>3</v>
      </c>
      <c r="J1426" s="365">
        <v>0</v>
      </c>
    </row>
    <row r="1427" spans="1:10">
      <c r="A1427" s="363"/>
      <c r="B1427" s="364"/>
      <c r="C1427" s="363" t="s">
        <v>3708</v>
      </c>
      <c r="D1427" s="364" t="s">
        <v>3709</v>
      </c>
      <c r="E1427" s="365">
        <v>17</v>
      </c>
      <c r="F1427" s="365">
        <v>14</v>
      </c>
      <c r="G1427" s="365">
        <v>3</v>
      </c>
      <c r="H1427" s="365">
        <v>17</v>
      </c>
      <c r="I1427" s="365">
        <v>0</v>
      </c>
      <c r="J1427" s="365" t="s">
        <v>2391</v>
      </c>
    </row>
    <row r="1428" spans="1:10">
      <c r="A1428" s="363"/>
      <c r="B1428" s="364"/>
      <c r="C1428" s="363" t="s">
        <v>3712</v>
      </c>
      <c r="D1428" s="364" t="s">
        <v>3713</v>
      </c>
      <c r="E1428" s="365">
        <v>23</v>
      </c>
      <c r="F1428" s="365">
        <v>20</v>
      </c>
      <c r="G1428" s="365">
        <v>3</v>
      </c>
      <c r="H1428" s="365" t="s">
        <v>2391</v>
      </c>
      <c r="I1428" s="365" t="s">
        <v>2391</v>
      </c>
      <c r="J1428" s="365">
        <v>0</v>
      </c>
    </row>
    <row r="1429" spans="1:10">
      <c r="A1429" s="363"/>
      <c r="B1429" s="364"/>
      <c r="C1429" s="363" t="s">
        <v>3714</v>
      </c>
      <c r="D1429" s="364" t="s">
        <v>3715</v>
      </c>
      <c r="E1429" s="365">
        <v>15</v>
      </c>
      <c r="F1429" s="365">
        <v>11</v>
      </c>
      <c r="G1429" s="365">
        <v>4</v>
      </c>
      <c r="H1429" s="365" t="s">
        <v>2391</v>
      </c>
      <c r="I1429" s="365" t="s">
        <v>2391</v>
      </c>
      <c r="J1429" s="365">
        <v>0</v>
      </c>
    </row>
    <row r="1430" spans="1:10">
      <c r="A1430" s="363"/>
      <c r="B1430" s="364"/>
      <c r="C1430" s="363" t="s">
        <v>3716</v>
      </c>
      <c r="D1430" s="364" t="s">
        <v>3717</v>
      </c>
      <c r="E1430" s="365">
        <v>15</v>
      </c>
      <c r="F1430" s="365">
        <v>12</v>
      </c>
      <c r="G1430" s="365">
        <v>3</v>
      </c>
      <c r="H1430" s="365" t="s">
        <v>2391</v>
      </c>
      <c r="I1430" s="365" t="s">
        <v>2391</v>
      </c>
      <c r="J1430" s="365">
        <v>0</v>
      </c>
    </row>
    <row r="1431" spans="1:10">
      <c r="A1431" s="363"/>
      <c r="B1431" s="364"/>
      <c r="C1431" s="363" t="s">
        <v>3496</v>
      </c>
      <c r="D1431" s="364" t="s">
        <v>3451</v>
      </c>
      <c r="E1431" s="365">
        <v>5</v>
      </c>
      <c r="F1431" s="365" t="s">
        <v>2391</v>
      </c>
      <c r="G1431" s="365" t="s">
        <v>2391</v>
      </c>
      <c r="H1431" s="365">
        <v>5</v>
      </c>
      <c r="I1431" s="365">
        <v>0</v>
      </c>
      <c r="J1431" s="365">
        <v>0</v>
      </c>
    </row>
    <row r="1432" spans="1:10">
      <c r="A1432" s="363"/>
      <c r="B1432" s="364"/>
      <c r="C1432" s="363" t="s">
        <v>3496</v>
      </c>
      <c r="D1432" s="364" t="s">
        <v>3497</v>
      </c>
      <c r="E1432" s="365">
        <v>102</v>
      </c>
      <c r="F1432" s="365">
        <v>82</v>
      </c>
      <c r="G1432" s="365">
        <v>20</v>
      </c>
      <c r="H1432" s="365">
        <v>92</v>
      </c>
      <c r="I1432" s="365">
        <v>10</v>
      </c>
      <c r="J1432" s="365" t="s">
        <v>2391</v>
      </c>
    </row>
    <row r="1433" spans="1:10">
      <c r="A1433" s="363"/>
      <c r="B1433" s="364"/>
      <c r="C1433" s="363" t="s">
        <v>3718</v>
      </c>
      <c r="D1433" s="364" t="s">
        <v>3719</v>
      </c>
      <c r="E1433" s="365">
        <v>14</v>
      </c>
      <c r="F1433" s="365" t="s">
        <v>2391</v>
      </c>
      <c r="G1433" s="365" t="s">
        <v>2391</v>
      </c>
      <c r="H1433" s="365" t="s">
        <v>2391</v>
      </c>
      <c r="I1433" s="365" t="s">
        <v>2391</v>
      </c>
      <c r="J1433" s="365">
        <v>0</v>
      </c>
    </row>
    <row r="1434" spans="1:10">
      <c r="A1434" s="363"/>
      <c r="B1434" s="364"/>
      <c r="C1434" s="363" t="s">
        <v>3720</v>
      </c>
      <c r="D1434" s="364" t="s">
        <v>3721</v>
      </c>
      <c r="E1434" s="365">
        <v>20</v>
      </c>
      <c r="F1434" s="365">
        <v>15</v>
      </c>
      <c r="G1434" s="365">
        <v>5</v>
      </c>
      <c r="H1434" s="365">
        <v>17</v>
      </c>
      <c r="I1434" s="365">
        <v>3</v>
      </c>
      <c r="J1434" s="365">
        <v>0</v>
      </c>
    </row>
    <row r="1435" spans="1:10">
      <c r="A1435" s="363"/>
      <c r="B1435" s="364"/>
      <c r="C1435" s="363" t="s">
        <v>3726</v>
      </c>
      <c r="D1435" s="364" t="s">
        <v>3727</v>
      </c>
      <c r="E1435" s="365">
        <v>16</v>
      </c>
      <c r="F1435" s="365">
        <v>16</v>
      </c>
      <c r="G1435" s="365">
        <v>0</v>
      </c>
      <c r="H1435" s="365">
        <v>16</v>
      </c>
      <c r="I1435" s="365">
        <v>0</v>
      </c>
      <c r="J1435" s="365">
        <v>0</v>
      </c>
    </row>
    <row r="1436" spans="1:10">
      <c r="A1436" s="363"/>
      <c r="B1436" s="364"/>
      <c r="C1436" s="363" t="s">
        <v>3847</v>
      </c>
      <c r="D1436" s="364" t="s">
        <v>3848</v>
      </c>
      <c r="E1436" s="365">
        <v>10</v>
      </c>
      <c r="F1436" s="365">
        <v>6</v>
      </c>
      <c r="G1436" s="365">
        <v>4</v>
      </c>
      <c r="H1436" s="365">
        <v>10</v>
      </c>
      <c r="I1436" s="365">
        <v>0</v>
      </c>
      <c r="J1436" s="365">
        <v>0</v>
      </c>
    </row>
    <row r="1437" spans="1:10">
      <c r="A1437" s="363"/>
      <c r="B1437" s="364"/>
      <c r="C1437" s="363" t="s">
        <v>3732</v>
      </c>
      <c r="D1437" s="364" t="s">
        <v>3733</v>
      </c>
      <c r="E1437" s="365">
        <v>23</v>
      </c>
      <c r="F1437" s="365">
        <v>17</v>
      </c>
      <c r="G1437" s="365">
        <v>6</v>
      </c>
      <c r="H1437" s="365" t="s">
        <v>2391</v>
      </c>
      <c r="I1437" s="365" t="s">
        <v>2391</v>
      </c>
      <c r="J1437" s="365">
        <v>0</v>
      </c>
    </row>
    <row r="1438" spans="1:10">
      <c r="A1438" s="363"/>
      <c r="B1438" s="364"/>
      <c r="C1438" s="363" t="s">
        <v>3498</v>
      </c>
      <c r="D1438" s="364" t="s">
        <v>3451</v>
      </c>
      <c r="E1438" s="365">
        <v>39</v>
      </c>
      <c r="F1438" s="365">
        <v>29</v>
      </c>
      <c r="G1438" s="365">
        <v>10</v>
      </c>
      <c r="H1438" s="365" t="s">
        <v>2391</v>
      </c>
      <c r="I1438" s="365" t="s">
        <v>2391</v>
      </c>
      <c r="J1438" s="365" t="s">
        <v>2391</v>
      </c>
    </row>
    <row r="1439" spans="1:10">
      <c r="A1439" s="363"/>
      <c r="B1439" s="364"/>
      <c r="C1439" s="363" t="s">
        <v>3498</v>
      </c>
      <c r="D1439" s="364" t="s">
        <v>3499</v>
      </c>
      <c r="E1439" s="365">
        <v>122</v>
      </c>
      <c r="F1439" s="365">
        <v>96</v>
      </c>
      <c r="G1439" s="365">
        <v>26</v>
      </c>
      <c r="H1439" s="365">
        <v>114</v>
      </c>
      <c r="I1439" s="365">
        <v>8</v>
      </c>
      <c r="J1439" s="365" t="s">
        <v>2391</v>
      </c>
    </row>
    <row r="1440" spans="1:10">
      <c r="A1440" s="363"/>
      <c r="B1440" s="364"/>
      <c r="C1440" s="363" t="s">
        <v>3500</v>
      </c>
      <c r="D1440" s="364" t="s">
        <v>3501</v>
      </c>
      <c r="E1440" s="365">
        <v>760</v>
      </c>
      <c r="F1440" s="365">
        <v>571</v>
      </c>
      <c r="G1440" s="365">
        <v>189</v>
      </c>
      <c r="H1440" s="365">
        <v>695</v>
      </c>
      <c r="I1440" s="365">
        <v>65</v>
      </c>
      <c r="J1440" s="365">
        <v>6</v>
      </c>
    </row>
    <row r="1441" spans="1:10">
      <c r="A1441" s="363"/>
      <c r="B1441" s="364"/>
      <c r="C1441" s="363" t="s">
        <v>3849</v>
      </c>
      <c r="D1441" s="364" t="s">
        <v>3850</v>
      </c>
      <c r="E1441" s="365">
        <v>10</v>
      </c>
      <c r="F1441" s="365">
        <v>6</v>
      </c>
      <c r="G1441" s="365">
        <v>4</v>
      </c>
      <c r="H1441" s="365">
        <v>6</v>
      </c>
      <c r="I1441" s="365">
        <v>4</v>
      </c>
      <c r="J1441" s="365">
        <v>0</v>
      </c>
    </row>
    <row r="1442" spans="1:10">
      <c r="A1442" s="363"/>
      <c r="B1442" s="364"/>
      <c r="C1442" s="363" t="s">
        <v>3502</v>
      </c>
      <c r="D1442" s="364" t="s">
        <v>3503</v>
      </c>
      <c r="E1442" s="365">
        <v>34</v>
      </c>
      <c r="F1442" s="365">
        <v>25</v>
      </c>
      <c r="G1442" s="365">
        <v>9</v>
      </c>
      <c r="H1442" s="365" t="s">
        <v>2391</v>
      </c>
      <c r="I1442" s="365" t="s">
        <v>2391</v>
      </c>
      <c r="J1442" s="365">
        <v>0</v>
      </c>
    </row>
    <row r="1443" spans="1:10">
      <c r="A1443" s="363"/>
      <c r="B1443" s="364"/>
      <c r="C1443" s="363" t="s">
        <v>3853</v>
      </c>
      <c r="D1443" s="364" t="s">
        <v>3854</v>
      </c>
      <c r="E1443" s="365">
        <v>10</v>
      </c>
      <c r="F1443" s="365" t="s">
        <v>2391</v>
      </c>
      <c r="G1443" s="365" t="s">
        <v>2391</v>
      </c>
      <c r="H1443" s="365" t="s">
        <v>2391</v>
      </c>
      <c r="I1443" s="365" t="s">
        <v>2391</v>
      </c>
      <c r="J1443" s="365" t="s">
        <v>2391</v>
      </c>
    </row>
    <row r="1444" spans="1:10">
      <c r="A1444" s="363"/>
      <c r="B1444" s="364"/>
      <c r="C1444" s="363" t="s">
        <v>3855</v>
      </c>
      <c r="D1444" s="364" t="s">
        <v>3856</v>
      </c>
      <c r="E1444" s="365">
        <v>13</v>
      </c>
      <c r="F1444" s="365" t="s">
        <v>2391</v>
      </c>
      <c r="G1444" s="365" t="s">
        <v>2391</v>
      </c>
      <c r="H1444" s="365" t="s">
        <v>2391</v>
      </c>
      <c r="I1444" s="365" t="s">
        <v>2391</v>
      </c>
      <c r="J1444" s="365">
        <v>0</v>
      </c>
    </row>
    <row r="1445" spans="1:10">
      <c r="A1445" s="363"/>
      <c r="B1445" s="364"/>
      <c r="C1445" s="363" t="s">
        <v>3734</v>
      </c>
      <c r="D1445" s="364" t="s">
        <v>3735</v>
      </c>
      <c r="E1445" s="365">
        <v>16</v>
      </c>
      <c r="F1445" s="365">
        <v>13</v>
      </c>
      <c r="G1445" s="365">
        <v>3</v>
      </c>
      <c r="H1445" s="365">
        <v>12</v>
      </c>
      <c r="I1445" s="365">
        <v>4</v>
      </c>
      <c r="J1445" s="365" t="s">
        <v>2391</v>
      </c>
    </row>
    <row r="1446" spans="1:10">
      <c r="A1446" s="363"/>
      <c r="B1446" s="364"/>
      <c r="C1446" s="363" t="s">
        <v>3983</v>
      </c>
      <c r="D1446" s="364" t="s">
        <v>3984</v>
      </c>
      <c r="E1446" s="365">
        <v>10</v>
      </c>
      <c r="F1446" s="365">
        <v>4</v>
      </c>
      <c r="G1446" s="365">
        <v>6</v>
      </c>
      <c r="H1446" s="365" t="s">
        <v>2391</v>
      </c>
      <c r="I1446" s="365" t="s">
        <v>2391</v>
      </c>
      <c r="J1446" s="365">
        <v>0</v>
      </c>
    </row>
    <row r="1447" spans="1:10">
      <c r="A1447" s="363"/>
      <c r="B1447" s="364"/>
      <c r="C1447" s="363" t="s">
        <v>3736</v>
      </c>
      <c r="D1447" s="364" t="s">
        <v>3737</v>
      </c>
      <c r="E1447" s="365">
        <v>18</v>
      </c>
      <c r="F1447" s="365">
        <v>14</v>
      </c>
      <c r="G1447" s="365">
        <v>4</v>
      </c>
      <c r="H1447" s="365">
        <v>18</v>
      </c>
      <c r="I1447" s="365">
        <v>0</v>
      </c>
      <c r="J1447" s="365">
        <v>0</v>
      </c>
    </row>
    <row r="1448" spans="1:10">
      <c r="A1448" s="363"/>
      <c r="B1448" s="364"/>
      <c r="C1448" s="363" t="s">
        <v>3504</v>
      </c>
      <c r="D1448" s="364" t="s">
        <v>3451</v>
      </c>
      <c r="E1448" s="365">
        <v>42</v>
      </c>
      <c r="F1448" s="365">
        <v>30</v>
      </c>
      <c r="G1448" s="365">
        <v>12</v>
      </c>
      <c r="H1448" s="365">
        <v>37</v>
      </c>
      <c r="I1448" s="365">
        <v>5</v>
      </c>
      <c r="J1448" s="365" t="s">
        <v>2391</v>
      </c>
    </row>
    <row r="1449" spans="1:10">
      <c r="A1449" s="363"/>
      <c r="B1449" s="364"/>
      <c r="C1449" s="363" t="s">
        <v>3504</v>
      </c>
      <c r="D1449" s="364" t="s">
        <v>3505</v>
      </c>
      <c r="E1449" s="365">
        <v>153</v>
      </c>
      <c r="F1449" s="365">
        <v>112</v>
      </c>
      <c r="G1449" s="365">
        <v>41</v>
      </c>
      <c r="H1449" s="365">
        <v>134</v>
      </c>
      <c r="I1449" s="365">
        <v>19</v>
      </c>
      <c r="J1449" s="365">
        <v>4</v>
      </c>
    </row>
    <row r="1450" spans="1:10">
      <c r="A1450" s="363"/>
      <c r="B1450" s="364"/>
      <c r="C1450" s="363" t="s">
        <v>3985</v>
      </c>
      <c r="D1450" s="364" t="s">
        <v>3986</v>
      </c>
      <c r="E1450" s="365">
        <v>12</v>
      </c>
      <c r="F1450" s="365">
        <v>9</v>
      </c>
      <c r="G1450" s="365">
        <v>3</v>
      </c>
      <c r="H1450" s="365" t="s">
        <v>2391</v>
      </c>
      <c r="I1450" s="365" t="s">
        <v>2391</v>
      </c>
      <c r="J1450" s="365">
        <v>0</v>
      </c>
    </row>
    <row r="1451" spans="1:10">
      <c r="A1451" s="363"/>
      <c r="B1451" s="364"/>
      <c r="C1451" s="363" t="s">
        <v>3506</v>
      </c>
      <c r="D1451" s="364" t="s">
        <v>3451</v>
      </c>
      <c r="E1451" s="365">
        <v>19</v>
      </c>
      <c r="F1451" s="365">
        <v>13</v>
      </c>
      <c r="G1451" s="365">
        <v>6</v>
      </c>
      <c r="H1451" s="365" t="s">
        <v>2391</v>
      </c>
      <c r="I1451" s="365" t="s">
        <v>2391</v>
      </c>
      <c r="J1451" s="365">
        <v>0</v>
      </c>
    </row>
    <row r="1452" spans="1:10">
      <c r="A1452" s="363"/>
      <c r="B1452" s="364"/>
      <c r="C1452" s="363" t="s">
        <v>3506</v>
      </c>
      <c r="D1452" s="364" t="s">
        <v>3507</v>
      </c>
      <c r="E1452" s="365">
        <v>31</v>
      </c>
      <c r="F1452" s="365">
        <v>22</v>
      </c>
      <c r="G1452" s="365">
        <v>9</v>
      </c>
      <c r="H1452" s="365">
        <v>28</v>
      </c>
      <c r="I1452" s="365">
        <v>3</v>
      </c>
      <c r="J1452" s="365">
        <v>0</v>
      </c>
    </row>
    <row r="1453" spans="1:10">
      <c r="A1453" s="363"/>
      <c r="B1453" s="364"/>
      <c r="C1453" s="363" t="s">
        <v>3746</v>
      </c>
      <c r="D1453" s="364" t="s">
        <v>3747</v>
      </c>
      <c r="E1453" s="365">
        <v>18</v>
      </c>
      <c r="F1453" s="365">
        <v>14</v>
      </c>
      <c r="G1453" s="365">
        <v>4</v>
      </c>
      <c r="H1453" s="365" t="s">
        <v>2391</v>
      </c>
      <c r="I1453" s="365" t="s">
        <v>2391</v>
      </c>
      <c r="J1453" s="365">
        <v>0</v>
      </c>
    </row>
    <row r="1454" spans="1:10">
      <c r="A1454" s="363"/>
      <c r="B1454" s="364"/>
      <c r="C1454" s="363" t="s">
        <v>3987</v>
      </c>
      <c r="D1454" s="364" t="s">
        <v>3988</v>
      </c>
      <c r="E1454" s="365">
        <v>11</v>
      </c>
      <c r="F1454" s="365">
        <v>11</v>
      </c>
      <c r="G1454" s="365">
        <v>0</v>
      </c>
      <c r="H1454" s="365">
        <v>11</v>
      </c>
      <c r="I1454" s="365">
        <v>0</v>
      </c>
      <c r="J1454" s="365">
        <v>0</v>
      </c>
    </row>
    <row r="1455" spans="1:10">
      <c r="A1455" s="363"/>
      <c r="B1455" s="364"/>
      <c r="C1455" s="363" t="s">
        <v>3748</v>
      </c>
      <c r="D1455" s="364" t="s">
        <v>3749</v>
      </c>
      <c r="E1455" s="365">
        <v>34</v>
      </c>
      <c r="F1455" s="365">
        <v>15</v>
      </c>
      <c r="G1455" s="365">
        <v>19</v>
      </c>
      <c r="H1455" s="365" t="s">
        <v>2391</v>
      </c>
      <c r="I1455" s="365" t="s">
        <v>2391</v>
      </c>
      <c r="J1455" s="365">
        <v>0</v>
      </c>
    </row>
    <row r="1456" spans="1:10">
      <c r="A1456" s="363"/>
      <c r="B1456" s="364"/>
      <c r="C1456" s="363" t="s">
        <v>3989</v>
      </c>
      <c r="D1456" s="364" t="s">
        <v>3990</v>
      </c>
      <c r="E1456" s="365">
        <v>23</v>
      </c>
      <c r="F1456" s="365">
        <v>6</v>
      </c>
      <c r="G1456" s="365">
        <v>17</v>
      </c>
      <c r="H1456" s="365">
        <v>19</v>
      </c>
      <c r="I1456" s="365">
        <v>4</v>
      </c>
      <c r="J1456" s="365">
        <v>0</v>
      </c>
    </row>
    <row r="1457" spans="1:10">
      <c r="A1457" s="363"/>
      <c r="B1457" s="364"/>
      <c r="C1457" s="363" t="s">
        <v>3752</v>
      </c>
      <c r="D1457" s="364" t="s">
        <v>3451</v>
      </c>
      <c r="E1457" s="365">
        <v>18</v>
      </c>
      <c r="F1457" s="365">
        <v>15</v>
      </c>
      <c r="G1457" s="365">
        <v>3</v>
      </c>
      <c r="H1457" s="365" t="s">
        <v>2391</v>
      </c>
      <c r="I1457" s="365" t="s">
        <v>2391</v>
      </c>
      <c r="J1457" s="365">
        <v>0</v>
      </c>
    </row>
    <row r="1458" spans="1:10">
      <c r="A1458" s="363"/>
      <c r="B1458" s="364"/>
      <c r="C1458" s="363" t="s">
        <v>3752</v>
      </c>
      <c r="D1458" s="364" t="s">
        <v>3753</v>
      </c>
      <c r="E1458" s="365">
        <v>104</v>
      </c>
      <c r="F1458" s="365">
        <v>61</v>
      </c>
      <c r="G1458" s="365">
        <v>43</v>
      </c>
      <c r="H1458" s="365">
        <v>96</v>
      </c>
      <c r="I1458" s="365">
        <v>8</v>
      </c>
      <c r="J1458" s="365">
        <v>0</v>
      </c>
    </row>
    <row r="1459" spans="1:10">
      <c r="A1459" s="363"/>
      <c r="B1459" s="364"/>
      <c r="C1459" s="363" t="s">
        <v>3508</v>
      </c>
      <c r="D1459" s="364" t="s">
        <v>3510</v>
      </c>
      <c r="E1459" s="365">
        <v>288</v>
      </c>
      <c r="F1459" s="365">
        <v>195</v>
      </c>
      <c r="G1459" s="365">
        <v>93</v>
      </c>
      <c r="H1459" s="365">
        <v>258</v>
      </c>
      <c r="I1459" s="365">
        <v>30</v>
      </c>
      <c r="J1459" s="365">
        <v>4</v>
      </c>
    </row>
    <row r="1460" spans="1:10">
      <c r="A1460" s="363"/>
      <c r="B1460" s="364"/>
      <c r="C1460" s="363" t="s">
        <v>3991</v>
      </c>
      <c r="D1460" s="364" t="s">
        <v>3992</v>
      </c>
      <c r="E1460" s="365">
        <v>11</v>
      </c>
      <c r="F1460" s="365" t="s">
        <v>2391</v>
      </c>
      <c r="G1460" s="365" t="s">
        <v>2391</v>
      </c>
      <c r="H1460" s="365" t="s">
        <v>2391</v>
      </c>
      <c r="I1460" s="365" t="s">
        <v>2391</v>
      </c>
      <c r="J1460" s="365">
        <v>0</v>
      </c>
    </row>
    <row r="1461" spans="1:10">
      <c r="A1461" s="363"/>
      <c r="B1461" s="364"/>
      <c r="C1461" s="363" t="s">
        <v>3917</v>
      </c>
      <c r="D1461" s="364" t="s">
        <v>3918</v>
      </c>
      <c r="E1461" s="365">
        <v>12</v>
      </c>
      <c r="F1461" s="365">
        <v>9</v>
      </c>
      <c r="G1461" s="365">
        <v>3</v>
      </c>
      <c r="H1461" s="365" t="s">
        <v>2391</v>
      </c>
      <c r="I1461" s="365" t="s">
        <v>2391</v>
      </c>
      <c r="J1461" s="365">
        <v>0</v>
      </c>
    </row>
    <row r="1462" spans="1:10">
      <c r="A1462" s="363"/>
      <c r="B1462" s="364"/>
      <c r="C1462" s="363" t="s">
        <v>3993</v>
      </c>
      <c r="D1462" s="364" t="s">
        <v>3994</v>
      </c>
      <c r="E1462" s="365">
        <v>13</v>
      </c>
      <c r="F1462" s="365">
        <v>7</v>
      </c>
      <c r="G1462" s="365">
        <v>6</v>
      </c>
      <c r="H1462" s="365" t="s">
        <v>2391</v>
      </c>
      <c r="I1462" s="365" t="s">
        <v>2391</v>
      </c>
      <c r="J1462" s="365">
        <v>0</v>
      </c>
    </row>
    <row r="1463" spans="1:10">
      <c r="A1463" s="363"/>
      <c r="B1463" s="364"/>
      <c r="C1463" s="363" t="s">
        <v>3859</v>
      </c>
      <c r="D1463" s="364" t="s">
        <v>3860</v>
      </c>
      <c r="E1463" s="365">
        <v>10</v>
      </c>
      <c r="F1463" s="365" t="s">
        <v>2391</v>
      </c>
      <c r="G1463" s="365" t="s">
        <v>2391</v>
      </c>
      <c r="H1463" s="365" t="s">
        <v>2391</v>
      </c>
      <c r="I1463" s="365" t="s">
        <v>2391</v>
      </c>
      <c r="J1463" s="365">
        <v>0</v>
      </c>
    </row>
    <row r="1464" spans="1:10">
      <c r="A1464" s="363"/>
      <c r="B1464" s="364"/>
      <c r="C1464" s="363" t="s">
        <v>3513</v>
      </c>
      <c r="D1464" s="364" t="s">
        <v>3451</v>
      </c>
      <c r="E1464" s="365">
        <v>99</v>
      </c>
      <c r="F1464" s="365">
        <v>72</v>
      </c>
      <c r="G1464" s="365">
        <v>27</v>
      </c>
      <c r="H1464" s="365">
        <v>93</v>
      </c>
      <c r="I1464" s="365">
        <v>6</v>
      </c>
      <c r="J1464" s="365" t="s">
        <v>2391</v>
      </c>
    </row>
    <row r="1465" spans="1:10">
      <c r="A1465" s="363"/>
      <c r="B1465" s="364"/>
      <c r="C1465" s="363" t="s">
        <v>3513</v>
      </c>
      <c r="D1465" s="364" t="s">
        <v>3514</v>
      </c>
      <c r="E1465" s="365">
        <v>145</v>
      </c>
      <c r="F1465" s="365">
        <v>107</v>
      </c>
      <c r="G1465" s="365">
        <v>38</v>
      </c>
      <c r="H1465" s="365">
        <v>133</v>
      </c>
      <c r="I1465" s="365">
        <v>12</v>
      </c>
      <c r="J1465" s="365" t="s">
        <v>2391</v>
      </c>
    </row>
    <row r="1466" spans="1:10">
      <c r="A1466" s="363"/>
      <c r="B1466" s="364"/>
      <c r="C1466" s="363" t="s">
        <v>3515</v>
      </c>
      <c r="D1466" s="364" t="s">
        <v>3514</v>
      </c>
      <c r="E1466" s="365">
        <v>145</v>
      </c>
      <c r="F1466" s="365">
        <v>107</v>
      </c>
      <c r="G1466" s="365">
        <v>38</v>
      </c>
      <c r="H1466" s="365">
        <v>133</v>
      </c>
      <c r="I1466" s="365">
        <v>12</v>
      </c>
      <c r="J1466" s="365" t="s">
        <v>2391</v>
      </c>
    </row>
    <row r="1467" spans="1:10">
      <c r="A1467" s="363"/>
      <c r="B1467" s="364"/>
      <c r="C1467" s="363" t="s">
        <v>3758</v>
      </c>
      <c r="D1467" s="364" t="s">
        <v>3759</v>
      </c>
      <c r="E1467" s="365">
        <v>16</v>
      </c>
      <c r="F1467" s="365">
        <v>13</v>
      </c>
      <c r="G1467" s="365">
        <v>3</v>
      </c>
      <c r="H1467" s="365">
        <v>13</v>
      </c>
      <c r="I1467" s="365">
        <v>3</v>
      </c>
      <c r="J1467" s="365">
        <v>0</v>
      </c>
    </row>
    <row r="1468" spans="1:10">
      <c r="A1468" s="363"/>
      <c r="B1468" s="364"/>
      <c r="C1468" s="363" t="s">
        <v>3760</v>
      </c>
      <c r="D1468" s="364" t="s">
        <v>3761</v>
      </c>
      <c r="E1468" s="365">
        <v>11</v>
      </c>
      <c r="F1468" s="365" t="s">
        <v>2391</v>
      </c>
      <c r="G1468" s="365" t="s">
        <v>2391</v>
      </c>
      <c r="H1468" s="365" t="s">
        <v>2391</v>
      </c>
      <c r="I1468" s="365" t="s">
        <v>2391</v>
      </c>
      <c r="J1468" s="365">
        <v>0</v>
      </c>
    </row>
    <row r="1469" spans="1:10">
      <c r="A1469" s="363"/>
      <c r="B1469" s="364"/>
      <c r="C1469" s="363" t="s">
        <v>3762</v>
      </c>
      <c r="D1469" s="364" t="s">
        <v>3763</v>
      </c>
      <c r="E1469" s="365">
        <v>11</v>
      </c>
      <c r="F1469" s="365" t="s">
        <v>2391</v>
      </c>
      <c r="G1469" s="365" t="s">
        <v>2391</v>
      </c>
      <c r="H1469" s="365">
        <v>7</v>
      </c>
      <c r="I1469" s="365">
        <v>4</v>
      </c>
      <c r="J1469" s="365">
        <v>0</v>
      </c>
    </row>
    <row r="1470" spans="1:10">
      <c r="A1470" s="363"/>
      <c r="B1470" s="364"/>
      <c r="C1470" s="363" t="s">
        <v>3764</v>
      </c>
      <c r="D1470" s="364" t="s">
        <v>3765</v>
      </c>
      <c r="E1470" s="365">
        <v>14</v>
      </c>
      <c r="F1470" s="365">
        <v>10</v>
      </c>
      <c r="G1470" s="365">
        <v>4</v>
      </c>
      <c r="H1470" s="365">
        <v>14</v>
      </c>
      <c r="I1470" s="365">
        <v>0</v>
      </c>
      <c r="J1470" s="365">
        <v>0</v>
      </c>
    </row>
    <row r="1471" spans="1:10">
      <c r="A1471" s="363"/>
      <c r="B1471" s="364"/>
      <c r="C1471" s="363" t="s">
        <v>3766</v>
      </c>
      <c r="D1471" s="364" t="s">
        <v>3767</v>
      </c>
      <c r="E1471" s="365">
        <v>11</v>
      </c>
      <c r="F1471" s="365">
        <v>7</v>
      </c>
      <c r="G1471" s="365">
        <v>4</v>
      </c>
      <c r="H1471" s="365" t="s">
        <v>2391</v>
      </c>
      <c r="I1471" s="365" t="s">
        <v>2391</v>
      </c>
      <c r="J1471" s="365" t="s">
        <v>2391</v>
      </c>
    </row>
    <row r="1472" spans="1:10">
      <c r="A1472" s="363"/>
      <c r="B1472" s="364"/>
      <c r="C1472" s="363" t="s">
        <v>3516</v>
      </c>
      <c r="D1472" s="364" t="s">
        <v>3451</v>
      </c>
      <c r="E1472" s="365">
        <v>42</v>
      </c>
      <c r="F1472" s="365">
        <v>33</v>
      </c>
      <c r="G1472" s="365">
        <v>9</v>
      </c>
      <c r="H1472" s="365">
        <v>37</v>
      </c>
      <c r="I1472" s="365">
        <v>5</v>
      </c>
      <c r="J1472" s="365">
        <v>0</v>
      </c>
    </row>
    <row r="1473" spans="1:10">
      <c r="A1473" s="363"/>
      <c r="B1473" s="364"/>
      <c r="C1473" s="363" t="s">
        <v>3516</v>
      </c>
      <c r="D1473" s="364" t="s">
        <v>3517</v>
      </c>
      <c r="E1473" s="365">
        <v>105</v>
      </c>
      <c r="F1473" s="365">
        <v>81</v>
      </c>
      <c r="G1473" s="365">
        <v>24</v>
      </c>
      <c r="H1473" s="365">
        <v>90</v>
      </c>
      <c r="I1473" s="365">
        <v>15</v>
      </c>
      <c r="J1473" s="365" t="s">
        <v>2391</v>
      </c>
    </row>
    <row r="1474" spans="1:10">
      <c r="A1474" s="363"/>
      <c r="B1474" s="364"/>
      <c r="C1474" s="363" t="s">
        <v>3768</v>
      </c>
      <c r="D1474" s="364" t="s">
        <v>3769</v>
      </c>
      <c r="E1474" s="365">
        <v>12</v>
      </c>
      <c r="F1474" s="365">
        <v>5</v>
      </c>
      <c r="G1474" s="365">
        <v>7</v>
      </c>
      <c r="H1474" s="365" t="s">
        <v>2391</v>
      </c>
      <c r="I1474" s="365" t="s">
        <v>2391</v>
      </c>
      <c r="J1474" s="365">
        <v>0</v>
      </c>
    </row>
    <row r="1475" spans="1:10">
      <c r="A1475" s="363"/>
      <c r="B1475" s="364"/>
      <c r="C1475" s="363" t="s">
        <v>3770</v>
      </c>
      <c r="D1475" s="364" t="s">
        <v>3771</v>
      </c>
      <c r="E1475" s="365">
        <v>29</v>
      </c>
      <c r="F1475" s="365">
        <v>25</v>
      </c>
      <c r="G1475" s="365">
        <v>4</v>
      </c>
      <c r="H1475" s="365">
        <v>18</v>
      </c>
      <c r="I1475" s="365">
        <v>11</v>
      </c>
      <c r="J1475" s="365">
        <v>0</v>
      </c>
    </row>
    <row r="1476" spans="1:10">
      <c r="A1476" s="363"/>
      <c r="B1476" s="364"/>
      <c r="C1476" s="363" t="s">
        <v>3772</v>
      </c>
      <c r="D1476" s="364" t="s">
        <v>3773</v>
      </c>
      <c r="E1476" s="365">
        <v>12</v>
      </c>
      <c r="F1476" s="365">
        <v>8</v>
      </c>
      <c r="G1476" s="365">
        <v>4</v>
      </c>
      <c r="H1476" s="365">
        <v>9</v>
      </c>
      <c r="I1476" s="365">
        <v>3</v>
      </c>
      <c r="J1476" s="365">
        <v>0</v>
      </c>
    </row>
    <row r="1477" spans="1:10">
      <c r="A1477" s="363"/>
      <c r="B1477" s="364"/>
      <c r="C1477" s="363" t="s">
        <v>3518</v>
      </c>
      <c r="D1477" s="364" t="s">
        <v>3519</v>
      </c>
      <c r="E1477" s="365">
        <v>23</v>
      </c>
      <c r="F1477" s="365">
        <v>19</v>
      </c>
      <c r="G1477" s="365">
        <v>4</v>
      </c>
      <c r="H1477" s="365" t="s">
        <v>2391</v>
      </c>
      <c r="I1477" s="365" t="s">
        <v>2391</v>
      </c>
      <c r="J1477" s="365">
        <v>0</v>
      </c>
    </row>
    <row r="1478" spans="1:10">
      <c r="A1478" s="363"/>
      <c r="B1478" s="364"/>
      <c r="C1478" s="363" t="s">
        <v>3995</v>
      </c>
      <c r="D1478" s="364" t="s">
        <v>3996</v>
      </c>
      <c r="E1478" s="365">
        <v>15</v>
      </c>
      <c r="F1478" s="365">
        <v>6</v>
      </c>
      <c r="G1478" s="365">
        <v>9</v>
      </c>
      <c r="H1478" s="365" t="s">
        <v>2391</v>
      </c>
      <c r="I1478" s="365" t="s">
        <v>2391</v>
      </c>
      <c r="J1478" s="365">
        <v>0</v>
      </c>
    </row>
    <row r="1479" spans="1:10">
      <c r="A1479" s="363"/>
      <c r="B1479" s="364"/>
      <c r="C1479" s="363" t="s">
        <v>3520</v>
      </c>
      <c r="D1479" s="364" t="s">
        <v>3451</v>
      </c>
      <c r="E1479" s="365">
        <v>23</v>
      </c>
      <c r="F1479" s="365">
        <v>14</v>
      </c>
      <c r="G1479" s="365">
        <v>9</v>
      </c>
      <c r="H1479" s="365">
        <v>19</v>
      </c>
      <c r="I1479" s="365">
        <v>4</v>
      </c>
      <c r="J1479" s="365" t="s">
        <v>2391</v>
      </c>
    </row>
    <row r="1480" spans="1:10">
      <c r="A1480" s="363"/>
      <c r="B1480" s="364"/>
      <c r="C1480" s="363" t="s">
        <v>3520</v>
      </c>
      <c r="D1480" s="364" t="s">
        <v>3521</v>
      </c>
      <c r="E1480" s="365">
        <v>114</v>
      </c>
      <c r="F1480" s="365">
        <v>77</v>
      </c>
      <c r="G1480" s="365">
        <v>37</v>
      </c>
      <c r="H1480" s="365">
        <v>92</v>
      </c>
      <c r="I1480" s="365">
        <v>22</v>
      </c>
      <c r="J1480" s="365" t="s">
        <v>2391</v>
      </c>
    </row>
    <row r="1481" spans="1:10">
      <c r="A1481" s="363"/>
      <c r="B1481" s="364"/>
      <c r="C1481" s="363" t="s">
        <v>3530</v>
      </c>
      <c r="D1481" s="364" t="s">
        <v>3531</v>
      </c>
      <c r="E1481" s="365">
        <v>48</v>
      </c>
      <c r="F1481" s="365">
        <v>32</v>
      </c>
      <c r="G1481" s="365">
        <v>16</v>
      </c>
      <c r="H1481" s="365">
        <v>37</v>
      </c>
      <c r="I1481" s="365">
        <v>11</v>
      </c>
      <c r="J1481" s="365">
        <v>0</v>
      </c>
    </row>
    <row r="1482" spans="1:10">
      <c r="A1482" s="363"/>
      <c r="B1482" s="364"/>
      <c r="C1482" s="363" t="s">
        <v>3867</v>
      </c>
      <c r="D1482" s="364" t="s">
        <v>3868</v>
      </c>
      <c r="E1482" s="365">
        <v>11</v>
      </c>
      <c r="F1482" s="365">
        <v>6</v>
      </c>
      <c r="G1482" s="365">
        <v>5</v>
      </c>
      <c r="H1482" s="365" t="s">
        <v>2391</v>
      </c>
      <c r="I1482" s="365" t="s">
        <v>2391</v>
      </c>
      <c r="J1482" s="365" t="s">
        <v>2391</v>
      </c>
    </row>
    <row r="1483" spans="1:10">
      <c r="A1483" s="363"/>
      <c r="B1483" s="364"/>
      <c r="C1483" s="363" t="s">
        <v>3997</v>
      </c>
      <c r="D1483" s="364" t="s">
        <v>3998</v>
      </c>
      <c r="E1483" s="365">
        <v>10</v>
      </c>
      <c r="F1483" s="365">
        <v>7</v>
      </c>
      <c r="G1483" s="365">
        <v>3</v>
      </c>
      <c r="H1483" s="365" t="s">
        <v>2391</v>
      </c>
      <c r="I1483" s="365" t="s">
        <v>2391</v>
      </c>
      <c r="J1483" s="365">
        <v>0</v>
      </c>
    </row>
    <row r="1484" spans="1:10">
      <c r="A1484" s="363"/>
      <c r="B1484" s="364"/>
      <c r="C1484" s="363" t="s">
        <v>3532</v>
      </c>
      <c r="D1484" s="364" t="s">
        <v>3451</v>
      </c>
      <c r="E1484" s="365">
        <v>29</v>
      </c>
      <c r="F1484" s="365">
        <v>17</v>
      </c>
      <c r="G1484" s="365">
        <v>12</v>
      </c>
      <c r="H1484" s="365">
        <v>26</v>
      </c>
      <c r="I1484" s="365">
        <v>3</v>
      </c>
      <c r="J1484" s="365" t="s">
        <v>2391</v>
      </c>
    </row>
    <row r="1485" spans="1:10">
      <c r="A1485" s="363"/>
      <c r="B1485" s="364"/>
      <c r="C1485" s="363" t="s">
        <v>3532</v>
      </c>
      <c r="D1485" s="364" t="s">
        <v>3533</v>
      </c>
      <c r="E1485" s="365">
        <v>50</v>
      </c>
      <c r="F1485" s="365">
        <v>30</v>
      </c>
      <c r="G1485" s="365">
        <v>20</v>
      </c>
      <c r="H1485" s="365">
        <v>45</v>
      </c>
      <c r="I1485" s="365">
        <v>5</v>
      </c>
      <c r="J1485" s="365" t="s">
        <v>2391</v>
      </c>
    </row>
    <row r="1486" spans="1:10">
      <c r="A1486" s="363"/>
      <c r="B1486" s="364"/>
      <c r="C1486" s="363" t="s">
        <v>3534</v>
      </c>
      <c r="D1486" s="364" t="s">
        <v>3535</v>
      </c>
      <c r="E1486" s="365">
        <v>317</v>
      </c>
      <c r="F1486" s="365">
        <v>220</v>
      </c>
      <c r="G1486" s="365">
        <v>97</v>
      </c>
      <c r="H1486" s="365">
        <v>264</v>
      </c>
      <c r="I1486" s="365">
        <v>53</v>
      </c>
      <c r="J1486" s="365">
        <v>4</v>
      </c>
    </row>
    <row r="1487" spans="1:10">
      <c r="A1487" s="363"/>
      <c r="B1487" s="364"/>
      <c r="C1487" s="363" t="s">
        <v>3536</v>
      </c>
      <c r="D1487" s="364" t="s">
        <v>3537</v>
      </c>
      <c r="E1487" s="365">
        <v>56</v>
      </c>
      <c r="F1487" s="365">
        <v>42</v>
      </c>
      <c r="G1487" s="365">
        <v>14</v>
      </c>
      <c r="H1487" s="365">
        <v>43</v>
      </c>
      <c r="I1487" s="365">
        <v>13</v>
      </c>
      <c r="J1487" s="365">
        <v>0</v>
      </c>
    </row>
    <row r="1488" spans="1:10">
      <c r="A1488" s="363"/>
      <c r="B1488" s="364"/>
      <c r="C1488" s="363" t="s">
        <v>3945</v>
      </c>
      <c r="D1488" s="364" t="s">
        <v>3946</v>
      </c>
      <c r="E1488" s="365">
        <v>19</v>
      </c>
      <c r="F1488" s="365" t="s">
        <v>2391</v>
      </c>
      <c r="G1488" s="365" t="s">
        <v>2391</v>
      </c>
      <c r="H1488" s="365">
        <v>13</v>
      </c>
      <c r="I1488" s="365">
        <v>6</v>
      </c>
      <c r="J1488" s="365">
        <v>0</v>
      </c>
    </row>
    <row r="1489" spans="1:10">
      <c r="A1489" s="363"/>
      <c r="B1489" s="364"/>
      <c r="C1489" s="363" t="s">
        <v>3999</v>
      </c>
      <c r="D1489" s="364" t="s">
        <v>4000</v>
      </c>
      <c r="E1489" s="365">
        <v>10</v>
      </c>
      <c r="F1489" s="365" t="s">
        <v>2391</v>
      </c>
      <c r="G1489" s="365" t="s">
        <v>2391</v>
      </c>
      <c r="H1489" s="365">
        <v>10</v>
      </c>
      <c r="I1489" s="365">
        <v>0</v>
      </c>
      <c r="J1489" s="365">
        <v>0</v>
      </c>
    </row>
    <row r="1490" spans="1:10">
      <c r="A1490" s="363"/>
      <c r="B1490" s="364"/>
      <c r="C1490" s="363" t="s">
        <v>4001</v>
      </c>
      <c r="D1490" s="364" t="s">
        <v>4002</v>
      </c>
      <c r="E1490" s="365">
        <v>11</v>
      </c>
      <c r="F1490" s="365">
        <v>8</v>
      </c>
      <c r="G1490" s="365">
        <v>3</v>
      </c>
      <c r="H1490" s="365" t="s">
        <v>2391</v>
      </c>
      <c r="I1490" s="365" t="s">
        <v>2391</v>
      </c>
      <c r="J1490" s="365">
        <v>0</v>
      </c>
    </row>
    <row r="1491" spans="1:10">
      <c r="A1491" s="363"/>
      <c r="B1491" s="364"/>
      <c r="C1491" s="363" t="s">
        <v>3776</v>
      </c>
      <c r="D1491" s="364" t="s">
        <v>3777</v>
      </c>
      <c r="E1491" s="365">
        <v>20</v>
      </c>
      <c r="F1491" s="365">
        <v>14</v>
      </c>
      <c r="G1491" s="365">
        <v>6</v>
      </c>
      <c r="H1491" s="365" t="s">
        <v>2391</v>
      </c>
      <c r="I1491" s="365" t="s">
        <v>2391</v>
      </c>
      <c r="J1491" s="365">
        <v>0</v>
      </c>
    </row>
    <row r="1492" spans="1:10">
      <c r="A1492" s="363"/>
      <c r="B1492" s="364"/>
      <c r="C1492" s="363" t="s">
        <v>4003</v>
      </c>
      <c r="D1492" s="364" t="s">
        <v>4004</v>
      </c>
      <c r="E1492" s="365">
        <v>12</v>
      </c>
      <c r="F1492" s="365">
        <v>9</v>
      </c>
      <c r="G1492" s="365">
        <v>3</v>
      </c>
      <c r="H1492" s="365" t="s">
        <v>2391</v>
      </c>
      <c r="I1492" s="365" t="s">
        <v>2391</v>
      </c>
      <c r="J1492" s="365">
        <v>0</v>
      </c>
    </row>
    <row r="1493" spans="1:10">
      <c r="A1493" s="363"/>
      <c r="B1493" s="364"/>
      <c r="C1493" s="363" t="s">
        <v>3538</v>
      </c>
      <c r="D1493" s="364" t="s">
        <v>3451</v>
      </c>
      <c r="E1493" s="365">
        <v>69</v>
      </c>
      <c r="F1493" s="365">
        <v>50</v>
      </c>
      <c r="G1493" s="365">
        <v>19</v>
      </c>
      <c r="H1493" s="365">
        <v>57</v>
      </c>
      <c r="I1493" s="365">
        <v>12</v>
      </c>
      <c r="J1493" s="365" t="s">
        <v>2391</v>
      </c>
    </row>
    <row r="1494" spans="1:10">
      <c r="A1494" s="363"/>
      <c r="B1494" s="364"/>
      <c r="C1494" s="363" t="s">
        <v>3538</v>
      </c>
      <c r="D1494" s="364" t="s">
        <v>3539</v>
      </c>
      <c r="E1494" s="365">
        <v>197</v>
      </c>
      <c r="F1494" s="365">
        <v>149</v>
      </c>
      <c r="G1494" s="365">
        <v>48</v>
      </c>
      <c r="H1494" s="365">
        <v>162</v>
      </c>
      <c r="I1494" s="365">
        <v>35</v>
      </c>
      <c r="J1494" s="365" t="s">
        <v>2391</v>
      </c>
    </row>
    <row r="1495" spans="1:10">
      <c r="A1495" s="363"/>
      <c r="B1495" s="364"/>
      <c r="C1495" s="363" t="s">
        <v>3540</v>
      </c>
      <c r="D1495" s="364" t="s">
        <v>3541</v>
      </c>
      <c r="E1495" s="365">
        <v>41</v>
      </c>
      <c r="F1495" s="365">
        <v>33</v>
      </c>
      <c r="G1495" s="365">
        <v>8</v>
      </c>
      <c r="H1495" s="365">
        <v>36</v>
      </c>
      <c r="I1495" s="365">
        <v>5</v>
      </c>
      <c r="J1495" s="365" t="s">
        <v>2391</v>
      </c>
    </row>
    <row r="1496" spans="1:10">
      <c r="A1496" s="363"/>
      <c r="B1496" s="364"/>
      <c r="C1496" s="363" t="s">
        <v>3778</v>
      </c>
      <c r="D1496" s="364" t="s">
        <v>3779</v>
      </c>
      <c r="E1496" s="365">
        <v>41</v>
      </c>
      <c r="F1496" s="365">
        <v>33</v>
      </c>
      <c r="G1496" s="365">
        <v>8</v>
      </c>
      <c r="H1496" s="365">
        <v>37</v>
      </c>
      <c r="I1496" s="365">
        <v>4</v>
      </c>
      <c r="J1496" s="365">
        <v>0</v>
      </c>
    </row>
    <row r="1497" spans="1:10">
      <c r="A1497" s="363"/>
      <c r="B1497" s="364"/>
      <c r="C1497" s="363" t="s">
        <v>4005</v>
      </c>
      <c r="D1497" s="364" t="s">
        <v>4006</v>
      </c>
      <c r="E1497" s="365">
        <v>11</v>
      </c>
      <c r="F1497" s="365">
        <v>8</v>
      </c>
      <c r="G1497" s="365">
        <v>3</v>
      </c>
      <c r="H1497" s="365">
        <v>11</v>
      </c>
      <c r="I1497" s="365">
        <v>0</v>
      </c>
      <c r="J1497" s="365">
        <v>0</v>
      </c>
    </row>
    <row r="1498" spans="1:10">
      <c r="A1498" s="363"/>
      <c r="B1498" s="364"/>
      <c r="C1498" s="363" t="s">
        <v>3544</v>
      </c>
      <c r="D1498" s="364" t="s">
        <v>3451</v>
      </c>
      <c r="E1498" s="365">
        <v>47</v>
      </c>
      <c r="F1498" s="365">
        <v>29</v>
      </c>
      <c r="G1498" s="365">
        <v>18</v>
      </c>
      <c r="H1498" s="365">
        <v>44</v>
      </c>
      <c r="I1498" s="365">
        <v>3</v>
      </c>
      <c r="J1498" s="365">
        <v>0</v>
      </c>
    </row>
    <row r="1499" spans="1:10">
      <c r="A1499" s="363"/>
      <c r="B1499" s="364"/>
      <c r="C1499" s="363" t="s">
        <v>3544</v>
      </c>
      <c r="D1499" s="364" t="s">
        <v>3545</v>
      </c>
      <c r="E1499" s="365">
        <v>58</v>
      </c>
      <c r="F1499" s="365">
        <v>37</v>
      </c>
      <c r="G1499" s="365">
        <v>21</v>
      </c>
      <c r="H1499" s="365">
        <v>55</v>
      </c>
      <c r="I1499" s="365">
        <v>3</v>
      </c>
      <c r="J1499" s="365">
        <v>0</v>
      </c>
    </row>
    <row r="1500" spans="1:10">
      <c r="A1500" s="363"/>
      <c r="B1500" s="364"/>
      <c r="C1500" s="363" t="s">
        <v>3782</v>
      </c>
      <c r="D1500" s="364" t="s">
        <v>3783</v>
      </c>
      <c r="E1500" s="365">
        <v>21</v>
      </c>
      <c r="F1500" s="365">
        <v>15</v>
      </c>
      <c r="G1500" s="365">
        <v>6</v>
      </c>
      <c r="H1500" s="365">
        <v>17</v>
      </c>
      <c r="I1500" s="365">
        <v>4</v>
      </c>
      <c r="J1500" s="365" t="s">
        <v>2391</v>
      </c>
    </row>
    <row r="1501" spans="1:10">
      <c r="A1501" s="363"/>
      <c r="B1501" s="364"/>
      <c r="C1501" s="363" t="s">
        <v>3546</v>
      </c>
      <c r="D1501" s="364" t="s">
        <v>3451</v>
      </c>
      <c r="E1501" s="365">
        <v>49</v>
      </c>
      <c r="F1501" s="365">
        <v>38</v>
      </c>
      <c r="G1501" s="365">
        <v>11</v>
      </c>
      <c r="H1501" s="365">
        <v>43</v>
      </c>
      <c r="I1501" s="365">
        <v>6</v>
      </c>
      <c r="J1501" s="365">
        <v>0</v>
      </c>
    </row>
    <row r="1502" spans="1:10">
      <c r="A1502" s="363"/>
      <c r="B1502" s="364"/>
      <c r="C1502" s="363" t="s">
        <v>3546</v>
      </c>
      <c r="D1502" s="364" t="s">
        <v>3547</v>
      </c>
      <c r="E1502" s="365">
        <v>70</v>
      </c>
      <c r="F1502" s="365">
        <v>53</v>
      </c>
      <c r="G1502" s="365">
        <v>17</v>
      </c>
      <c r="H1502" s="365">
        <v>60</v>
      </c>
      <c r="I1502" s="365">
        <v>10</v>
      </c>
      <c r="J1502" s="365" t="s">
        <v>2391</v>
      </c>
    </row>
    <row r="1503" spans="1:10">
      <c r="A1503" s="363"/>
      <c r="B1503" s="364"/>
      <c r="C1503" s="363" t="s">
        <v>3885</v>
      </c>
      <c r="D1503" s="364" t="s">
        <v>3886</v>
      </c>
      <c r="E1503" s="365">
        <v>18</v>
      </c>
      <c r="F1503" s="365">
        <v>14</v>
      </c>
      <c r="G1503" s="365">
        <v>4</v>
      </c>
      <c r="H1503" s="365">
        <v>8</v>
      </c>
      <c r="I1503" s="365">
        <v>10</v>
      </c>
      <c r="J1503" s="365">
        <v>0</v>
      </c>
    </row>
    <row r="1504" spans="1:10">
      <c r="A1504" s="363"/>
      <c r="B1504" s="364"/>
      <c r="C1504" s="363" t="s">
        <v>4007</v>
      </c>
      <c r="D1504" s="364" t="s">
        <v>4008</v>
      </c>
      <c r="E1504" s="365">
        <v>10</v>
      </c>
      <c r="F1504" s="365">
        <v>7</v>
      </c>
      <c r="G1504" s="365">
        <v>3</v>
      </c>
      <c r="H1504" s="365" t="s">
        <v>2391</v>
      </c>
      <c r="I1504" s="365" t="s">
        <v>2391</v>
      </c>
      <c r="J1504" s="365">
        <v>0</v>
      </c>
    </row>
    <row r="1505" spans="1:10">
      <c r="A1505" s="363"/>
      <c r="B1505" s="364"/>
      <c r="C1505" s="363" t="s">
        <v>3550</v>
      </c>
      <c r="D1505" s="364" t="s">
        <v>3451</v>
      </c>
      <c r="E1505" s="365">
        <v>41</v>
      </c>
      <c r="F1505" s="365">
        <v>32</v>
      </c>
      <c r="G1505" s="365">
        <v>9</v>
      </c>
      <c r="H1505" s="365">
        <v>37</v>
      </c>
      <c r="I1505" s="365">
        <v>4</v>
      </c>
      <c r="J1505" s="365" t="s">
        <v>2391</v>
      </c>
    </row>
    <row r="1506" spans="1:10">
      <c r="A1506" s="363"/>
      <c r="B1506" s="364"/>
      <c r="C1506" s="363" t="s">
        <v>3550</v>
      </c>
      <c r="D1506" s="364" t="s">
        <v>3551</v>
      </c>
      <c r="E1506" s="365">
        <v>69</v>
      </c>
      <c r="F1506" s="365">
        <v>53</v>
      </c>
      <c r="G1506" s="365">
        <v>16</v>
      </c>
      <c r="H1506" s="365">
        <v>53</v>
      </c>
      <c r="I1506" s="365">
        <v>16</v>
      </c>
      <c r="J1506" s="365" t="s">
        <v>2391</v>
      </c>
    </row>
    <row r="1507" spans="1:10">
      <c r="A1507" s="363"/>
      <c r="B1507" s="364"/>
      <c r="C1507" s="363" t="s">
        <v>3953</v>
      </c>
      <c r="D1507" s="364" t="s">
        <v>3954</v>
      </c>
      <c r="E1507" s="365">
        <v>14</v>
      </c>
      <c r="F1507" s="365">
        <v>8</v>
      </c>
      <c r="G1507" s="365">
        <v>6</v>
      </c>
      <c r="H1507" s="365">
        <v>8</v>
      </c>
      <c r="I1507" s="365">
        <v>6</v>
      </c>
      <c r="J1507" s="365">
        <v>0</v>
      </c>
    </row>
    <row r="1508" spans="1:10">
      <c r="A1508" s="363"/>
      <c r="B1508" s="364"/>
      <c r="C1508" s="363" t="s">
        <v>3556</v>
      </c>
      <c r="D1508" s="364" t="s">
        <v>3451</v>
      </c>
      <c r="E1508" s="365">
        <v>44</v>
      </c>
      <c r="F1508" s="365">
        <v>32</v>
      </c>
      <c r="G1508" s="365">
        <v>12</v>
      </c>
      <c r="H1508" s="365">
        <v>37</v>
      </c>
      <c r="I1508" s="365">
        <v>7</v>
      </c>
      <c r="J1508" s="365" t="s">
        <v>2391</v>
      </c>
    </row>
    <row r="1509" spans="1:10">
      <c r="A1509" s="363"/>
      <c r="B1509" s="364"/>
      <c r="C1509" s="363" t="s">
        <v>3556</v>
      </c>
      <c r="D1509" s="364" t="s">
        <v>3557</v>
      </c>
      <c r="E1509" s="365">
        <v>58</v>
      </c>
      <c r="F1509" s="365">
        <v>40</v>
      </c>
      <c r="G1509" s="365">
        <v>18</v>
      </c>
      <c r="H1509" s="365">
        <v>45</v>
      </c>
      <c r="I1509" s="365">
        <v>13</v>
      </c>
      <c r="J1509" s="365" t="s">
        <v>2391</v>
      </c>
    </row>
    <row r="1510" spans="1:10">
      <c r="A1510" s="363"/>
      <c r="B1510" s="364"/>
      <c r="C1510" s="363" t="s">
        <v>3558</v>
      </c>
      <c r="D1510" s="364" t="s">
        <v>3559</v>
      </c>
      <c r="E1510" s="365">
        <v>534</v>
      </c>
      <c r="F1510" s="365">
        <v>398</v>
      </c>
      <c r="G1510" s="365">
        <v>136</v>
      </c>
      <c r="H1510" s="365">
        <v>448</v>
      </c>
      <c r="I1510" s="365">
        <v>86</v>
      </c>
      <c r="J1510" s="365">
        <v>6</v>
      </c>
    </row>
    <row r="1511" spans="1:10">
      <c r="A1511" s="363"/>
      <c r="B1511" s="364"/>
      <c r="C1511" s="363" t="s">
        <v>3560</v>
      </c>
      <c r="D1511" s="364" t="s">
        <v>3561</v>
      </c>
      <c r="E1511" s="365">
        <v>13</v>
      </c>
      <c r="F1511" s="365" t="s">
        <v>2391</v>
      </c>
      <c r="G1511" s="365" t="s">
        <v>2391</v>
      </c>
      <c r="H1511" s="365" t="s">
        <v>2391</v>
      </c>
      <c r="I1511" s="365" t="s">
        <v>2391</v>
      </c>
      <c r="J1511" s="365">
        <v>0</v>
      </c>
    </row>
    <row r="1512" spans="1:10">
      <c r="A1512" s="363"/>
      <c r="B1512" s="364"/>
      <c r="C1512" s="363" t="s">
        <v>3562</v>
      </c>
      <c r="D1512" s="364" t="s">
        <v>3561</v>
      </c>
      <c r="E1512" s="365">
        <v>13</v>
      </c>
      <c r="F1512" s="365" t="s">
        <v>2391</v>
      </c>
      <c r="G1512" s="365" t="s">
        <v>2391</v>
      </c>
      <c r="H1512" s="365" t="s">
        <v>2391</v>
      </c>
      <c r="I1512" s="365" t="s">
        <v>2391</v>
      </c>
      <c r="J1512" s="365">
        <v>0</v>
      </c>
    </row>
    <row r="1513" spans="1:10">
      <c r="A1513" s="363"/>
      <c r="B1513" s="364"/>
      <c r="C1513" s="363" t="s">
        <v>3563</v>
      </c>
      <c r="D1513" s="364" t="s">
        <v>3564</v>
      </c>
      <c r="E1513" s="365">
        <v>233</v>
      </c>
      <c r="F1513" s="365">
        <v>171</v>
      </c>
      <c r="G1513" s="365">
        <v>62</v>
      </c>
      <c r="H1513" s="365">
        <v>178</v>
      </c>
      <c r="I1513" s="365">
        <v>55</v>
      </c>
      <c r="J1513" s="365">
        <v>3</v>
      </c>
    </row>
    <row r="1514" spans="1:10">
      <c r="A1514" s="363"/>
      <c r="B1514" s="364"/>
      <c r="C1514" s="363" t="s">
        <v>3565</v>
      </c>
      <c r="D1514" s="364" t="s">
        <v>3566</v>
      </c>
      <c r="E1514" s="365">
        <v>233</v>
      </c>
      <c r="F1514" s="365">
        <v>171</v>
      </c>
      <c r="G1514" s="365">
        <v>62</v>
      </c>
      <c r="H1514" s="365">
        <v>178</v>
      </c>
      <c r="I1514" s="365">
        <v>55</v>
      </c>
      <c r="J1514" s="365">
        <v>3</v>
      </c>
    </row>
    <row r="1515" spans="1:10">
      <c r="A1515" s="363"/>
      <c r="B1515" s="364"/>
      <c r="C1515" s="363" t="s">
        <v>3567</v>
      </c>
      <c r="D1515" s="364" t="s">
        <v>3566</v>
      </c>
      <c r="E1515" s="365">
        <v>233</v>
      </c>
      <c r="F1515" s="365">
        <v>171</v>
      </c>
      <c r="G1515" s="365">
        <v>62</v>
      </c>
      <c r="H1515" s="365">
        <v>178</v>
      </c>
      <c r="I1515" s="365">
        <v>55</v>
      </c>
      <c r="J1515" s="365">
        <v>3</v>
      </c>
    </row>
    <row r="1516" spans="1:10">
      <c r="A1516" s="363"/>
      <c r="B1516" s="364"/>
      <c r="C1516" s="363" t="s">
        <v>3788</v>
      </c>
      <c r="D1516" s="364" t="s">
        <v>3789</v>
      </c>
      <c r="E1516" s="365">
        <v>18</v>
      </c>
      <c r="F1516" s="365">
        <v>14</v>
      </c>
      <c r="G1516" s="365">
        <v>4</v>
      </c>
      <c r="H1516" s="365" t="s">
        <v>2391</v>
      </c>
      <c r="I1516" s="365" t="s">
        <v>2391</v>
      </c>
      <c r="J1516" s="365">
        <v>0</v>
      </c>
    </row>
    <row r="1517" spans="1:10">
      <c r="A1517" s="363"/>
      <c r="B1517" s="364"/>
      <c r="C1517" s="363" t="s">
        <v>3790</v>
      </c>
      <c r="D1517" s="364" t="s">
        <v>3791</v>
      </c>
      <c r="E1517" s="365">
        <v>15</v>
      </c>
      <c r="F1517" s="365">
        <v>15</v>
      </c>
      <c r="G1517" s="365">
        <v>0</v>
      </c>
      <c r="H1517" s="365" t="s">
        <v>2391</v>
      </c>
      <c r="I1517" s="365" t="s">
        <v>2391</v>
      </c>
      <c r="J1517" s="365">
        <v>0</v>
      </c>
    </row>
    <row r="1518" spans="1:10">
      <c r="A1518" s="363"/>
      <c r="B1518" s="364"/>
      <c r="C1518" s="363" t="s">
        <v>3891</v>
      </c>
      <c r="D1518" s="364" t="s">
        <v>3892</v>
      </c>
      <c r="E1518" s="365">
        <v>15</v>
      </c>
      <c r="F1518" s="365" t="s">
        <v>2391</v>
      </c>
      <c r="G1518" s="365" t="s">
        <v>2391</v>
      </c>
      <c r="H1518" s="365">
        <v>15</v>
      </c>
      <c r="I1518" s="365">
        <v>0</v>
      </c>
      <c r="J1518" s="365" t="s">
        <v>2391</v>
      </c>
    </row>
    <row r="1519" spans="1:10">
      <c r="A1519" s="363"/>
      <c r="B1519" s="364"/>
      <c r="C1519" s="363" t="s">
        <v>3792</v>
      </c>
      <c r="D1519" s="364" t="s">
        <v>3793</v>
      </c>
      <c r="E1519" s="365">
        <v>23</v>
      </c>
      <c r="F1519" s="365">
        <v>14</v>
      </c>
      <c r="G1519" s="365">
        <v>9</v>
      </c>
      <c r="H1519" s="365" t="s">
        <v>2391</v>
      </c>
      <c r="I1519" s="365" t="s">
        <v>2391</v>
      </c>
      <c r="J1519" s="365">
        <v>0</v>
      </c>
    </row>
    <row r="1520" spans="1:10">
      <c r="A1520" s="363"/>
      <c r="B1520" s="364"/>
      <c r="C1520" s="363" t="s">
        <v>3794</v>
      </c>
      <c r="D1520" s="364" t="s">
        <v>3795</v>
      </c>
      <c r="E1520" s="365">
        <v>33</v>
      </c>
      <c r="F1520" s="365">
        <v>28</v>
      </c>
      <c r="G1520" s="365">
        <v>5</v>
      </c>
      <c r="H1520" s="365">
        <v>33</v>
      </c>
      <c r="I1520" s="365">
        <v>0</v>
      </c>
      <c r="J1520" s="365">
        <v>0</v>
      </c>
    </row>
    <row r="1521" spans="1:10">
      <c r="A1521" s="363"/>
      <c r="B1521" s="364"/>
      <c r="C1521" s="363" t="s">
        <v>3893</v>
      </c>
      <c r="D1521" s="364" t="s">
        <v>3894</v>
      </c>
      <c r="E1521" s="365">
        <v>13</v>
      </c>
      <c r="F1521" s="365" t="s">
        <v>2391</v>
      </c>
      <c r="G1521" s="365" t="s">
        <v>2391</v>
      </c>
      <c r="H1521" s="365" t="s">
        <v>2391</v>
      </c>
      <c r="I1521" s="365" t="s">
        <v>2391</v>
      </c>
      <c r="J1521" s="365">
        <v>0</v>
      </c>
    </row>
    <row r="1522" spans="1:10">
      <c r="A1522" s="363"/>
      <c r="B1522" s="364"/>
      <c r="C1522" s="363" t="s">
        <v>3796</v>
      </c>
      <c r="D1522" s="364" t="s">
        <v>3797</v>
      </c>
      <c r="E1522" s="365">
        <v>28</v>
      </c>
      <c r="F1522" s="365">
        <v>21</v>
      </c>
      <c r="G1522" s="365">
        <v>7</v>
      </c>
      <c r="H1522" s="365" t="s">
        <v>2391</v>
      </c>
      <c r="I1522" s="365" t="s">
        <v>2391</v>
      </c>
      <c r="J1522" s="365">
        <v>0</v>
      </c>
    </row>
    <row r="1523" spans="1:10">
      <c r="A1523" s="363"/>
      <c r="B1523" s="364"/>
      <c r="C1523" s="363" t="s">
        <v>3798</v>
      </c>
      <c r="D1523" s="364" t="s">
        <v>3799</v>
      </c>
      <c r="E1523" s="365">
        <v>30</v>
      </c>
      <c r="F1523" s="365">
        <v>27</v>
      </c>
      <c r="G1523" s="365">
        <v>3</v>
      </c>
      <c r="H1523" s="365" t="s">
        <v>2391</v>
      </c>
      <c r="I1523" s="365" t="s">
        <v>2391</v>
      </c>
      <c r="J1523" s="365" t="s">
        <v>2391</v>
      </c>
    </row>
    <row r="1524" spans="1:10">
      <c r="A1524" s="363"/>
      <c r="B1524" s="364"/>
      <c r="C1524" s="363" t="s">
        <v>3933</v>
      </c>
      <c r="D1524" s="364" t="s">
        <v>3934</v>
      </c>
      <c r="E1524" s="365">
        <v>10</v>
      </c>
      <c r="F1524" s="365">
        <v>10</v>
      </c>
      <c r="G1524" s="365">
        <v>0</v>
      </c>
      <c r="H1524" s="365">
        <v>10</v>
      </c>
      <c r="I1524" s="365">
        <v>0</v>
      </c>
      <c r="J1524" s="365">
        <v>0</v>
      </c>
    </row>
    <row r="1525" spans="1:10">
      <c r="A1525" s="363"/>
      <c r="B1525" s="364"/>
      <c r="C1525" s="363" t="s">
        <v>3568</v>
      </c>
      <c r="D1525" s="364" t="s">
        <v>3451</v>
      </c>
      <c r="E1525" s="365">
        <v>40</v>
      </c>
      <c r="F1525" s="365">
        <v>34</v>
      </c>
      <c r="G1525" s="365">
        <v>6</v>
      </c>
      <c r="H1525" s="365" t="s">
        <v>2391</v>
      </c>
      <c r="I1525" s="365" t="s">
        <v>2391</v>
      </c>
      <c r="J1525" s="365">
        <v>0</v>
      </c>
    </row>
    <row r="1526" spans="1:10">
      <c r="A1526" s="363"/>
      <c r="B1526" s="364"/>
      <c r="C1526" s="363" t="s">
        <v>3568</v>
      </c>
      <c r="D1526" s="364" t="s">
        <v>3569</v>
      </c>
      <c r="E1526" s="365">
        <v>225</v>
      </c>
      <c r="F1526" s="365">
        <v>188</v>
      </c>
      <c r="G1526" s="365">
        <v>37</v>
      </c>
      <c r="H1526" s="365">
        <v>215</v>
      </c>
      <c r="I1526" s="365">
        <v>10</v>
      </c>
      <c r="J1526" s="365" t="s">
        <v>2391</v>
      </c>
    </row>
    <row r="1527" spans="1:10">
      <c r="A1527" s="363"/>
      <c r="B1527" s="364"/>
      <c r="C1527" s="363" t="s">
        <v>3570</v>
      </c>
      <c r="D1527" s="364" t="s">
        <v>3569</v>
      </c>
      <c r="E1527" s="365">
        <v>225</v>
      </c>
      <c r="F1527" s="365">
        <v>188</v>
      </c>
      <c r="G1527" s="365">
        <v>37</v>
      </c>
      <c r="H1527" s="365">
        <v>215</v>
      </c>
      <c r="I1527" s="365">
        <v>10</v>
      </c>
      <c r="J1527" s="365" t="s">
        <v>2391</v>
      </c>
    </row>
    <row r="1528" spans="1:10">
      <c r="A1528" s="363"/>
      <c r="B1528" s="364"/>
      <c r="C1528" s="363" t="s">
        <v>3571</v>
      </c>
      <c r="D1528" s="364" t="s">
        <v>3572</v>
      </c>
      <c r="E1528" s="365">
        <v>29</v>
      </c>
      <c r="F1528" s="365">
        <v>24</v>
      </c>
      <c r="G1528" s="365">
        <v>5</v>
      </c>
      <c r="H1528" s="365" t="s">
        <v>2391</v>
      </c>
      <c r="I1528" s="365" t="s">
        <v>2391</v>
      </c>
      <c r="J1528" s="365">
        <v>0</v>
      </c>
    </row>
    <row r="1529" spans="1:10">
      <c r="A1529" s="363"/>
      <c r="B1529" s="364"/>
      <c r="C1529" s="363" t="s">
        <v>3573</v>
      </c>
      <c r="D1529" s="364" t="s">
        <v>3574</v>
      </c>
      <c r="E1529" s="365">
        <v>40</v>
      </c>
      <c r="F1529" s="365">
        <v>28</v>
      </c>
      <c r="G1529" s="365">
        <v>12</v>
      </c>
      <c r="H1529" s="365">
        <v>37</v>
      </c>
      <c r="I1529" s="365">
        <v>3</v>
      </c>
      <c r="J1529" s="365">
        <v>0</v>
      </c>
    </row>
    <row r="1530" spans="1:10">
      <c r="A1530" s="363"/>
      <c r="B1530" s="364"/>
      <c r="C1530" s="363" t="s">
        <v>3575</v>
      </c>
      <c r="D1530" s="364" t="s">
        <v>3576</v>
      </c>
      <c r="E1530" s="365">
        <v>36</v>
      </c>
      <c r="F1530" s="365">
        <v>31</v>
      </c>
      <c r="G1530" s="365">
        <v>5</v>
      </c>
      <c r="H1530" s="365" t="s">
        <v>2391</v>
      </c>
      <c r="I1530" s="365" t="s">
        <v>2391</v>
      </c>
      <c r="J1530" s="365">
        <v>0</v>
      </c>
    </row>
    <row r="1531" spans="1:10">
      <c r="A1531" s="363"/>
      <c r="B1531" s="364"/>
      <c r="C1531" s="363" t="s">
        <v>3577</v>
      </c>
      <c r="D1531" s="364" t="s">
        <v>3578</v>
      </c>
      <c r="E1531" s="365">
        <v>50</v>
      </c>
      <c r="F1531" s="365">
        <v>41</v>
      </c>
      <c r="G1531" s="365">
        <v>9</v>
      </c>
      <c r="H1531" s="365" t="s">
        <v>2391</v>
      </c>
      <c r="I1531" s="365" t="s">
        <v>2391</v>
      </c>
      <c r="J1531" s="365">
        <v>0</v>
      </c>
    </row>
    <row r="1532" spans="1:10">
      <c r="A1532" s="363"/>
      <c r="B1532" s="364"/>
      <c r="C1532" s="363" t="s">
        <v>3579</v>
      </c>
      <c r="D1532" s="364" t="s">
        <v>3580</v>
      </c>
      <c r="E1532" s="365">
        <v>51</v>
      </c>
      <c r="F1532" s="365">
        <v>37</v>
      </c>
      <c r="G1532" s="365">
        <v>14</v>
      </c>
      <c r="H1532" s="365">
        <v>46</v>
      </c>
      <c r="I1532" s="365">
        <v>5</v>
      </c>
      <c r="J1532" s="365" t="s">
        <v>2391</v>
      </c>
    </row>
    <row r="1533" spans="1:10">
      <c r="A1533" s="363"/>
      <c r="B1533" s="364"/>
      <c r="C1533" s="363" t="s">
        <v>3581</v>
      </c>
      <c r="D1533" s="364" t="s">
        <v>3582</v>
      </c>
      <c r="E1533" s="365">
        <v>65</v>
      </c>
      <c r="F1533" s="365">
        <v>55</v>
      </c>
      <c r="G1533" s="365">
        <v>10</v>
      </c>
      <c r="H1533" s="365">
        <v>62</v>
      </c>
      <c r="I1533" s="365">
        <v>3</v>
      </c>
      <c r="J1533" s="365">
        <v>0</v>
      </c>
    </row>
    <row r="1534" spans="1:10">
      <c r="A1534" s="363"/>
      <c r="B1534" s="364"/>
      <c r="C1534" s="363" t="s">
        <v>3583</v>
      </c>
      <c r="D1534" s="364" t="s">
        <v>3584</v>
      </c>
      <c r="E1534" s="365">
        <v>67</v>
      </c>
      <c r="F1534" s="365">
        <v>49</v>
      </c>
      <c r="G1534" s="365">
        <v>18</v>
      </c>
      <c r="H1534" s="365">
        <v>63</v>
      </c>
      <c r="I1534" s="365">
        <v>4</v>
      </c>
      <c r="J1534" s="365">
        <v>0</v>
      </c>
    </row>
    <row r="1535" spans="1:10">
      <c r="A1535" s="363"/>
      <c r="B1535" s="364"/>
      <c r="C1535" s="363" t="s">
        <v>3585</v>
      </c>
      <c r="D1535" s="364" t="s">
        <v>3586</v>
      </c>
      <c r="E1535" s="365">
        <v>136</v>
      </c>
      <c r="F1535" s="365">
        <v>115</v>
      </c>
      <c r="G1535" s="365">
        <v>21</v>
      </c>
      <c r="H1535" s="365">
        <v>127</v>
      </c>
      <c r="I1535" s="365">
        <v>9</v>
      </c>
      <c r="J1535" s="365" t="s">
        <v>2391</v>
      </c>
    </row>
    <row r="1536" spans="1:10">
      <c r="A1536" s="363"/>
      <c r="B1536" s="364"/>
      <c r="C1536" s="363" t="s">
        <v>3587</v>
      </c>
      <c r="D1536" s="364" t="s">
        <v>3588</v>
      </c>
      <c r="E1536" s="365">
        <v>474</v>
      </c>
      <c r="F1536" s="365">
        <v>380</v>
      </c>
      <c r="G1536" s="365">
        <v>94</v>
      </c>
      <c r="H1536" s="365">
        <v>446</v>
      </c>
      <c r="I1536" s="365">
        <v>28</v>
      </c>
      <c r="J1536" s="365">
        <v>3</v>
      </c>
    </row>
    <row r="1537" spans="1:10">
      <c r="A1537" s="363"/>
      <c r="B1537" s="364"/>
      <c r="C1537" s="363" t="s">
        <v>2575</v>
      </c>
      <c r="D1537" s="364" t="s">
        <v>3588</v>
      </c>
      <c r="E1537" s="365">
        <v>474</v>
      </c>
      <c r="F1537" s="365">
        <v>380</v>
      </c>
      <c r="G1537" s="365">
        <v>94</v>
      </c>
      <c r="H1537" s="365">
        <v>446</v>
      </c>
      <c r="I1537" s="365">
        <v>28</v>
      </c>
      <c r="J1537" s="365">
        <v>3</v>
      </c>
    </row>
    <row r="1538" spans="1:10">
      <c r="A1538" s="363"/>
      <c r="B1538" s="364"/>
      <c r="C1538" s="363" t="s">
        <v>3804</v>
      </c>
      <c r="D1538" s="364" t="s">
        <v>3805</v>
      </c>
      <c r="E1538" s="365">
        <v>30</v>
      </c>
      <c r="F1538" s="365">
        <v>19</v>
      </c>
      <c r="G1538" s="365">
        <v>11</v>
      </c>
      <c r="H1538" s="365">
        <v>24</v>
      </c>
      <c r="I1538" s="365">
        <v>6</v>
      </c>
      <c r="J1538" s="365">
        <v>0</v>
      </c>
    </row>
    <row r="1539" spans="1:10">
      <c r="A1539" s="363"/>
      <c r="B1539" s="364"/>
      <c r="C1539" s="363" t="s">
        <v>3937</v>
      </c>
      <c r="D1539" s="364" t="s">
        <v>3938</v>
      </c>
      <c r="E1539" s="365">
        <v>12</v>
      </c>
      <c r="F1539" s="365">
        <v>9</v>
      </c>
      <c r="G1539" s="365">
        <v>3</v>
      </c>
      <c r="H1539" s="365" t="s">
        <v>2391</v>
      </c>
      <c r="I1539" s="365" t="s">
        <v>2391</v>
      </c>
      <c r="J1539" s="365">
        <v>0</v>
      </c>
    </row>
    <row r="1540" spans="1:10">
      <c r="A1540" s="363"/>
      <c r="B1540" s="364"/>
      <c r="C1540" s="363" t="s">
        <v>3808</v>
      </c>
      <c r="D1540" s="364" t="s">
        <v>3809</v>
      </c>
      <c r="E1540" s="365">
        <v>25</v>
      </c>
      <c r="F1540" s="365">
        <v>19</v>
      </c>
      <c r="G1540" s="365">
        <v>6</v>
      </c>
      <c r="H1540" s="365">
        <v>22</v>
      </c>
      <c r="I1540" s="365">
        <v>3</v>
      </c>
      <c r="J1540" s="365" t="s">
        <v>2391</v>
      </c>
    </row>
    <row r="1541" spans="1:10">
      <c r="A1541" s="363"/>
      <c r="B1541" s="364"/>
      <c r="C1541" s="363" t="s">
        <v>3939</v>
      </c>
      <c r="D1541" s="364" t="s">
        <v>3940</v>
      </c>
      <c r="E1541" s="365">
        <v>10</v>
      </c>
      <c r="F1541" s="365">
        <v>10</v>
      </c>
      <c r="G1541" s="365">
        <v>0</v>
      </c>
      <c r="H1541" s="365">
        <v>10</v>
      </c>
      <c r="I1541" s="365">
        <v>0</v>
      </c>
      <c r="J1541" s="365">
        <v>0</v>
      </c>
    </row>
    <row r="1542" spans="1:10">
      <c r="A1542" s="363"/>
      <c r="B1542" s="364"/>
      <c r="C1542" s="363" t="s">
        <v>3967</v>
      </c>
      <c r="D1542" s="364" t="s">
        <v>3968</v>
      </c>
      <c r="E1542" s="365">
        <v>12</v>
      </c>
      <c r="F1542" s="365">
        <v>9</v>
      </c>
      <c r="G1542" s="365">
        <v>3</v>
      </c>
      <c r="H1542" s="365" t="s">
        <v>2391</v>
      </c>
      <c r="I1542" s="365" t="s">
        <v>2391</v>
      </c>
      <c r="J1542" s="365">
        <v>0</v>
      </c>
    </row>
    <row r="1543" spans="1:10">
      <c r="A1543" s="363"/>
      <c r="B1543" s="364"/>
      <c r="C1543" s="363" t="s">
        <v>3591</v>
      </c>
      <c r="D1543" s="364" t="s">
        <v>3451</v>
      </c>
      <c r="E1543" s="365">
        <v>46</v>
      </c>
      <c r="F1543" s="365">
        <v>32</v>
      </c>
      <c r="G1543" s="365">
        <v>14</v>
      </c>
      <c r="H1543" s="365" t="s">
        <v>2391</v>
      </c>
      <c r="I1543" s="365" t="s">
        <v>2391</v>
      </c>
      <c r="J1543" s="365" t="s">
        <v>2391</v>
      </c>
    </row>
    <row r="1544" spans="1:10">
      <c r="A1544" s="363"/>
      <c r="B1544" s="364"/>
      <c r="C1544" s="363" t="s">
        <v>3591</v>
      </c>
      <c r="D1544" s="364" t="s">
        <v>3592</v>
      </c>
      <c r="E1544" s="365">
        <v>135</v>
      </c>
      <c r="F1544" s="365">
        <v>98</v>
      </c>
      <c r="G1544" s="365">
        <v>37</v>
      </c>
      <c r="H1544" s="365">
        <v>122</v>
      </c>
      <c r="I1544" s="365">
        <v>13</v>
      </c>
      <c r="J1544" s="365" t="s">
        <v>2391</v>
      </c>
    </row>
    <row r="1545" spans="1:10">
      <c r="A1545" s="363"/>
      <c r="B1545" s="364"/>
      <c r="C1545" s="363" t="s">
        <v>2577</v>
      </c>
      <c r="D1545" s="364" t="s">
        <v>3592</v>
      </c>
      <c r="E1545" s="365">
        <v>135</v>
      </c>
      <c r="F1545" s="365">
        <v>98</v>
      </c>
      <c r="G1545" s="365">
        <v>37</v>
      </c>
      <c r="H1545" s="365">
        <v>122</v>
      </c>
      <c r="I1545" s="365">
        <v>13</v>
      </c>
      <c r="J1545" s="365" t="s">
        <v>2391</v>
      </c>
    </row>
    <row r="1546" spans="1:10">
      <c r="A1546" s="363"/>
      <c r="B1546" s="364"/>
      <c r="C1546" s="363" t="s">
        <v>3810</v>
      </c>
      <c r="D1546" s="364" t="s">
        <v>3811</v>
      </c>
      <c r="E1546" s="365">
        <v>11</v>
      </c>
      <c r="F1546" s="365" t="s">
        <v>2391</v>
      </c>
      <c r="G1546" s="365" t="s">
        <v>2391</v>
      </c>
      <c r="H1546" s="365">
        <v>11</v>
      </c>
      <c r="I1546" s="365">
        <v>0</v>
      </c>
      <c r="J1546" s="365" t="s">
        <v>2391</v>
      </c>
    </row>
    <row r="1547" spans="1:10">
      <c r="A1547" s="363"/>
      <c r="B1547" s="364"/>
      <c r="C1547" s="363" t="s">
        <v>3812</v>
      </c>
      <c r="D1547" s="364" t="s">
        <v>3813</v>
      </c>
      <c r="E1547" s="365">
        <v>14</v>
      </c>
      <c r="F1547" s="365" t="s">
        <v>2391</v>
      </c>
      <c r="G1547" s="365" t="s">
        <v>2391</v>
      </c>
      <c r="H1547" s="365" t="s">
        <v>2391</v>
      </c>
      <c r="I1547" s="365" t="s">
        <v>2391</v>
      </c>
      <c r="J1547" s="365">
        <v>0</v>
      </c>
    </row>
    <row r="1548" spans="1:10">
      <c r="A1548" s="363"/>
      <c r="B1548" s="364"/>
      <c r="C1548" s="363" t="s">
        <v>3816</v>
      </c>
      <c r="D1548" s="364" t="s">
        <v>3817</v>
      </c>
      <c r="E1548" s="365">
        <v>16</v>
      </c>
      <c r="F1548" s="365">
        <v>16</v>
      </c>
      <c r="G1548" s="365">
        <v>0</v>
      </c>
      <c r="H1548" s="365" t="s">
        <v>2391</v>
      </c>
      <c r="I1548" s="365" t="s">
        <v>2391</v>
      </c>
      <c r="J1548" s="365">
        <v>0</v>
      </c>
    </row>
    <row r="1549" spans="1:10">
      <c r="A1549" s="363"/>
      <c r="B1549" s="364"/>
      <c r="C1549" s="363" t="s">
        <v>3818</v>
      </c>
      <c r="D1549" s="364" t="s">
        <v>3819</v>
      </c>
      <c r="E1549" s="365">
        <v>12</v>
      </c>
      <c r="F1549" s="365">
        <v>9</v>
      </c>
      <c r="G1549" s="365">
        <v>3</v>
      </c>
      <c r="H1549" s="365" t="s">
        <v>2391</v>
      </c>
      <c r="I1549" s="365" t="s">
        <v>2391</v>
      </c>
      <c r="J1549" s="365">
        <v>0</v>
      </c>
    </row>
    <row r="1550" spans="1:10">
      <c r="A1550" s="363"/>
      <c r="B1550" s="364"/>
      <c r="C1550" s="363" t="s">
        <v>3897</v>
      </c>
      <c r="D1550" s="364" t="s">
        <v>3898</v>
      </c>
      <c r="E1550" s="365">
        <v>17</v>
      </c>
      <c r="F1550" s="365" t="s">
        <v>2391</v>
      </c>
      <c r="G1550" s="365" t="s">
        <v>2391</v>
      </c>
      <c r="H1550" s="365">
        <v>17</v>
      </c>
      <c r="I1550" s="365">
        <v>0</v>
      </c>
      <c r="J1550" s="365">
        <v>0</v>
      </c>
    </row>
    <row r="1551" spans="1:10">
      <c r="A1551" s="363"/>
      <c r="B1551" s="364"/>
      <c r="C1551" s="363" t="s">
        <v>3822</v>
      </c>
      <c r="D1551" s="364" t="s">
        <v>3823</v>
      </c>
      <c r="E1551" s="365">
        <v>12</v>
      </c>
      <c r="F1551" s="365">
        <v>9</v>
      </c>
      <c r="G1551" s="365">
        <v>3</v>
      </c>
      <c r="H1551" s="365" t="s">
        <v>2391</v>
      </c>
      <c r="I1551" s="365" t="s">
        <v>2391</v>
      </c>
      <c r="J1551" s="365" t="s">
        <v>2391</v>
      </c>
    </row>
    <row r="1552" spans="1:10">
      <c r="A1552" s="363"/>
      <c r="B1552" s="364"/>
      <c r="C1552" s="363" t="s">
        <v>3595</v>
      </c>
      <c r="D1552" s="364" t="s">
        <v>3451</v>
      </c>
      <c r="E1552" s="365">
        <v>42</v>
      </c>
      <c r="F1552" s="365">
        <v>36</v>
      </c>
      <c r="G1552" s="365">
        <v>6</v>
      </c>
      <c r="H1552" s="365">
        <v>38</v>
      </c>
      <c r="I1552" s="365">
        <v>4</v>
      </c>
      <c r="J1552" s="365">
        <v>0</v>
      </c>
    </row>
    <row r="1553" spans="1:10">
      <c r="A1553" s="363"/>
      <c r="B1553" s="364"/>
      <c r="C1553" s="363" t="s">
        <v>3595</v>
      </c>
      <c r="D1553" s="364" t="s">
        <v>3596</v>
      </c>
      <c r="E1553" s="365">
        <v>124</v>
      </c>
      <c r="F1553" s="365">
        <v>107</v>
      </c>
      <c r="G1553" s="365">
        <v>17</v>
      </c>
      <c r="H1553" s="365">
        <v>114</v>
      </c>
      <c r="I1553" s="365">
        <v>10</v>
      </c>
      <c r="J1553" s="365">
        <v>3</v>
      </c>
    </row>
    <row r="1554" spans="1:10">
      <c r="A1554" s="363"/>
      <c r="B1554" s="364"/>
      <c r="C1554" s="363" t="s">
        <v>2579</v>
      </c>
      <c r="D1554" s="364" t="s">
        <v>3596</v>
      </c>
      <c r="E1554" s="365">
        <v>124</v>
      </c>
      <c r="F1554" s="365">
        <v>107</v>
      </c>
      <c r="G1554" s="365">
        <v>17</v>
      </c>
      <c r="H1554" s="365">
        <v>114</v>
      </c>
      <c r="I1554" s="365">
        <v>10</v>
      </c>
      <c r="J1554" s="365">
        <v>3</v>
      </c>
    </row>
    <row r="1555" spans="1:10">
      <c r="A1555" s="363"/>
      <c r="B1555" s="364"/>
      <c r="C1555" s="363" t="s">
        <v>4009</v>
      </c>
      <c r="D1555" s="364" t="s">
        <v>4010</v>
      </c>
      <c r="E1555" s="365">
        <v>18</v>
      </c>
      <c r="F1555" s="365">
        <v>11</v>
      </c>
      <c r="G1555" s="365">
        <v>7</v>
      </c>
      <c r="H1555" s="365">
        <v>18</v>
      </c>
      <c r="I1555" s="365">
        <v>0</v>
      </c>
      <c r="J1555" s="365">
        <v>0</v>
      </c>
    </row>
    <row r="1556" spans="1:10">
      <c r="A1556" s="363"/>
      <c r="B1556" s="364"/>
      <c r="C1556" s="363" t="s">
        <v>3597</v>
      </c>
      <c r="D1556" s="364" t="s">
        <v>3451</v>
      </c>
      <c r="E1556" s="365">
        <v>71</v>
      </c>
      <c r="F1556" s="365">
        <v>59</v>
      </c>
      <c r="G1556" s="365">
        <v>12</v>
      </c>
      <c r="H1556" s="365">
        <v>63</v>
      </c>
      <c r="I1556" s="365">
        <v>8</v>
      </c>
      <c r="J1556" s="365">
        <v>0</v>
      </c>
    </row>
    <row r="1557" spans="1:10">
      <c r="A1557" s="363"/>
      <c r="B1557" s="364"/>
      <c r="C1557" s="363" t="s">
        <v>3597</v>
      </c>
      <c r="D1557" s="364" t="s">
        <v>3598</v>
      </c>
      <c r="E1557" s="365">
        <v>89</v>
      </c>
      <c r="F1557" s="365">
        <v>70</v>
      </c>
      <c r="G1557" s="365">
        <v>19</v>
      </c>
      <c r="H1557" s="365">
        <v>81</v>
      </c>
      <c r="I1557" s="365">
        <v>8</v>
      </c>
      <c r="J1557" s="365">
        <v>0</v>
      </c>
    </row>
    <row r="1558" spans="1:10">
      <c r="A1558" s="363"/>
      <c r="B1558" s="364"/>
      <c r="C1558" s="363" t="s">
        <v>2581</v>
      </c>
      <c r="D1558" s="364" t="s">
        <v>3598</v>
      </c>
      <c r="E1558" s="365">
        <v>89</v>
      </c>
      <c r="F1558" s="365">
        <v>70</v>
      </c>
      <c r="G1558" s="365">
        <v>19</v>
      </c>
      <c r="H1558" s="365">
        <v>81</v>
      </c>
      <c r="I1558" s="365">
        <v>8</v>
      </c>
      <c r="J1558" s="365">
        <v>0</v>
      </c>
    </row>
    <row r="1559" spans="1:10">
      <c r="A1559" s="363"/>
      <c r="B1559" s="364"/>
      <c r="C1559" s="363" t="s">
        <v>3603</v>
      </c>
      <c r="D1559" s="364" t="s">
        <v>3604</v>
      </c>
      <c r="E1559" s="365">
        <v>184</v>
      </c>
      <c r="F1559" s="365">
        <v>148</v>
      </c>
      <c r="G1559" s="365">
        <v>36</v>
      </c>
      <c r="H1559" s="365">
        <v>4</v>
      </c>
      <c r="I1559" s="365">
        <v>180</v>
      </c>
      <c r="J1559" s="365">
        <v>0</v>
      </c>
    </row>
    <row r="1560" spans="1:10">
      <c r="A1560" s="363"/>
      <c r="B1560" s="364"/>
      <c r="C1560" s="363" t="s">
        <v>3603</v>
      </c>
      <c r="D1560" s="364" t="s">
        <v>3604</v>
      </c>
      <c r="E1560" s="365">
        <v>184</v>
      </c>
      <c r="F1560" s="365">
        <v>148</v>
      </c>
      <c r="G1560" s="365">
        <v>36</v>
      </c>
      <c r="H1560" s="365">
        <v>4</v>
      </c>
      <c r="I1560" s="365">
        <v>180</v>
      </c>
      <c r="J1560" s="365">
        <v>0</v>
      </c>
    </row>
    <row r="1561" spans="1:10">
      <c r="A1561" s="363"/>
      <c r="B1561" s="364"/>
      <c r="C1561" s="363" t="s">
        <v>3603</v>
      </c>
      <c r="D1561" s="364" t="s">
        <v>3604</v>
      </c>
      <c r="E1561" s="365">
        <v>184</v>
      </c>
      <c r="F1561" s="365">
        <v>148</v>
      </c>
      <c r="G1561" s="365">
        <v>36</v>
      </c>
      <c r="H1561" s="365">
        <v>4</v>
      </c>
      <c r="I1561" s="365">
        <v>180</v>
      </c>
      <c r="J1561" s="365">
        <v>0</v>
      </c>
    </row>
    <row r="1562" spans="1:10">
      <c r="A1562" s="363"/>
      <c r="B1562" s="364"/>
      <c r="C1562" s="363" t="s">
        <v>3605</v>
      </c>
      <c r="D1562" s="364" t="s">
        <v>3606</v>
      </c>
      <c r="E1562" s="365">
        <v>63</v>
      </c>
      <c r="F1562" s="365">
        <v>35</v>
      </c>
      <c r="G1562" s="365">
        <v>28</v>
      </c>
      <c r="H1562" s="365" t="s">
        <v>2391</v>
      </c>
      <c r="I1562" s="365" t="s">
        <v>2391</v>
      </c>
      <c r="J1562" s="365">
        <v>0</v>
      </c>
    </row>
    <row r="1563" spans="1:10">
      <c r="A1563" s="363"/>
      <c r="B1563" s="364"/>
      <c r="C1563" s="363" t="s">
        <v>3605</v>
      </c>
      <c r="D1563" s="364" t="s">
        <v>3606</v>
      </c>
      <c r="E1563" s="365">
        <v>63</v>
      </c>
      <c r="F1563" s="365">
        <v>35</v>
      </c>
      <c r="G1563" s="365">
        <v>28</v>
      </c>
      <c r="H1563" s="365" t="s">
        <v>2391</v>
      </c>
      <c r="I1563" s="365" t="s">
        <v>2391</v>
      </c>
      <c r="J1563" s="365">
        <v>0</v>
      </c>
    </row>
    <row r="1564" spans="1:10">
      <c r="A1564" s="363"/>
      <c r="B1564" s="364"/>
      <c r="C1564" s="363" t="s">
        <v>3605</v>
      </c>
      <c r="D1564" s="364" t="s">
        <v>3606</v>
      </c>
      <c r="E1564" s="365">
        <v>63</v>
      </c>
      <c r="F1564" s="365">
        <v>35</v>
      </c>
      <c r="G1564" s="365">
        <v>28</v>
      </c>
      <c r="H1564" s="365" t="s">
        <v>2391</v>
      </c>
      <c r="I1564" s="365" t="s">
        <v>2391</v>
      </c>
      <c r="J1564" s="365">
        <v>0</v>
      </c>
    </row>
    <row r="1565" spans="1:10">
      <c r="A1565" s="363"/>
      <c r="B1565" s="364"/>
      <c r="C1565" s="363" t="s">
        <v>3607</v>
      </c>
      <c r="D1565" s="364" t="s">
        <v>3608</v>
      </c>
      <c r="E1565" s="365">
        <v>28</v>
      </c>
      <c r="F1565" s="365">
        <v>17</v>
      </c>
      <c r="G1565" s="365">
        <v>11</v>
      </c>
      <c r="H1565" s="365" t="s">
        <v>2391</v>
      </c>
      <c r="I1565" s="365" t="s">
        <v>2391</v>
      </c>
      <c r="J1565" s="365">
        <v>0</v>
      </c>
    </row>
    <row r="1566" spans="1:10">
      <c r="A1566" s="363"/>
      <c r="B1566" s="364"/>
      <c r="C1566" s="363" t="s">
        <v>3607</v>
      </c>
      <c r="D1566" s="364" t="s">
        <v>3609</v>
      </c>
      <c r="E1566" s="365">
        <v>35489</v>
      </c>
      <c r="F1566" s="365">
        <v>21900</v>
      </c>
      <c r="G1566" s="365">
        <v>13589</v>
      </c>
      <c r="H1566" s="365">
        <v>31612</v>
      </c>
      <c r="I1566" s="365">
        <v>3877</v>
      </c>
      <c r="J1566" s="365">
        <v>1175</v>
      </c>
    </row>
    <row r="1567" spans="1:10">
      <c r="A1567" s="363"/>
      <c r="B1567" s="364"/>
      <c r="C1567" s="363" t="s">
        <v>3610</v>
      </c>
      <c r="D1567" s="364" t="s">
        <v>3611</v>
      </c>
      <c r="E1567" s="365">
        <v>35764</v>
      </c>
      <c r="F1567" s="365">
        <v>22100</v>
      </c>
      <c r="G1567" s="365">
        <v>13664</v>
      </c>
      <c r="H1567" s="365">
        <v>31619</v>
      </c>
      <c r="I1567" s="365">
        <v>4145</v>
      </c>
      <c r="J1567" s="365">
        <v>1175</v>
      </c>
    </row>
    <row r="1568" spans="1:10">
      <c r="A1568" s="363" t="s">
        <v>994</v>
      </c>
      <c r="B1568" s="364" t="s">
        <v>996</v>
      </c>
      <c r="C1568" s="363"/>
      <c r="D1568" s="364"/>
      <c r="E1568" s="365"/>
      <c r="F1568" s="365"/>
      <c r="G1568" s="365"/>
      <c r="H1568" s="365"/>
      <c r="I1568" s="365"/>
      <c r="J1568" s="365"/>
    </row>
    <row r="1569" spans="1:10">
      <c r="A1569" s="363"/>
      <c r="B1569" s="364"/>
      <c r="C1569" s="363" t="s">
        <v>2852</v>
      </c>
      <c r="D1569" s="364" t="s">
        <v>2405</v>
      </c>
      <c r="E1569" s="365">
        <v>31</v>
      </c>
      <c r="F1569" s="365">
        <v>15</v>
      </c>
      <c r="G1569" s="365">
        <v>16</v>
      </c>
      <c r="H1569" s="365" t="s">
        <v>2391</v>
      </c>
      <c r="I1569" s="365" t="s">
        <v>2391</v>
      </c>
      <c r="J1569" s="365" t="s">
        <v>2391</v>
      </c>
    </row>
    <row r="1570" spans="1:10">
      <c r="A1570" s="363"/>
      <c r="B1570" s="364"/>
      <c r="C1570" s="363" t="s">
        <v>2326</v>
      </c>
      <c r="D1570" s="364" t="s">
        <v>2407</v>
      </c>
      <c r="E1570" s="365">
        <v>4843</v>
      </c>
      <c r="F1570" s="365">
        <v>2832</v>
      </c>
      <c r="G1570" s="365">
        <v>2011</v>
      </c>
      <c r="H1570" s="365">
        <v>4358</v>
      </c>
      <c r="I1570" s="365">
        <v>485</v>
      </c>
      <c r="J1570" s="365">
        <v>234</v>
      </c>
    </row>
    <row r="1571" spans="1:10">
      <c r="A1571" s="363"/>
      <c r="B1571" s="364"/>
      <c r="C1571" s="363" t="s">
        <v>2853</v>
      </c>
      <c r="D1571" s="364" t="s">
        <v>2409</v>
      </c>
      <c r="E1571" s="365">
        <v>140</v>
      </c>
      <c r="F1571" s="365">
        <v>72</v>
      </c>
      <c r="G1571" s="365">
        <v>68</v>
      </c>
      <c r="H1571" s="365">
        <v>120</v>
      </c>
      <c r="I1571" s="365">
        <v>20</v>
      </c>
      <c r="J1571" s="365" t="s">
        <v>2391</v>
      </c>
    </row>
    <row r="1572" spans="1:10">
      <c r="A1572" s="363"/>
      <c r="B1572" s="364"/>
      <c r="C1572" s="363" t="s">
        <v>2328</v>
      </c>
      <c r="D1572" s="364" t="s">
        <v>2411</v>
      </c>
      <c r="E1572" s="365">
        <v>362</v>
      </c>
      <c r="F1572" s="365">
        <v>219</v>
      </c>
      <c r="G1572" s="365">
        <v>143</v>
      </c>
      <c r="H1572" s="365">
        <v>334</v>
      </c>
      <c r="I1572" s="365">
        <v>28</v>
      </c>
      <c r="J1572" s="365">
        <v>15</v>
      </c>
    </row>
    <row r="1573" spans="1:10">
      <c r="A1573" s="363"/>
      <c r="B1573" s="364"/>
      <c r="C1573" s="363" t="s">
        <v>50</v>
      </c>
      <c r="D1573" s="364" t="s">
        <v>52</v>
      </c>
      <c r="E1573" s="365">
        <v>55</v>
      </c>
      <c r="F1573" s="365">
        <v>41</v>
      </c>
      <c r="G1573" s="365">
        <v>14</v>
      </c>
      <c r="H1573" s="365">
        <v>52</v>
      </c>
      <c r="I1573" s="365">
        <v>3</v>
      </c>
      <c r="J1573" s="365">
        <v>4</v>
      </c>
    </row>
    <row r="1574" spans="1:10">
      <c r="A1574" s="363"/>
      <c r="B1574" s="364"/>
      <c r="C1574" s="363" t="s">
        <v>287</v>
      </c>
      <c r="D1574" s="364" t="s">
        <v>289</v>
      </c>
      <c r="E1574" s="365">
        <v>27</v>
      </c>
      <c r="F1574" s="365">
        <v>20</v>
      </c>
      <c r="G1574" s="365">
        <v>7</v>
      </c>
      <c r="H1574" s="365" t="s">
        <v>2391</v>
      </c>
      <c r="I1574" s="365" t="s">
        <v>2391</v>
      </c>
      <c r="J1574" s="365" t="s">
        <v>2391</v>
      </c>
    </row>
    <row r="1575" spans="1:10">
      <c r="A1575" s="363"/>
      <c r="B1575" s="364"/>
      <c r="C1575" s="363" t="s">
        <v>553</v>
      </c>
      <c r="D1575" s="364" t="s">
        <v>555</v>
      </c>
      <c r="E1575" s="365">
        <v>30</v>
      </c>
      <c r="F1575" s="365">
        <v>14</v>
      </c>
      <c r="G1575" s="365">
        <v>16</v>
      </c>
      <c r="H1575" s="365" t="s">
        <v>2391</v>
      </c>
      <c r="I1575" s="365" t="s">
        <v>2391</v>
      </c>
      <c r="J1575" s="365" t="s">
        <v>2391</v>
      </c>
    </row>
    <row r="1576" spans="1:10">
      <c r="A1576" s="363"/>
      <c r="B1576" s="364"/>
      <c r="C1576" s="363" t="s">
        <v>821</v>
      </c>
      <c r="D1576" s="364" t="s">
        <v>823</v>
      </c>
      <c r="E1576" s="365">
        <v>1274</v>
      </c>
      <c r="F1576" s="365">
        <v>604</v>
      </c>
      <c r="G1576" s="365">
        <v>670</v>
      </c>
      <c r="H1576" s="365">
        <v>1248</v>
      </c>
      <c r="I1576" s="365">
        <v>26</v>
      </c>
      <c r="J1576" s="365">
        <v>50</v>
      </c>
    </row>
    <row r="1577" spans="1:10">
      <c r="A1577" s="363"/>
      <c r="B1577" s="364"/>
      <c r="C1577" s="363" t="s">
        <v>894</v>
      </c>
      <c r="D1577" s="364" t="s">
        <v>896</v>
      </c>
      <c r="E1577" s="365">
        <v>47</v>
      </c>
      <c r="F1577" s="365">
        <v>31</v>
      </c>
      <c r="G1577" s="365">
        <v>16</v>
      </c>
      <c r="H1577" s="365" t="s">
        <v>2391</v>
      </c>
      <c r="I1577" s="365" t="s">
        <v>2391</v>
      </c>
      <c r="J1577" s="365" t="s">
        <v>2391</v>
      </c>
    </row>
    <row r="1578" spans="1:10">
      <c r="A1578" s="363"/>
      <c r="B1578" s="364"/>
      <c r="C1578" s="363" t="s">
        <v>1166</v>
      </c>
      <c r="D1578" s="364" t="s">
        <v>1168</v>
      </c>
      <c r="E1578" s="365">
        <v>1485</v>
      </c>
      <c r="F1578" s="365">
        <v>932</v>
      </c>
      <c r="G1578" s="365">
        <v>553</v>
      </c>
      <c r="H1578" s="365">
        <v>1435</v>
      </c>
      <c r="I1578" s="365">
        <v>50</v>
      </c>
      <c r="J1578" s="365">
        <v>61</v>
      </c>
    </row>
    <row r="1579" spans="1:10">
      <c r="A1579" s="363"/>
      <c r="B1579" s="364"/>
      <c r="C1579" s="363" t="s">
        <v>1497</v>
      </c>
      <c r="D1579" s="364" t="s">
        <v>1499</v>
      </c>
      <c r="E1579" s="365">
        <v>117</v>
      </c>
      <c r="F1579" s="365">
        <v>86</v>
      </c>
      <c r="G1579" s="365">
        <v>31</v>
      </c>
      <c r="H1579" s="365">
        <v>113</v>
      </c>
      <c r="I1579" s="365">
        <v>4</v>
      </c>
      <c r="J1579" s="365" t="s">
        <v>2391</v>
      </c>
    </row>
    <row r="1580" spans="1:10">
      <c r="A1580" s="363"/>
      <c r="B1580" s="364"/>
      <c r="C1580" s="363" t="s">
        <v>1748</v>
      </c>
      <c r="D1580" s="364" t="s">
        <v>1750</v>
      </c>
      <c r="E1580" s="365">
        <v>759</v>
      </c>
      <c r="F1580" s="365">
        <v>396</v>
      </c>
      <c r="G1580" s="365">
        <v>363</v>
      </c>
      <c r="H1580" s="365">
        <v>730</v>
      </c>
      <c r="I1580" s="365">
        <v>29</v>
      </c>
      <c r="J1580" s="365">
        <v>35</v>
      </c>
    </row>
    <row r="1581" spans="1:10">
      <c r="A1581" s="363"/>
      <c r="B1581" s="364"/>
      <c r="C1581" s="363" t="s">
        <v>1940</v>
      </c>
      <c r="D1581" s="364" t="s">
        <v>1942</v>
      </c>
      <c r="E1581" s="365">
        <v>49</v>
      </c>
      <c r="F1581" s="365">
        <v>38</v>
      </c>
      <c r="G1581" s="365">
        <v>11</v>
      </c>
      <c r="H1581" s="365" t="s">
        <v>2391</v>
      </c>
      <c r="I1581" s="365" t="s">
        <v>2391</v>
      </c>
      <c r="J1581" s="365" t="s">
        <v>2391</v>
      </c>
    </row>
    <row r="1582" spans="1:10">
      <c r="A1582" s="363"/>
      <c r="B1582" s="364"/>
      <c r="C1582" s="363" t="s">
        <v>2161</v>
      </c>
      <c r="D1582" s="364" t="s">
        <v>2163</v>
      </c>
      <c r="E1582" s="365">
        <v>53</v>
      </c>
      <c r="F1582" s="365">
        <v>28</v>
      </c>
      <c r="G1582" s="365">
        <v>25</v>
      </c>
      <c r="H1582" s="365">
        <v>47</v>
      </c>
      <c r="I1582" s="365">
        <v>6</v>
      </c>
      <c r="J1582" s="365" t="s">
        <v>2391</v>
      </c>
    </row>
    <row r="1583" spans="1:10">
      <c r="A1583" s="363"/>
      <c r="B1583" s="364"/>
      <c r="C1583" s="363" t="s">
        <v>3442</v>
      </c>
      <c r="D1583" s="364" t="s">
        <v>2266</v>
      </c>
      <c r="E1583" s="365">
        <v>9272</v>
      </c>
      <c r="F1583" s="365">
        <v>5328</v>
      </c>
      <c r="G1583" s="365">
        <v>3944</v>
      </c>
      <c r="H1583" s="365">
        <v>8612</v>
      </c>
      <c r="I1583" s="365">
        <v>660</v>
      </c>
      <c r="J1583" s="365">
        <v>412</v>
      </c>
    </row>
    <row r="1584" spans="1:10">
      <c r="A1584" s="363"/>
      <c r="B1584" s="364"/>
      <c r="C1584" s="363" t="s">
        <v>2280</v>
      </c>
      <c r="D1584" s="364" t="s">
        <v>2266</v>
      </c>
      <c r="E1584" s="365">
        <v>9272</v>
      </c>
      <c r="F1584" s="365">
        <v>5328</v>
      </c>
      <c r="G1584" s="365">
        <v>3944</v>
      </c>
      <c r="H1584" s="365">
        <v>8612</v>
      </c>
      <c r="I1584" s="365">
        <v>660</v>
      </c>
      <c r="J1584" s="365">
        <v>412</v>
      </c>
    </row>
    <row r="1585" spans="1:10">
      <c r="A1585" s="363"/>
      <c r="B1585" s="364"/>
      <c r="C1585" s="363" t="s">
        <v>3443</v>
      </c>
      <c r="D1585" s="364" t="s">
        <v>3444</v>
      </c>
      <c r="E1585" s="365">
        <v>200</v>
      </c>
      <c r="F1585" s="365">
        <v>120</v>
      </c>
      <c r="G1585" s="365">
        <v>80</v>
      </c>
      <c r="H1585" s="365">
        <v>171</v>
      </c>
      <c r="I1585" s="365">
        <v>29</v>
      </c>
      <c r="J1585" s="365">
        <v>5</v>
      </c>
    </row>
    <row r="1586" spans="1:10">
      <c r="A1586" s="363"/>
      <c r="B1586" s="364"/>
      <c r="C1586" s="363" t="s">
        <v>3445</v>
      </c>
      <c r="D1586" s="364" t="s">
        <v>3446</v>
      </c>
      <c r="E1586" s="365">
        <v>200</v>
      </c>
      <c r="F1586" s="365">
        <v>120</v>
      </c>
      <c r="G1586" s="365">
        <v>80</v>
      </c>
      <c r="H1586" s="365">
        <v>171</v>
      </c>
      <c r="I1586" s="365">
        <v>29</v>
      </c>
      <c r="J1586" s="365">
        <v>5</v>
      </c>
    </row>
    <row r="1587" spans="1:10">
      <c r="A1587" s="363"/>
      <c r="B1587" s="364"/>
      <c r="C1587" s="363" t="s">
        <v>3447</v>
      </c>
      <c r="D1587" s="364" t="s">
        <v>3446</v>
      </c>
      <c r="E1587" s="365">
        <v>200</v>
      </c>
      <c r="F1587" s="365">
        <v>120</v>
      </c>
      <c r="G1587" s="365">
        <v>80</v>
      </c>
      <c r="H1587" s="365">
        <v>171</v>
      </c>
      <c r="I1587" s="365">
        <v>29</v>
      </c>
      <c r="J1587" s="365">
        <v>5</v>
      </c>
    </row>
    <row r="1588" spans="1:10">
      <c r="A1588" s="363"/>
      <c r="B1588" s="364"/>
      <c r="C1588" s="363" t="s">
        <v>3450</v>
      </c>
      <c r="D1588" s="364" t="s">
        <v>3452</v>
      </c>
      <c r="E1588" s="365">
        <v>35</v>
      </c>
      <c r="F1588" s="365">
        <v>20</v>
      </c>
      <c r="G1588" s="365">
        <v>15</v>
      </c>
      <c r="H1588" s="365">
        <v>35</v>
      </c>
      <c r="I1588" s="365">
        <v>0</v>
      </c>
      <c r="J1588" s="365" t="s">
        <v>2391</v>
      </c>
    </row>
    <row r="1589" spans="1:10">
      <c r="A1589" s="363"/>
      <c r="B1589" s="364"/>
      <c r="C1589" s="363" t="s">
        <v>3453</v>
      </c>
      <c r="D1589" s="364" t="s">
        <v>3454</v>
      </c>
      <c r="E1589" s="365">
        <v>17</v>
      </c>
      <c r="F1589" s="365">
        <v>14</v>
      </c>
      <c r="G1589" s="365">
        <v>3</v>
      </c>
      <c r="H1589" s="365">
        <v>11</v>
      </c>
      <c r="I1589" s="365">
        <v>6</v>
      </c>
      <c r="J1589" s="365" t="s">
        <v>2391</v>
      </c>
    </row>
    <row r="1590" spans="1:10">
      <c r="A1590" s="363"/>
      <c r="B1590" s="364"/>
      <c r="C1590" s="363" t="s">
        <v>3457</v>
      </c>
      <c r="D1590" s="364" t="s">
        <v>3451</v>
      </c>
      <c r="E1590" s="365">
        <v>17</v>
      </c>
      <c r="F1590" s="365">
        <v>11</v>
      </c>
      <c r="G1590" s="365">
        <v>6</v>
      </c>
      <c r="H1590" s="365" t="s">
        <v>2391</v>
      </c>
      <c r="I1590" s="365" t="s">
        <v>2391</v>
      </c>
      <c r="J1590" s="365" t="s">
        <v>2391</v>
      </c>
    </row>
    <row r="1591" spans="1:10">
      <c r="A1591" s="363"/>
      <c r="B1591" s="364"/>
      <c r="C1591" s="363" t="s">
        <v>3457</v>
      </c>
      <c r="D1591" s="364" t="s">
        <v>3458</v>
      </c>
      <c r="E1591" s="365">
        <v>34</v>
      </c>
      <c r="F1591" s="365">
        <v>25</v>
      </c>
      <c r="G1591" s="365">
        <v>9</v>
      </c>
      <c r="H1591" s="365">
        <v>27</v>
      </c>
      <c r="I1591" s="365">
        <v>7</v>
      </c>
      <c r="J1591" s="365" t="s">
        <v>2391</v>
      </c>
    </row>
    <row r="1592" spans="1:10">
      <c r="A1592" s="363"/>
      <c r="B1592" s="364"/>
      <c r="C1592" s="363" t="s">
        <v>3461</v>
      </c>
      <c r="D1592" s="364" t="s">
        <v>3462</v>
      </c>
      <c r="E1592" s="365">
        <v>11</v>
      </c>
      <c r="F1592" s="365">
        <v>8</v>
      </c>
      <c r="G1592" s="365">
        <v>3</v>
      </c>
      <c r="H1592" s="365" t="s">
        <v>2391</v>
      </c>
      <c r="I1592" s="365" t="s">
        <v>2391</v>
      </c>
      <c r="J1592" s="365" t="s">
        <v>2391</v>
      </c>
    </row>
    <row r="1593" spans="1:10">
      <c r="A1593" s="363"/>
      <c r="B1593" s="364"/>
      <c r="C1593" s="363" t="s">
        <v>3463</v>
      </c>
      <c r="D1593" s="364" t="s">
        <v>3464</v>
      </c>
      <c r="E1593" s="365">
        <v>12</v>
      </c>
      <c r="F1593" s="365">
        <v>9</v>
      </c>
      <c r="G1593" s="365">
        <v>3</v>
      </c>
      <c r="H1593" s="365">
        <v>12</v>
      </c>
      <c r="I1593" s="365">
        <v>0</v>
      </c>
      <c r="J1593" s="365">
        <v>0</v>
      </c>
    </row>
    <row r="1594" spans="1:10">
      <c r="A1594" s="363"/>
      <c r="B1594" s="364"/>
      <c r="C1594" s="363" t="s">
        <v>3469</v>
      </c>
      <c r="D1594" s="364" t="s">
        <v>3451</v>
      </c>
      <c r="E1594" s="365">
        <v>37</v>
      </c>
      <c r="F1594" s="365">
        <v>25</v>
      </c>
      <c r="G1594" s="365">
        <v>12</v>
      </c>
      <c r="H1594" s="365" t="s">
        <v>2391</v>
      </c>
      <c r="I1594" s="365" t="s">
        <v>2391</v>
      </c>
      <c r="J1594" s="365">
        <v>3</v>
      </c>
    </row>
    <row r="1595" spans="1:10">
      <c r="A1595" s="363"/>
      <c r="B1595" s="364"/>
      <c r="C1595" s="363" t="s">
        <v>3469</v>
      </c>
      <c r="D1595" s="364" t="s">
        <v>3470</v>
      </c>
      <c r="E1595" s="365">
        <v>60</v>
      </c>
      <c r="F1595" s="365">
        <v>42</v>
      </c>
      <c r="G1595" s="365">
        <v>18</v>
      </c>
      <c r="H1595" s="365">
        <v>57</v>
      </c>
      <c r="I1595" s="365">
        <v>3</v>
      </c>
      <c r="J1595" s="365">
        <v>4</v>
      </c>
    </row>
    <row r="1596" spans="1:10">
      <c r="A1596" s="363"/>
      <c r="B1596" s="364"/>
      <c r="C1596" s="363" t="s">
        <v>3479</v>
      </c>
      <c r="D1596" s="364" t="s">
        <v>3480</v>
      </c>
      <c r="E1596" s="365">
        <v>21</v>
      </c>
      <c r="F1596" s="365">
        <v>14</v>
      </c>
      <c r="G1596" s="365">
        <v>7</v>
      </c>
      <c r="H1596" s="365" t="s">
        <v>2391</v>
      </c>
      <c r="I1596" s="365" t="s">
        <v>2391</v>
      </c>
      <c r="J1596" s="365">
        <v>0</v>
      </c>
    </row>
    <row r="1597" spans="1:10">
      <c r="A1597" s="363"/>
      <c r="B1597" s="364"/>
      <c r="C1597" s="363" t="s">
        <v>3481</v>
      </c>
      <c r="D1597" s="364" t="s">
        <v>3482</v>
      </c>
      <c r="E1597" s="365">
        <v>150</v>
      </c>
      <c r="F1597" s="365">
        <v>101</v>
      </c>
      <c r="G1597" s="365">
        <v>49</v>
      </c>
      <c r="H1597" s="365">
        <v>138</v>
      </c>
      <c r="I1597" s="365">
        <v>12</v>
      </c>
      <c r="J1597" s="365">
        <v>7</v>
      </c>
    </row>
    <row r="1598" spans="1:10">
      <c r="A1598" s="363"/>
      <c r="B1598" s="364"/>
      <c r="C1598" s="363" t="s">
        <v>3488</v>
      </c>
      <c r="D1598" s="364" t="s">
        <v>3489</v>
      </c>
      <c r="E1598" s="365">
        <v>33</v>
      </c>
      <c r="F1598" s="365">
        <v>22</v>
      </c>
      <c r="G1598" s="365">
        <v>11</v>
      </c>
      <c r="H1598" s="365" t="s">
        <v>2391</v>
      </c>
      <c r="I1598" s="365" t="s">
        <v>2391</v>
      </c>
      <c r="J1598" s="365">
        <v>0</v>
      </c>
    </row>
    <row r="1599" spans="1:10">
      <c r="A1599" s="363"/>
      <c r="B1599" s="364"/>
      <c r="C1599" s="363" t="s">
        <v>3492</v>
      </c>
      <c r="D1599" s="364" t="s">
        <v>3493</v>
      </c>
      <c r="E1599" s="365">
        <v>28</v>
      </c>
      <c r="F1599" s="365">
        <v>13</v>
      </c>
      <c r="G1599" s="365">
        <v>15</v>
      </c>
      <c r="H1599" s="365" t="s">
        <v>2391</v>
      </c>
      <c r="I1599" s="365" t="s">
        <v>2391</v>
      </c>
      <c r="J1599" s="365" t="s">
        <v>2391</v>
      </c>
    </row>
    <row r="1600" spans="1:10">
      <c r="A1600" s="363"/>
      <c r="B1600" s="364"/>
      <c r="C1600" s="363" t="s">
        <v>3494</v>
      </c>
      <c r="D1600" s="364" t="s">
        <v>3495</v>
      </c>
      <c r="E1600" s="365">
        <v>10</v>
      </c>
      <c r="F1600" s="365" t="s">
        <v>2391</v>
      </c>
      <c r="G1600" s="365" t="s">
        <v>2391</v>
      </c>
      <c r="H1600" s="365" t="s">
        <v>2391</v>
      </c>
      <c r="I1600" s="365" t="s">
        <v>2391</v>
      </c>
      <c r="J1600" s="365">
        <v>0</v>
      </c>
    </row>
    <row r="1601" spans="1:10">
      <c r="A1601" s="363"/>
      <c r="B1601" s="364"/>
      <c r="C1601" s="363" t="s">
        <v>3498</v>
      </c>
      <c r="D1601" s="364" t="s">
        <v>3499</v>
      </c>
      <c r="E1601" s="365">
        <v>21</v>
      </c>
      <c r="F1601" s="365">
        <v>13</v>
      </c>
      <c r="G1601" s="365">
        <v>8</v>
      </c>
      <c r="H1601" s="365" t="s">
        <v>2391</v>
      </c>
      <c r="I1601" s="365" t="s">
        <v>2391</v>
      </c>
      <c r="J1601" s="365">
        <v>0</v>
      </c>
    </row>
    <row r="1602" spans="1:10">
      <c r="A1602" s="363"/>
      <c r="B1602" s="364"/>
      <c r="C1602" s="363" t="s">
        <v>3500</v>
      </c>
      <c r="D1602" s="364" t="s">
        <v>3509</v>
      </c>
      <c r="E1602" s="365">
        <v>8</v>
      </c>
      <c r="F1602" s="365">
        <v>4</v>
      </c>
      <c r="G1602" s="365">
        <v>4</v>
      </c>
      <c r="H1602" s="365" t="s">
        <v>2391</v>
      </c>
      <c r="I1602" s="365" t="s">
        <v>2391</v>
      </c>
      <c r="J1602" s="365">
        <v>0</v>
      </c>
    </row>
    <row r="1603" spans="1:10">
      <c r="A1603" s="363"/>
      <c r="B1603" s="364"/>
      <c r="C1603" s="363" t="s">
        <v>3500</v>
      </c>
      <c r="D1603" s="364" t="s">
        <v>3501</v>
      </c>
      <c r="E1603" s="365">
        <v>100</v>
      </c>
      <c r="F1603" s="365">
        <v>60</v>
      </c>
      <c r="G1603" s="365">
        <v>40</v>
      </c>
      <c r="H1603" s="365">
        <v>93</v>
      </c>
      <c r="I1603" s="365">
        <v>7</v>
      </c>
      <c r="J1603" s="365" t="s">
        <v>2391</v>
      </c>
    </row>
    <row r="1604" spans="1:10">
      <c r="A1604" s="363"/>
      <c r="B1604" s="364"/>
      <c r="C1604" s="363" t="s">
        <v>3504</v>
      </c>
      <c r="D1604" s="364" t="s">
        <v>3505</v>
      </c>
      <c r="E1604" s="365">
        <v>15</v>
      </c>
      <c r="F1604" s="365">
        <v>9</v>
      </c>
      <c r="G1604" s="365">
        <v>6</v>
      </c>
      <c r="H1604" s="365">
        <v>12</v>
      </c>
      <c r="I1604" s="365">
        <v>3</v>
      </c>
      <c r="J1604" s="365">
        <v>0</v>
      </c>
    </row>
    <row r="1605" spans="1:10">
      <c r="A1605" s="363"/>
      <c r="B1605" s="364"/>
      <c r="C1605" s="363" t="s">
        <v>3506</v>
      </c>
      <c r="D1605" s="364" t="s">
        <v>3507</v>
      </c>
      <c r="E1605" s="365">
        <v>12</v>
      </c>
      <c r="F1605" s="365">
        <v>9</v>
      </c>
      <c r="G1605" s="365">
        <v>3</v>
      </c>
      <c r="H1605" s="365" t="s">
        <v>2391</v>
      </c>
      <c r="I1605" s="365" t="s">
        <v>2391</v>
      </c>
      <c r="J1605" s="365">
        <v>0</v>
      </c>
    </row>
    <row r="1606" spans="1:10">
      <c r="A1606" s="363"/>
      <c r="B1606" s="364"/>
      <c r="C1606" s="363" t="s">
        <v>3508</v>
      </c>
      <c r="D1606" s="364" t="s">
        <v>3509</v>
      </c>
      <c r="E1606" s="365">
        <v>5</v>
      </c>
      <c r="F1606" s="365" t="s">
        <v>2391</v>
      </c>
      <c r="G1606" s="365" t="s">
        <v>2391</v>
      </c>
      <c r="H1606" s="365" t="s">
        <v>2391</v>
      </c>
      <c r="I1606" s="365" t="s">
        <v>2391</v>
      </c>
      <c r="J1606" s="365" t="s">
        <v>2391</v>
      </c>
    </row>
    <row r="1607" spans="1:10">
      <c r="A1607" s="363"/>
      <c r="B1607" s="364"/>
      <c r="C1607" s="363" t="s">
        <v>3508</v>
      </c>
      <c r="D1607" s="364" t="s">
        <v>3510</v>
      </c>
      <c r="E1607" s="365">
        <v>32</v>
      </c>
      <c r="F1607" s="365">
        <v>20</v>
      </c>
      <c r="G1607" s="365">
        <v>12</v>
      </c>
      <c r="H1607" s="365">
        <v>26</v>
      </c>
      <c r="I1607" s="365">
        <v>6</v>
      </c>
      <c r="J1607" s="365" t="s">
        <v>2391</v>
      </c>
    </row>
    <row r="1608" spans="1:10">
      <c r="A1608" s="363"/>
      <c r="B1608" s="364"/>
      <c r="C1608" s="363" t="s">
        <v>3513</v>
      </c>
      <c r="D1608" s="364" t="s">
        <v>3514</v>
      </c>
      <c r="E1608" s="365">
        <v>15</v>
      </c>
      <c r="F1608" s="365">
        <v>9</v>
      </c>
      <c r="G1608" s="365">
        <v>6</v>
      </c>
      <c r="H1608" s="365">
        <v>10</v>
      </c>
      <c r="I1608" s="365">
        <v>5</v>
      </c>
      <c r="J1608" s="365">
        <v>0</v>
      </c>
    </row>
    <row r="1609" spans="1:10">
      <c r="A1609" s="363"/>
      <c r="B1609" s="364"/>
      <c r="C1609" s="363" t="s">
        <v>3515</v>
      </c>
      <c r="D1609" s="364" t="s">
        <v>3514</v>
      </c>
      <c r="E1609" s="365">
        <v>15</v>
      </c>
      <c r="F1609" s="365">
        <v>9</v>
      </c>
      <c r="G1609" s="365">
        <v>6</v>
      </c>
      <c r="H1609" s="365">
        <v>10</v>
      </c>
      <c r="I1609" s="365">
        <v>5</v>
      </c>
      <c r="J1609" s="365">
        <v>0</v>
      </c>
    </row>
    <row r="1610" spans="1:10">
      <c r="A1610" s="363"/>
      <c r="B1610" s="364"/>
      <c r="C1610" s="363" t="s">
        <v>3516</v>
      </c>
      <c r="D1610" s="364" t="s">
        <v>3517</v>
      </c>
      <c r="E1610" s="365">
        <v>14</v>
      </c>
      <c r="F1610" s="365">
        <v>8</v>
      </c>
      <c r="G1610" s="365">
        <v>6</v>
      </c>
      <c r="H1610" s="365">
        <v>14</v>
      </c>
      <c r="I1610" s="365">
        <v>0</v>
      </c>
      <c r="J1610" s="365" t="s">
        <v>2391</v>
      </c>
    </row>
    <row r="1611" spans="1:10">
      <c r="A1611" s="363"/>
      <c r="B1611" s="364"/>
      <c r="C1611" s="363" t="s">
        <v>3534</v>
      </c>
      <c r="D1611" s="364" t="s">
        <v>3509</v>
      </c>
      <c r="E1611" s="365">
        <v>20</v>
      </c>
      <c r="F1611" s="365">
        <v>9</v>
      </c>
      <c r="G1611" s="365">
        <v>11</v>
      </c>
      <c r="H1611" s="365">
        <v>14</v>
      </c>
      <c r="I1611" s="365">
        <v>6</v>
      </c>
      <c r="J1611" s="365">
        <v>0</v>
      </c>
    </row>
    <row r="1612" spans="1:10">
      <c r="A1612" s="363"/>
      <c r="B1612" s="364"/>
      <c r="C1612" s="363" t="s">
        <v>3534</v>
      </c>
      <c r="D1612" s="364" t="s">
        <v>3535</v>
      </c>
      <c r="E1612" s="365">
        <v>34</v>
      </c>
      <c r="F1612" s="365">
        <v>17</v>
      </c>
      <c r="G1612" s="365">
        <v>17</v>
      </c>
      <c r="H1612" s="365">
        <v>28</v>
      </c>
      <c r="I1612" s="365">
        <v>6</v>
      </c>
      <c r="J1612" s="365" t="s">
        <v>2391</v>
      </c>
    </row>
    <row r="1613" spans="1:10">
      <c r="A1613" s="363"/>
      <c r="B1613" s="364"/>
      <c r="C1613" s="363" t="s">
        <v>3538</v>
      </c>
      <c r="D1613" s="364" t="s">
        <v>3539</v>
      </c>
      <c r="E1613" s="365">
        <v>15</v>
      </c>
      <c r="F1613" s="365">
        <v>8</v>
      </c>
      <c r="G1613" s="365">
        <v>7</v>
      </c>
      <c r="H1613" s="365" t="s">
        <v>2391</v>
      </c>
      <c r="I1613" s="365" t="s">
        <v>2391</v>
      </c>
      <c r="J1613" s="365">
        <v>0</v>
      </c>
    </row>
    <row r="1614" spans="1:10">
      <c r="A1614" s="363"/>
      <c r="B1614" s="364"/>
      <c r="C1614" s="363" t="s">
        <v>3544</v>
      </c>
      <c r="D1614" s="364" t="s">
        <v>3545</v>
      </c>
      <c r="E1614" s="365">
        <v>12</v>
      </c>
      <c r="F1614" s="365">
        <v>3</v>
      </c>
      <c r="G1614" s="365">
        <v>9</v>
      </c>
      <c r="H1614" s="365" t="s">
        <v>2391</v>
      </c>
      <c r="I1614" s="365" t="s">
        <v>2391</v>
      </c>
      <c r="J1614" s="365">
        <v>0</v>
      </c>
    </row>
    <row r="1615" spans="1:10">
      <c r="A1615" s="363"/>
      <c r="B1615" s="364"/>
      <c r="C1615" s="363" t="s">
        <v>3558</v>
      </c>
      <c r="D1615" s="364" t="s">
        <v>3509</v>
      </c>
      <c r="E1615" s="365">
        <v>27</v>
      </c>
      <c r="F1615" s="365">
        <v>20</v>
      </c>
      <c r="G1615" s="365">
        <v>7</v>
      </c>
      <c r="H1615" s="365">
        <v>19</v>
      </c>
      <c r="I1615" s="365">
        <v>8</v>
      </c>
      <c r="J1615" s="365" t="s">
        <v>2391</v>
      </c>
    </row>
    <row r="1616" spans="1:10">
      <c r="A1616" s="363"/>
      <c r="B1616" s="364"/>
      <c r="C1616" s="363" t="s">
        <v>3558</v>
      </c>
      <c r="D1616" s="364" t="s">
        <v>3559</v>
      </c>
      <c r="E1616" s="365">
        <v>54</v>
      </c>
      <c r="F1616" s="365">
        <v>31</v>
      </c>
      <c r="G1616" s="365">
        <v>23</v>
      </c>
      <c r="H1616" s="365">
        <v>43</v>
      </c>
      <c r="I1616" s="365">
        <v>11</v>
      </c>
      <c r="J1616" s="365" t="s">
        <v>2391</v>
      </c>
    </row>
    <row r="1617" spans="1:10">
      <c r="A1617" s="363"/>
      <c r="B1617" s="364"/>
      <c r="C1617" s="363" t="s">
        <v>3563</v>
      </c>
      <c r="D1617" s="364" t="s">
        <v>3564</v>
      </c>
      <c r="E1617" s="365">
        <v>40</v>
      </c>
      <c r="F1617" s="365">
        <v>30</v>
      </c>
      <c r="G1617" s="365">
        <v>10</v>
      </c>
      <c r="H1617" s="365">
        <v>31</v>
      </c>
      <c r="I1617" s="365">
        <v>9</v>
      </c>
      <c r="J1617" s="365" t="s">
        <v>2391</v>
      </c>
    </row>
    <row r="1618" spans="1:10">
      <c r="A1618" s="363"/>
      <c r="B1618" s="364"/>
      <c r="C1618" s="363" t="s">
        <v>3565</v>
      </c>
      <c r="D1618" s="364" t="s">
        <v>3566</v>
      </c>
      <c r="E1618" s="365">
        <v>40</v>
      </c>
      <c r="F1618" s="365">
        <v>30</v>
      </c>
      <c r="G1618" s="365">
        <v>10</v>
      </c>
      <c r="H1618" s="365">
        <v>31</v>
      </c>
      <c r="I1618" s="365">
        <v>9</v>
      </c>
      <c r="J1618" s="365" t="s">
        <v>2391</v>
      </c>
    </row>
    <row r="1619" spans="1:10">
      <c r="A1619" s="363"/>
      <c r="B1619" s="364"/>
      <c r="C1619" s="363" t="s">
        <v>3567</v>
      </c>
      <c r="D1619" s="364" t="s">
        <v>3566</v>
      </c>
      <c r="E1619" s="365">
        <v>40</v>
      </c>
      <c r="F1619" s="365">
        <v>30</v>
      </c>
      <c r="G1619" s="365">
        <v>10</v>
      </c>
      <c r="H1619" s="365">
        <v>31</v>
      </c>
      <c r="I1619" s="365">
        <v>9</v>
      </c>
      <c r="J1619" s="365" t="s">
        <v>2391</v>
      </c>
    </row>
    <row r="1620" spans="1:10">
      <c r="A1620" s="363"/>
      <c r="B1620" s="364"/>
      <c r="C1620" s="363" t="s">
        <v>3568</v>
      </c>
      <c r="D1620" s="364" t="s">
        <v>3569</v>
      </c>
      <c r="E1620" s="365">
        <v>30</v>
      </c>
      <c r="F1620" s="365">
        <v>25</v>
      </c>
      <c r="G1620" s="365">
        <v>5</v>
      </c>
      <c r="H1620" s="365" t="s">
        <v>2391</v>
      </c>
      <c r="I1620" s="365" t="s">
        <v>2391</v>
      </c>
      <c r="J1620" s="365" t="s">
        <v>2391</v>
      </c>
    </row>
    <row r="1621" spans="1:10">
      <c r="A1621" s="363"/>
      <c r="B1621" s="364"/>
      <c r="C1621" s="363" t="s">
        <v>3570</v>
      </c>
      <c r="D1621" s="364" t="s">
        <v>3569</v>
      </c>
      <c r="E1621" s="365">
        <v>30</v>
      </c>
      <c r="F1621" s="365">
        <v>25</v>
      </c>
      <c r="G1621" s="365">
        <v>5</v>
      </c>
      <c r="H1621" s="365" t="s">
        <v>2391</v>
      </c>
      <c r="I1621" s="365" t="s">
        <v>2391</v>
      </c>
      <c r="J1621" s="365" t="s">
        <v>2391</v>
      </c>
    </row>
    <row r="1622" spans="1:10">
      <c r="A1622" s="363"/>
      <c r="B1622" s="364"/>
      <c r="C1622" s="363" t="s">
        <v>3575</v>
      </c>
      <c r="D1622" s="364" t="s">
        <v>3576</v>
      </c>
      <c r="E1622" s="365">
        <v>10</v>
      </c>
      <c r="F1622" s="365" t="s">
        <v>2391</v>
      </c>
      <c r="G1622" s="365" t="s">
        <v>2391</v>
      </c>
      <c r="H1622" s="365">
        <v>10</v>
      </c>
      <c r="I1622" s="365">
        <v>0</v>
      </c>
      <c r="J1622" s="365">
        <v>0</v>
      </c>
    </row>
    <row r="1623" spans="1:10">
      <c r="A1623" s="363"/>
      <c r="B1623" s="364"/>
      <c r="C1623" s="363" t="s">
        <v>3577</v>
      </c>
      <c r="D1623" s="364" t="s">
        <v>3578</v>
      </c>
      <c r="E1623" s="365">
        <v>14</v>
      </c>
      <c r="F1623" s="365" t="s">
        <v>2391</v>
      </c>
      <c r="G1623" s="365" t="s">
        <v>2391</v>
      </c>
      <c r="H1623" s="365">
        <v>14</v>
      </c>
      <c r="I1623" s="365">
        <v>0</v>
      </c>
      <c r="J1623" s="365">
        <v>0</v>
      </c>
    </row>
    <row r="1624" spans="1:10">
      <c r="A1624" s="363"/>
      <c r="B1624" s="364"/>
      <c r="C1624" s="363" t="s">
        <v>3579</v>
      </c>
      <c r="D1624" s="364" t="s">
        <v>3580</v>
      </c>
      <c r="E1624" s="365">
        <v>16</v>
      </c>
      <c r="F1624" s="365">
        <v>13</v>
      </c>
      <c r="G1624" s="365">
        <v>3</v>
      </c>
      <c r="H1624" s="365" t="s">
        <v>2391</v>
      </c>
      <c r="I1624" s="365" t="s">
        <v>2391</v>
      </c>
      <c r="J1624" s="365" t="s">
        <v>2391</v>
      </c>
    </row>
    <row r="1625" spans="1:10">
      <c r="A1625" s="363"/>
      <c r="B1625" s="364"/>
      <c r="C1625" s="363" t="s">
        <v>3581</v>
      </c>
      <c r="D1625" s="364" t="s">
        <v>3582</v>
      </c>
      <c r="E1625" s="365">
        <v>29</v>
      </c>
      <c r="F1625" s="365" t="s">
        <v>2391</v>
      </c>
      <c r="G1625" s="365" t="s">
        <v>2391</v>
      </c>
      <c r="H1625" s="365">
        <v>29</v>
      </c>
      <c r="I1625" s="365">
        <v>0</v>
      </c>
      <c r="J1625" s="365" t="s">
        <v>2391</v>
      </c>
    </row>
    <row r="1626" spans="1:10">
      <c r="A1626" s="363"/>
      <c r="B1626" s="364"/>
      <c r="C1626" s="363" t="s">
        <v>3583</v>
      </c>
      <c r="D1626" s="364" t="s">
        <v>3584</v>
      </c>
      <c r="E1626" s="365">
        <v>10</v>
      </c>
      <c r="F1626" s="365">
        <v>10</v>
      </c>
      <c r="G1626" s="365">
        <v>0</v>
      </c>
      <c r="H1626" s="365">
        <v>10</v>
      </c>
      <c r="I1626" s="365">
        <v>0</v>
      </c>
      <c r="J1626" s="365">
        <v>0</v>
      </c>
    </row>
    <row r="1627" spans="1:10">
      <c r="A1627" s="363"/>
      <c r="B1627" s="364"/>
      <c r="C1627" s="363" t="s">
        <v>3587</v>
      </c>
      <c r="D1627" s="364" t="s">
        <v>3451</v>
      </c>
      <c r="E1627" s="365">
        <v>24</v>
      </c>
      <c r="F1627" s="365">
        <v>18</v>
      </c>
      <c r="G1627" s="365">
        <v>6</v>
      </c>
      <c r="H1627" s="365" t="s">
        <v>2391</v>
      </c>
      <c r="I1627" s="365" t="s">
        <v>2391</v>
      </c>
      <c r="J1627" s="365" t="s">
        <v>2391</v>
      </c>
    </row>
    <row r="1628" spans="1:10">
      <c r="A1628" s="363"/>
      <c r="B1628" s="364"/>
      <c r="C1628" s="363" t="s">
        <v>3587</v>
      </c>
      <c r="D1628" s="364" t="s">
        <v>3588</v>
      </c>
      <c r="E1628" s="365">
        <v>103</v>
      </c>
      <c r="F1628" s="365">
        <v>90</v>
      </c>
      <c r="G1628" s="365">
        <v>13</v>
      </c>
      <c r="H1628" s="365">
        <v>100</v>
      </c>
      <c r="I1628" s="365">
        <v>3</v>
      </c>
      <c r="J1628" s="365">
        <v>3</v>
      </c>
    </row>
    <row r="1629" spans="1:10">
      <c r="A1629" s="363"/>
      <c r="B1629" s="364"/>
      <c r="C1629" s="363" t="s">
        <v>2575</v>
      </c>
      <c r="D1629" s="364" t="s">
        <v>3588</v>
      </c>
      <c r="E1629" s="365">
        <v>103</v>
      </c>
      <c r="F1629" s="365">
        <v>90</v>
      </c>
      <c r="G1629" s="365">
        <v>13</v>
      </c>
      <c r="H1629" s="365">
        <v>100</v>
      </c>
      <c r="I1629" s="365">
        <v>3</v>
      </c>
      <c r="J1629" s="365">
        <v>3</v>
      </c>
    </row>
    <row r="1630" spans="1:10">
      <c r="A1630" s="363"/>
      <c r="B1630" s="364"/>
      <c r="C1630" s="363" t="s">
        <v>3591</v>
      </c>
      <c r="D1630" s="364" t="s">
        <v>3592</v>
      </c>
      <c r="E1630" s="365">
        <v>13</v>
      </c>
      <c r="F1630" s="365" t="s">
        <v>2391</v>
      </c>
      <c r="G1630" s="365" t="s">
        <v>2391</v>
      </c>
      <c r="H1630" s="365">
        <v>10</v>
      </c>
      <c r="I1630" s="365">
        <v>3</v>
      </c>
      <c r="J1630" s="365" t="s">
        <v>2391</v>
      </c>
    </row>
    <row r="1631" spans="1:10">
      <c r="A1631" s="363"/>
      <c r="B1631" s="364"/>
      <c r="C1631" s="363" t="s">
        <v>2577</v>
      </c>
      <c r="D1631" s="364" t="s">
        <v>3592</v>
      </c>
      <c r="E1631" s="365">
        <v>13</v>
      </c>
      <c r="F1631" s="365" t="s">
        <v>2391</v>
      </c>
      <c r="G1631" s="365" t="s">
        <v>2391</v>
      </c>
      <c r="H1631" s="365">
        <v>10</v>
      </c>
      <c r="I1631" s="365">
        <v>3</v>
      </c>
      <c r="J1631" s="365" t="s">
        <v>2391</v>
      </c>
    </row>
    <row r="1632" spans="1:10">
      <c r="A1632" s="363"/>
      <c r="B1632" s="364"/>
      <c r="C1632" s="363" t="s">
        <v>3595</v>
      </c>
      <c r="D1632" s="364" t="s">
        <v>3596</v>
      </c>
      <c r="E1632" s="365">
        <v>23</v>
      </c>
      <c r="F1632" s="365">
        <v>16</v>
      </c>
      <c r="G1632" s="365">
        <v>7</v>
      </c>
      <c r="H1632" s="365" t="s">
        <v>2391</v>
      </c>
      <c r="I1632" s="365" t="s">
        <v>2391</v>
      </c>
      <c r="J1632" s="365">
        <v>0</v>
      </c>
    </row>
    <row r="1633" spans="1:10">
      <c r="A1633" s="363"/>
      <c r="B1633" s="364"/>
      <c r="C1633" s="363" t="s">
        <v>2579</v>
      </c>
      <c r="D1633" s="364" t="s">
        <v>3596</v>
      </c>
      <c r="E1633" s="365">
        <v>23</v>
      </c>
      <c r="F1633" s="365">
        <v>16</v>
      </c>
      <c r="G1633" s="365">
        <v>7</v>
      </c>
      <c r="H1633" s="365" t="s">
        <v>2391</v>
      </c>
      <c r="I1633" s="365" t="s">
        <v>2391</v>
      </c>
      <c r="J1633" s="365">
        <v>0</v>
      </c>
    </row>
    <row r="1634" spans="1:10">
      <c r="A1634" s="363"/>
      <c r="B1634" s="364"/>
      <c r="C1634" s="363" t="s">
        <v>3597</v>
      </c>
      <c r="D1634" s="364" t="s">
        <v>3598</v>
      </c>
      <c r="E1634" s="365">
        <v>19</v>
      </c>
      <c r="F1634" s="365">
        <v>15</v>
      </c>
      <c r="G1634" s="365">
        <v>4</v>
      </c>
      <c r="H1634" s="365" t="s">
        <v>2391</v>
      </c>
      <c r="I1634" s="365" t="s">
        <v>2391</v>
      </c>
      <c r="J1634" s="365">
        <v>0</v>
      </c>
    </row>
    <row r="1635" spans="1:10">
      <c r="A1635" s="363"/>
      <c r="B1635" s="364"/>
      <c r="C1635" s="363" t="s">
        <v>2581</v>
      </c>
      <c r="D1635" s="364" t="s">
        <v>3598</v>
      </c>
      <c r="E1635" s="365">
        <v>19</v>
      </c>
      <c r="F1635" s="365">
        <v>15</v>
      </c>
      <c r="G1635" s="365">
        <v>4</v>
      </c>
      <c r="H1635" s="365" t="s">
        <v>2391</v>
      </c>
      <c r="I1635" s="365" t="s">
        <v>2391</v>
      </c>
      <c r="J1635" s="365">
        <v>0</v>
      </c>
    </row>
    <row r="1636" spans="1:10">
      <c r="A1636" s="363"/>
      <c r="B1636" s="364"/>
      <c r="C1636" s="363" t="s">
        <v>3603</v>
      </c>
      <c r="D1636" s="364" t="s">
        <v>3604</v>
      </c>
      <c r="E1636" s="365">
        <v>29</v>
      </c>
      <c r="F1636" s="365">
        <v>24</v>
      </c>
      <c r="G1636" s="365">
        <v>5</v>
      </c>
      <c r="H1636" s="365" t="s">
        <v>2391</v>
      </c>
      <c r="I1636" s="365" t="s">
        <v>2391</v>
      </c>
      <c r="J1636" s="365">
        <v>0</v>
      </c>
    </row>
    <row r="1637" spans="1:10">
      <c r="A1637" s="363"/>
      <c r="B1637" s="364"/>
      <c r="C1637" s="363" t="s">
        <v>3603</v>
      </c>
      <c r="D1637" s="364" t="s">
        <v>3604</v>
      </c>
      <c r="E1637" s="365">
        <v>29</v>
      </c>
      <c r="F1637" s="365">
        <v>24</v>
      </c>
      <c r="G1637" s="365">
        <v>5</v>
      </c>
      <c r="H1637" s="365" t="s">
        <v>2391</v>
      </c>
      <c r="I1637" s="365" t="s">
        <v>2391</v>
      </c>
      <c r="J1637" s="365">
        <v>0</v>
      </c>
    </row>
    <row r="1638" spans="1:10">
      <c r="A1638" s="363"/>
      <c r="B1638" s="364"/>
      <c r="C1638" s="363" t="s">
        <v>3603</v>
      </c>
      <c r="D1638" s="364" t="s">
        <v>3604</v>
      </c>
      <c r="E1638" s="365">
        <v>29</v>
      </c>
      <c r="F1638" s="365">
        <v>24</v>
      </c>
      <c r="G1638" s="365">
        <v>5</v>
      </c>
      <c r="H1638" s="365" t="s">
        <v>2391</v>
      </c>
      <c r="I1638" s="365" t="s">
        <v>2391</v>
      </c>
      <c r="J1638" s="365">
        <v>0</v>
      </c>
    </row>
    <row r="1639" spans="1:10">
      <c r="A1639" s="363"/>
      <c r="B1639" s="364"/>
      <c r="C1639" s="363" t="s">
        <v>3607</v>
      </c>
      <c r="D1639" s="364" t="s">
        <v>3608</v>
      </c>
      <c r="E1639" s="365">
        <v>14</v>
      </c>
      <c r="F1639" s="365">
        <v>9</v>
      </c>
      <c r="G1639" s="365">
        <v>5</v>
      </c>
      <c r="H1639" s="365">
        <v>9</v>
      </c>
      <c r="I1639" s="365">
        <v>5</v>
      </c>
      <c r="J1639" s="365">
        <v>0</v>
      </c>
    </row>
    <row r="1640" spans="1:10">
      <c r="A1640" s="363"/>
      <c r="B1640" s="364"/>
      <c r="C1640" s="363" t="s">
        <v>3607</v>
      </c>
      <c r="D1640" s="364" t="s">
        <v>3609</v>
      </c>
      <c r="E1640" s="365">
        <v>10093</v>
      </c>
      <c r="F1640" s="365">
        <v>5877</v>
      </c>
      <c r="G1640" s="365">
        <v>4216</v>
      </c>
      <c r="H1640" s="365">
        <v>9337</v>
      </c>
      <c r="I1640" s="365">
        <v>756</v>
      </c>
      <c r="J1640" s="365">
        <v>438</v>
      </c>
    </row>
    <row r="1641" spans="1:10">
      <c r="A1641" s="363"/>
      <c r="B1641" s="364"/>
      <c r="C1641" s="363" t="s">
        <v>3610</v>
      </c>
      <c r="D1641" s="364" t="s">
        <v>3611</v>
      </c>
      <c r="E1641" s="365">
        <v>10128</v>
      </c>
      <c r="F1641" s="365">
        <v>5906</v>
      </c>
      <c r="G1641" s="365">
        <v>4222</v>
      </c>
      <c r="H1641" s="365">
        <v>9340</v>
      </c>
      <c r="I1641" s="365">
        <v>788</v>
      </c>
      <c r="J1641" s="365">
        <v>438</v>
      </c>
    </row>
    <row r="1642" spans="1:10">
      <c r="A1642" s="363" t="s">
        <v>1166</v>
      </c>
      <c r="B1642" s="364" t="s">
        <v>1168</v>
      </c>
      <c r="C1642" s="363"/>
      <c r="D1642" s="364"/>
      <c r="E1642" s="365"/>
      <c r="F1642" s="365"/>
      <c r="G1642" s="365"/>
      <c r="H1642" s="365"/>
      <c r="I1642" s="365"/>
      <c r="J1642" s="365"/>
    </row>
    <row r="1643" spans="1:10">
      <c r="A1643" s="363"/>
      <c r="B1643" s="364"/>
      <c r="C1643" s="363" t="s">
        <v>2852</v>
      </c>
      <c r="D1643" s="364" t="s">
        <v>2405</v>
      </c>
      <c r="E1643" s="365">
        <v>391</v>
      </c>
      <c r="F1643" s="365">
        <v>244</v>
      </c>
      <c r="G1643" s="365">
        <v>147</v>
      </c>
      <c r="H1643" s="365">
        <v>377</v>
      </c>
      <c r="I1643" s="365">
        <v>14</v>
      </c>
      <c r="J1643" s="365">
        <v>14</v>
      </c>
    </row>
    <row r="1644" spans="1:10">
      <c r="A1644" s="363"/>
      <c r="B1644" s="364"/>
      <c r="C1644" s="363" t="s">
        <v>2326</v>
      </c>
      <c r="D1644" s="364" t="s">
        <v>2407</v>
      </c>
      <c r="E1644" s="365">
        <v>8816</v>
      </c>
      <c r="F1644" s="365">
        <v>5058</v>
      </c>
      <c r="G1644" s="365">
        <v>3758</v>
      </c>
      <c r="H1644" s="365">
        <v>8235</v>
      </c>
      <c r="I1644" s="365">
        <v>581</v>
      </c>
      <c r="J1644" s="365">
        <v>451</v>
      </c>
    </row>
    <row r="1645" spans="1:10">
      <c r="A1645" s="363"/>
      <c r="B1645" s="364"/>
      <c r="C1645" s="363" t="s">
        <v>2853</v>
      </c>
      <c r="D1645" s="364" t="s">
        <v>2409</v>
      </c>
      <c r="E1645" s="365">
        <v>180</v>
      </c>
      <c r="F1645" s="365">
        <v>122</v>
      </c>
      <c r="G1645" s="365">
        <v>58</v>
      </c>
      <c r="H1645" s="365">
        <v>168</v>
      </c>
      <c r="I1645" s="365">
        <v>12</v>
      </c>
      <c r="J1645" s="365">
        <v>7</v>
      </c>
    </row>
    <row r="1646" spans="1:10">
      <c r="A1646" s="363"/>
      <c r="B1646" s="364"/>
      <c r="C1646" s="363" t="s">
        <v>2328</v>
      </c>
      <c r="D1646" s="364" t="s">
        <v>2411</v>
      </c>
      <c r="E1646" s="365">
        <v>2364</v>
      </c>
      <c r="F1646" s="365">
        <v>1368</v>
      </c>
      <c r="G1646" s="365">
        <v>996</v>
      </c>
      <c r="H1646" s="365">
        <v>2204</v>
      </c>
      <c r="I1646" s="365">
        <v>160</v>
      </c>
      <c r="J1646" s="365">
        <v>122</v>
      </c>
    </row>
    <row r="1647" spans="1:10">
      <c r="A1647" s="363"/>
      <c r="B1647" s="364"/>
      <c r="C1647" s="363" t="s">
        <v>50</v>
      </c>
      <c r="D1647" s="364" t="s">
        <v>52</v>
      </c>
      <c r="E1647" s="365">
        <v>1304</v>
      </c>
      <c r="F1647" s="365">
        <v>880</v>
      </c>
      <c r="G1647" s="365">
        <v>424</v>
      </c>
      <c r="H1647" s="365">
        <v>1292</v>
      </c>
      <c r="I1647" s="365">
        <v>12</v>
      </c>
      <c r="J1647" s="365">
        <v>54</v>
      </c>
    </row>
    <row r="1648" spans="1:10">
      <c r="A1648" s="363"/>
      <c r="B1648" s="364"/>
      <c r="C1648" s="363" t="s">
        <v>287</v>
      </c>
      <c r="D1648" s="364" t="s">
        <v>289</v>
      </c>
      <c r="E1648" s="365">
        <v>109</v>
      </c>
      <c r="F1648" s="365">
        <v>55</v>
      </c>
      <c r="G1648" s="365">
        <v>54</v>
      </c>
      <c r="H1648" s="365">
        <v>106</v>
      </c>
      <c r="I1648" s="365">
        <v>3</v>
      </c>
      <c r="J1648" s="365" t="s">
        <v>2391</v>
      </c>
    </row>
    <row r="1649" spans="1:10">
      <c r="A1649" s="363"/>
      <c r="B1649" s="364"/>
      <c r="C1649" s="363" t="s">
        <v>553</v>
      </c>
      <c r="D1649" s="364" t="s">
        <v>555</v>
      </c>
      <c r="E1649" s="365">
        <v>601</v>
      </c>
      <c r="F1649" s="365">
        <v>407</v>
      </c>
      <c r="G1649" s="365">
        <v>194</v>
      </c>
      <c r="H1649" s="365">
        <v>584</v>
      </c>
      <c r="I1649" s="365">
        <v>17</v>
      </c>
      <c r="J1649" s="365">
        <v>20</v>
      </c>
    </row>
    <row r="1650" spans="1:10">
      <c r="A1650" s="363"/>
      <c r="B1650" s="364"/>
      <c r="C1650" s="363" t="s">
        <v>821</v>
      </c>
      <c r="D1650" s="364" t="s">
        <v>823</v>
      </c>
      <c r="E1650" s="365">
        <v>281</v>
      </c>
      <c r="F1650" s="365">
        <v>178</v>
      </c>
      <c r="G1650" s="365">
        <v>103</v>
      </c>
      <c r="H1650" s="365">
        <v>270</v>
      </c>
      <c r="I1650" s="365">
        <v>11</v>
      </c>
      <c r="J1650" s="365">
        <v>7</v>
      </c>
    </row>
    <row r="1651" spans="1:10">
      <c r="A1651" s="363"/>
      <c r="B1651" s="364"/>
      <c r="C1651" s="363" t="s">
        <v>894</v>
      </c>
      <c r="D1651" s="364" t="s">
        <v>896</v>
      </c>
      <c r="E1651" s="365">
        <v>354</v>
      </c>
      <c r="F1651" s="365">
        <v>207</v>
      </c>
      <c r="G1651" s="365">
        <v>147</v>
      </c>
      <c r="H1651" s="365">
        <v>324</v>
      </c>
      <c r="I1651" s="365">
        <v>30</v>
      </c>
      <c r="J1651" s="365">
        <v>13</v>
      </c>
    </row>
    <row r="1652" spans="1:10">
      <c r="A1652" s="363"/>
      <c r="B1652" s="364"/>
      <c r="C1652" s="363" t="s">
        <v>994</v>
      </c>
      <c r="D1652" s="364" t="s">
        <v>996</v>
      </c>
      <c r="E1652" s="365">
        <v>2308</v>
      </c>
      <c r="F1652" s="365">
        <v>1387</v>
      </c>
      <c r="G1652" s="365">
        <v>921</v>
      </c>
      <c r="H1652" s="365">
        <v>2252</v>
      </c>
      <c r="I1652" s="365">
        <v>56</v>
      </c>
      <c r="J1652" s="365">
        <v>98</v>
      </c>
    </row>
    <row r="1653" spans="1:10">
      <c r="A1653" s="363"/>
      <c r="B1653" s="364"/>
      <c r="C1653" s="363" t="s">
        <v>1497</v>
      </c>
      <c r="D1653" s="364" t="s">
        <v>1499</v>
      </c>
      <c r="E1653" s="365">
        <v>5017</v>
      </c>
      <c r="F1653" s="365">
        <v>2782</v>
      </c>
      <c r="G1653" s="365">
        <v>2235</v>
      </c>
      <c r="H1653" s="365">
        <v>4873</v>
      </c>
      <c r="I1653" s="365">
        <v>144</v>
      </c>
      <c r="J1653" s="365">
        <v>221</v>
      </c>
    </row>
    <row r="1654" spans="1:10">
      <c r="A1654" s="363"/>
      <c r="B1654" s="364"/>
      <c r="C1654" s="363" t="s">
        <v>1748</v>
      </c>
      <c r="D1654" s="364" t="s">
        <v>1750</v>
      </c>
      <c r="E1654" s="365">
        <v>911</v>
      </c>
      <c r="F1654" s="365">
        <v>598</v>
      </c>
      <c r="G1654" s="365">
        <v>313</v>
      </c>
      <c r="H1654" s="365">
        <v>873</v>
      </c>
      <c r="I1654" s="365">
        <v>38</v>
      </c>
      <c r="J1654" s="365">
        <v>45</v>
      </c>
    </row>
    <row r="1655" spans="1:10">
      <c r="A1655" s="363"/>
      <c r="B1655" s="364"/>
      <c r="C1655" s="363" t="s">
        <v>1940</v>
      </c>
      <c r="D1655" s="364" t="s">
        <v>1942</v>
      </c>
      <c r="E1655" s="365">
        <v>1500</v>
      </c>
      <c r="F1655" s="365">
        <v>936</v>
      </c>
      <c r="G1655" s="365">
        <v>564</v>
      </c>
      <c r="H1655" s="365">
        <v>1467</v>
      </c>
      <c r="I1655" s="365">
        <v>33</v>
      </c>
      <c r="J1655" s="365">
        <v>66</v>
      </c>
    </row>
    <row r="1656" spans="1:10">
      <c r="A1656" s="363"/>
      <c r="B1656" s="364"/>
      <c r="C1656" s="363" t="s">
        <v>2161</v>
      </c>
      <c r="D1656" s="364" t="s">
        <v>2163</v>
      </c>
      <c r="E1656" s="365">
        <v>159</v>
      </c>
      <c r="F1656" s="365">
        <v>100</v>
      </c>
      <c r="G1656" s="365">
        <v>59</v>
      </c>
      <c r="H1656" s="365">
        <v>151</v>
      </c>
      <c r="I1656" s="365">
        <v>8</v>
      </c>
      <c r="J1656" s="365">
        <v>10</v>
      </c>
    </row>
    <row r="1657" spans="1:10">
      <c r="A1657" s="363"/>
      <c r="B1657" s="364"/>
      <c r="C1657" s="363" t="s">
        <v>3442</v>
      </c>
      <c r="D1657" s="364" t="s">
        <v>2266</v>
      </c>
      <c r="E1657" s="365">
        <v>24295</v>
      </c>
      <c r="F1657" s="365">
        <v>14322</v>
      </c>
      <c r="G1657" s="365">
        <v>9973</v>
      </c>
      <c r="H1657" s="365">
        <v>23176</v>
      </c>
      <c r="I1657" s="365">
        <v>1119</v>
      </c>
      <c r="J1657" s="365">
        <v>1129</v>
      </c>
    </row>
    <row r="1658" spans="1:10">
      <c r="A1658" s="363"/>
      <c r="B1658" s="364"/>
      <c r="C1658" s="363" t="s">
        <v>2280</v>
      </c>
      <c r="D1658" s="364" t="s">
        <v>2266</v>
      </c>
      <c r="E1658" s="365">
        <v>24295</v>
      </c>
      <c r="F1658" s="365">
        <v>14322</v>
      </c>
      <c r="G1658" s="365">
        <v>9973</v>
      </c>
      <c r="H1658" s="365">
        <v>23176</v>
      </c>
      <c r="I1658" s="365">
        <v>1119</v>
      </c>
      <c r="J1658" s="365">
        <v>1129</v>
      </c>
    </row>
    <row r="1659" spans="1:10">
      <c r="A1659" s="363"/>
      <c r="B1659" s="364"/>
      <c r="C1659" s="363" t="s">
        <v>3443</v>
      </c>
      <c r="D1659" s="364" t="s">
        <v>3444</v>
      </c>
      <c r="E1659" s="365">
        <v>850</v>
      </c>
      <c r="F1659" s="365">
        <v>593</v>
      </c>
      <c r="G1659" s="365">
        <v>257</v>
      </c>
      <c r="H1659" s="365">
        <v>726</v>
      </c>
      <c r="I1659" s="365">
        <v>124</v>
      </c>
      <c r="J1659" s="365">
        <v>26</v>
      </c>
    </row>
    <row r="1660" spans="1:10">
      <c r="A1660" s="363"/>
      <c r="B1660" s="364"/>
      <c r="C1660" s="363" t="s">
        <v>3445</v>
      </c>
      <c r="D1660" s="364" t="s">
        <v>3446</v>
      </c>
      <c r="E1660" s="365">
        <v>850</v>
      </c>
      <c r="F1660" s="365">
        <v>593</v>
      </c>
      <c r="G1660" s="365">
        <v>257</v>
      </c>
      <c r="H1660" s="365">
        <v>726</v>
      </c>
      <c r="I1660" s="365">
        <v>124</v>
      </c>
      <c r="J1660" s="365">
        <v>26</v>
      </c>
    </row>
    <row r="1661" spans="1:10">
      <c r="A1661" s="363"/>
      <c r="B1661" s="364"/>
      <c r="C1661" s="363" t="s">
        <v>3447</v>
      </c>
      <c r="D1661" s="364" t="s">
        <v>3446</v>
      </c>
      <c r="E1661" s="365">
        <v>850</v>
      </c>
      <c r="F1661" s="365">
        <v>593</v>
      </c>
      <c r="G1661" s="365">
        <v>257</v>
      </c>
      <c r="H1661" s="365">
        <v>726</v>
      </c>
      <c r="I1661" s="365">
        <v>124</v>
      </c>
      <c r="J1661" s="365">
        <v>26</v>
      </c>
    </row>
    <row r="1662" spans="1:10">
      <c r="A1662" s="363"/>
      <c r="B1662" s="364"/>
      <c r="C1662" s="363" t="s">
        <v>3612</v>
      </c>
      <c r="D1662" s="364" t="s">
        <v>3613</v>
      </c>
      <c r="E1662" s="365">
        <v>11</v>
      </c>
      <c r="F1662" s="365">
        <v>4</v>
      </c>
      <c r="G1662" s="365">
        <v>7</v>
      </c>
      <c r="H1662" s="365">
        <v>11</v>
      </c>
      <c r="I1662" s="365">
        <v>0</v>
      </c>
      <c r="J1662" s="365" t="s">
        <v>2391</v>
      </c>
    </row>
    <row r="1663" spans="1:10">
      <c r="A1663" s="363"/>
      <c r="B1663" s="364"/>
      <c r="C1663" s="363" t="s">
        <v>3616</v>
      </c>
      <c r="D1663" s="364" t="s">
        <v>3617</v>
      </c>
      <c r="E1663" s="365">
        <v>15</v>
      </c>
      <c r="F1663" s="365" t="s">
        <v>2391</v>
      </c>
      <c r="G1663" s="365" t="s">
        <v>2391</v>
      </c>
      <c r="H1663" s="365">
        <v>15</v>
      </c>
      <c r="I1663" s="365">
        <v>0</v>
      </c>
      <c r="J1663" s="365" t="s">
        <v>2391</v>
      </c>
    </row>
    <row r="1664" spans="1:10">
      <c r="A1664" s="363"/>
      <c r="B1664" s="364"/>
      <c r="C1664" s="363" t="s">
        <v>3618</v>
      </c>
      <c r="D1664" s="364" t="s">
        <v>3619</v>
      </c>
      <c r="E1664" s="365">
        <v>10</v>
      </c>
      <c r="F1664" s="365">
        <v>7</v>
      </c>
      <c r="G1664" s="365">
        <v>3</v>
      </c>
      <c r="H1664" s="365">
        <v>10</v>
      </c>
      <c r="I1664" s="365">
        <v>0</v>
      </c>
      <c r="J1664" s="365">
        <v>0</v>
      </c>
    </row>
    <row r="1665" spans="1:10">
      <c r="A1665" s="363"/>
      <c r="B1665" s="364"/>
      <c r="C1665" s="363" t="s">
        <v>3622</v>
      </c>
      <c r="D1665" s="364" t="s">
        <v>3623</v>
      </c>
      <c r="E1665" s="365">
        <v>11</v>
      </c>
      <c r="F1665" s="365">
        <v>7</v>
      </c>
      <c r="G1665" s="365">
        <v>4</v>
      </c>
      <c r="H1665" s="365">
        <v>11</v>
      </c>
      <c r="I1665" s="365">
        <v>0</v>
      </c>
      <c r="J1665" s="365">
        <v>0</v>
      </c>
    </row>
    <row r="1666" spans="1:10">
      <c r="A1666" s="363"/>
      <c r="B1666" s="364"/>
      <c r="C1666" s="363" t="s">
        <v>3448</v>
      </c>
      <c r="D1666" s="364" t="s">
        <v>3449</v>
      </c>
      <c r="E1666" s="365">
        <v>14</v>
      </c>
      <c r="F1666" s="365">
        <v>10</v>
      </c>
      <c r="G1666" s="365">
        <v>4</v>
      </c>
      <c r="H1666" s="365">
        <v>14</v>
      </c>
      <c r="I1666" s="365">
        <v>0</v>
      </c>
      <c r="J1666" s="365">
        <v>0</v>
      </c>
    </row>
    <row r="1667" spans="1:10">
      <c r="A1667" s="363"/>
      <c r="B1667" s="364"/>
      <c r="C1667" s="363" t="s">
        <v>3450</v>
      </c>
      <c r="D1667" s="364" t="s">
        <v>3451</v>
      </c>
      <c r="E1667" s="365">
        <v>18</v>
      </c>
      <c r="F1667" s="365">
        <v>12</v>
      </c>
      <c r="G1667" s="365">
        <v>6</v>
      </c>
      <c r="H1667" s="365" t="s">
        <v>2391</v>
      </c>
      <c r="I1667" s="365" t="s">
        <v>2391</v>
      </c>
      <c r="J1667" s="365" t="s">
        <v>2391</v>
      </c>
    </row>
    <row r="1668" spans="1:10">
      <c r="A1668" s="363"/>
      <c r="B1668" s="364"/>
      <c r="C1668" s="363" t="s">
        <v>3450</v>
      </c>
      <c r="D1668" s="364" t="s">
        <v>3452</v>
      </c>
      <c r="E1668" s="365">
        <v>79</v>
      </c>
      <c r="F1668" s="365">
        <v>54</v>
      </c>
      <c r="G1668" s="365">
        <v>25</v>
      </c>
      <c r="H1668" s="365" t="s">
        <v>2391</v>
      </c>
      <c r="I1668" s="365" t="s">
        <v>2391</v>
      </c>
      <c r="J1668" s="365">
        <v>3</v>
      </c>
    </row>
    <row r="1669" spans="1:10">
      <c r="A1669" s="363"/>
      <c r="B1669" s="364"/>
      <c r="C1669" s="363" t="s">
        <v>3453</v>
      </c>
      <c r="D1669" s="364" t="s">
        <v>3454</v>
      </c>
      <c r="E1669" s="365">
        <v>78</v>
      </c>
      <c r="F1669" s="365">
        <v>62</v>
      </c>
      <c r="G1669" s="365">
        <v>16</v>
      </c>
      <c r="H1669" s="365">
        <v>64</v>
      </c>
      <c r="I1669" s="365">
        <v>14</v>
      </c>
      <c r="J1669" s="365" t="s">
        <v>2391</v>
      </c>
    </row>
    <row r="1670" spans="1:10">
      <c r="A1670" s="363"/>
      <c r="B1670" s="364"/>
      <c r="C1670" s="363" t="s">
        <v>3628</v>
      </c>
      <c r="D1670" s="364" t="s">
        <v>3629</v>
      </c>
      <c r="E1670" s="365">
        <v>29</v>
      </c>
      <c r="F1670" s="365">
        <v>13</v>
      </c>
      <c r="G1670" s="365">
        <v>16</v>
      </c>
      <c r="H1670" s="365" t="s">
        <v>2391</v>
      </c>
      <c r="I1670" s="365" t="s">
        <v>2391</v>
      </c>
      <c r="J1670" s="365" t="s">
        <v>2391</v>
      </c>
    </row>
    <row r="1671" spans="1:10">
      <c r="A1671" s="363"/>
      <c r="B1671" s="364"/>
      <c r="C1671" s="363" t="s">
        <v>3457</v>
      </c>
      <c r="D1671" s="364" t="s">
        <v>3451</v>
      </c>
      <c r="E1671" s="365">
        <v>29</v>
      </c>
      <c r="F1671" s="365">
        <v>16</v>
      </c>
      <c r="G1671" s="365">
        <v>13</v>
      </c>
      <c r="H1671" s="365" t="s">
        <v>2391</v>
      </c>
      <c r="I1671" s="365" t="s">
        <v>2391</v>
      </c>
      <c r="J1671" s="365" t="s">
        <v>2391</v>
      </c>
    </row>
    <row r="1672" spans="1:10">
      <c r="A1672" s="363"/>
      <c r="B1672" s="364"/>
      <c r="C1672" s="363" t="s">
        <v>3457</v>
      </c>
      <c r="D1672" s="364" t="s">
        <v>3458</v>
      </c>
      <c r="E1672" s="365">
        <v>136</v>
      </c>
      <c r="F1672" s="365">
        <v>91</v>
      </c>
      <c r="G1672" s="365">
        <v>45</v>
      </c>
      <c r="H1672" s="365">
        <v>118</v>
      </c>
      <c r="I1672" s="365">
        <v>18</v>
      </c>
      <c r="J1672" s="365">
        <v>3</v>
      </c>
    </row>
    <row r="1673" spans="1:10">
      <c r="A1673" s="363"/>
      <c r="B1673" s="364"/>
      <c r="C1673" s="363" t="s">
        <v>3459</v>
      </c>
      <c r="D1673" s="364" t="s">
        <v>3460</v>
      </c>
      <c r="E1673" s="365">
        <v>19</v>
      </c>
      <c r="F1673" s="365">
        <v>8</v>
      </c>
      <c r="G1673" s="365">
        <v>11</v>
      </c>
      <c r="H1673" s="365">
        <v>19</v>
      </c>
      <c r="I1673" s="365">
        <v>0</v>
      </c>
      <c r="J1673" s="365">
        <v>0</v>
      </c>
    </row>
    <row r="1674" spans="1:10">
      <c r="A1674" s="363"/>
      <c r="B1674" s="364"/>
      <c r="C1674" s="363" t="s">
        <v>3461</v>
      </c>
      <c r="D1674" s="364" t="s">
        <v>3462</v>
      </c>
      <c r="E1674" s="365">
        <v>54</v>
      </c>
      <c r="F1674" s="365">
        <v>40</v>
      </c>
      <c r="G1674" s="365">
        <v>14</v>
      </c>
      <c r="H1674" s="365">
        <v>48</v>
      </c>
      <c r="I1674" s="365">
        <v>6</v>
      </c>
      <c r="J1674" s="365" t="s">
        <v>2391</v>
      </c>
    </row>
    <row r="1675" spans="1:10">
      <c r="A1675" s="363"/>
      <c r="B1675" s="364"/>
      <c r="C1675" s="363" t="s">
        <v>3463</v>
      </c>
      <c r="D1675" s="364" t="s">
        <v>3464</v>
      </c>
      <c r="E1675" s="365">
        <v>54</v>
      </c>
      <c r="F1675" s="365">
        <v>41</v>
      </c>
      <c r="G1675" s="365">
        <v>13</v>
      </c>
      <c r="H1675" s="365">
        <v>44</v>
      </c>
      <c r="I1675" s="365">
        <v>10</v>
      </c>
      <c r="J1675" s="365">
        <v>0</v>
      </c>
    </row>
    <row r="1676" spans="1:10">
      <c r="A1676" s="363"/>
      <c r="B1676" s="364"/>
      <c r="C1676" s="363" t="s">
        <v>3465</v>
      </c>
      <c r="D1676" s="364" t="s">
        <v>3466</v>
      </c>
      <c r="E1676" s="365">
        <v>18</v>
      </c>
      <c r="F1676" s="365" t="s">
        <v>2391</v>
      </c>
      <c r="G1676" s="365" t="s">
        <v>2391</v>
      </c>
      <c r="H1676" s="365">
        <v>18</v>
      </c>
      <c r="I1676" s="365">
        <v>0</v>
      </c>
      <c r="J1676" s="365" t="s">
        <v>2391</v>
      </c>
    </row>
    <row r="1677" spans="1:10">
      <c r="A1677" s="363"/>
      <c r="B1677" s="364"/>
      <c r="C1677" s="363" t="s">
        <v>3636</v>
      </c>
      <c r="D1677" s="364" t="s">
        <v>3637</v>
      </c>
      <c r="E1677" s="365">
        <v>13</v>
      </c>
      <c r="F1677" s="365" t="s">
        <v>2391</v>
      </c>
      <c r="G1677" s="365" t="s">
        <v>2391</v>
      </c>
      <c r="H1677" s="365">
        <v>13</v>
      </c>
      <c r="I1677" s="365">
        <v>0</v>
      </c>
      <c r="J1677" s="365">
        <v>0</v>
      </c>
    </row>
    <row r="1678" spans="1:10">
      <c r="A1678" s="363"/>
      <c r="B1678" s="364"/>
      <c r="C1678" s="363" t="s">
        <v>3467</v>
      </c>
      <c r="D1678" s="364" t="s">
        <v>3468</v>
      </c>
      <c r="E1678" s="365">
        <v>38</v>
      </c>
      <c r="F1678" s="365">
        <v>24</v>
      </c>
      <c r="G1678" s="365">
        <v>14</v>
      </c>
      <c r="H1678" s="365" t="s">
        <v>2391</v>
      </c>
      <c r="I1678" s="365" t="s">
        <v>2391</v>
      </c>
      <c r="J1678" s="365">
        <v>0</v>
      </c>
    </row>
    <row r="1679" spans="1:10">
      <c r="A1679" s="363"/>
      <c r="B1679" s="364"/>
      <c r="C1679" s="363" t="s">
        <v>3638</v>
      </c>
      <c r="D1679" s="364" t="s">
        <v>3639</v>
      </c>
      <c r="E1679" s="365">
        <v>16</v>
      </c>
      <c r="F1679" s="365">
        <v>11</v>
      </c>
      <c r="G1679" s="365">
        <v>5</v>
      </c>
      <c r="H1679" s="365" t="s">
        <v>2391</v>
      </c>
      <c r="I1679" s="365" t="s">
        <v>2391</v>
      </c>
      <c r="J1679" s="365" t="s">
        <v>2391</v>
      </c>
    </row>
    <row r="1680" spans="1:10">
      <c r="A1680" s="363"/>
      <c r="B1680" s="364"/>
      <c r="C1680" s="363" t="s">
        <v>3469</v>
      </c>
      <c r="D1680" s="364" t="s">
        <v>3451</v>
      </c>
      <c r="E1680" s="365">
        <v>28</v>
      </c>
      <c r="F1680" s="365">
        <v>22</v>
      </c>
      <c r="G1680" s="365">
        <v>6</v>
      </c>
      <c r="H1680" s="365">
        <v>23</v>
      </c>
      <c r="I1680" s="365">
        <v>5</v>
      </c>
      <c r="J1680" s="365">
        <v>0</v>
      </c>
    </row>
    <row r="1681" spans="1:10">
      <c r="A1681" s="363"/>
      <c r="B1681" s="364"/>
      <c r="C1681" s="363" t="s">
        <v>3469</v>
      </c>
      <c r="D1681" s="364" t="s">
        <v>3470</v>
      </c>
      <c r="E1681" s="365">
        <v>240</v>
      </c>
      <c r="F1681" s="365">
        <v>174</v>
      </c>
      <c r="G1681" s="365">
        <v>66</v>
      </c>
      <c r="H1681" s="365">
        <v>216</v>
      </c>
      <c r="I1681" s="365">
        <v>24</v>
      </c>
      <c r="J1681" s="365">
        <v>4</v>
      </c>
    </row>
    <row r="1682" spans="1:10">
      <c r="A1682" s="363"/>
      <c r="B1682" s="364"/>
      <c r="C1682" s="363" t="s">
        <v>3644</v>
      </c>
      <c r="D1682" s="364" t="s">
        <v>3645</v>
      </c>
      <c r="E1682" s="365">
        <v>11</v>
      </c>
      <c r="F1682" s="365">
        <v>6</v>
      </c>
      <c r="G1682" s="365">
        <v>5</v>
      </c>
      <c r="H1682" s="365">
        <v>11</v>
      </c>
      <c r="I1682" s="365">
        <v>0</v>
      </c>
      <c r="J1682" s="365" t="s">
        <v>2391</v>
      </c>
    </row>
    <row r="1683" spans="1:10">
      <c r="A1683" s="363"/>
      <c r="B1683" s="364"/>
      <c r="C1683" s="363" t="s">
        <v>3648</v>
      </c>
      <c r="D1683" s="364" t="s">
        <v>3649</v>
      </c>
      <c r="E1683" s="365">
        <v>17</v>
      </c>
      <c r="F1683" s="365">
        <v>6</v>
      </c>
      <c r="G1683" s="365">
        <v>11</v>
      </c>
      <c r="H1683" s="365">
        <v>12</v>
      </c>
      <c r="I1683" s="365">
        <v>5</v>
      </c>
      <c r="J1683" s="365">
        <v>3</v>
      </c>
    </row>
    <row r="1684" spans="1:10">
      <c r="A1684" s="363"/>
      <c r="B1684" s="364"/>
      <c r="C1684" s="363" t="s">
        <v>3652</v>
      </c>
      <c r="D1684" s="364" t="s">
        <v>3653</v>
      </c>
      <c r="E1684" s="365">
        <v>34</v>
      </c>
      <c r="F1684" s="365" t="s">
        <v>2391</v>
      </c>
      <c r="G1684" s="365" t="s">
        <v>2391</v>
      </c>
      <c r="H1684" s="365">
        <v>31</v>
      </c>
      <c r="I1684" s="365">
        <v>3</v>
      </c>
      <c r="J1684" s="365">
        <v>0</v>
      </c>
    </row>
    <row r="1685" spans="1:10">
      <c r="A1685" s="363"/>
      <c r="B1685" s="364"/>
      <c r="C1685" s="363" t="s">
        <v>3475</v>
      </c>
      <c r="D1685" s="364" t="s">
        <v>3476</v>
      </c>
      <c r="E1685" s="365">
        <v>28</v>
      </c>
      <c r="F1685" s="365">
        <v>24</v>
      </c>
      <c r="G1685" s="365">
        <v>4</v>
      </c>
      <c r="H1685" s="365" t="s">
        <v>2391</v>
      </c>
      <c r="I1685" s="365" t="s">
        <v>2391</v>
      </c>
      <c r="J1685" s="365">
        <v>0</v>
      </c>
    </row>
    <row r="1686" spans="1:10">
      <c r="A1686" s="363"/>
      <c r="B1686" s="364"/>
      <c r="C1686" s="363" t="s">
        <v>3477</v>
      </c>
      <c r="D1686" s="364" t="s">
        <v>3478</v>
      </c>
      <c r="E1686" s="365">
        <v>16</v>
      </c>
      <c r="F1686" s="365">
        <v>12</v>
      </c>
      <c r="G1686" s="365">
        <v>4</v>
      </c>
      <c r="H1686" s="365" t="s">
        <v>2391</v>
      </c>
      <c r="I1686" s="365" t="s">
        <v>2391</v>
      </c>
      <c r="J1686" s="365" t="s">
        <v>2391</v>
      </c>
    </row>
    <row r="1687" spans="1:10">
      <c r="A1687" s="363"/>
      <c r="B1687" s="364"/>
      <c r="C1687" s="363" t="s">
        <v>3479</v>
      </c>
      <c r="D1687" s="364" t="s">
        <v>3451</v>
      </c>
      <c r="E1687" s="365">
        <v>61</v>
      </c>
      <c r="F1687" s="365">
        <v>37</v>
      </c>
      <c r="G1687" s="365">
        <v>24</v>
      </c>
      <c r="H1687" s="365">
        <v>53</v>
      </c>
      <c r="I1687" s="365">
        <v>8</v>
      </c>
      <c r="J1687" s="365" t="s">
        <v>2391</v>
      </c>
    </row>
    <row r="1688" spans="1:10">
      <c r="A1688" s="363"/>
      <c r="B1688" s="364"/>
      <c r="C1688" s="363" t="s">
        <v>3479</v>
      </c>
      <c r="D1688" s="364" t="s">
        <v>3480</v>
      </c>
      <c r="E1688" s="365">
        <v>167</v>
      </c>
      <c r="F1688" s="365">
        <v>118</v>
      </c>
      <c r="G1688" s="365">
        <v>49</v>
      </c>
      <c r="H1688" s="365">
        <v>148</v>
      </c>
      <c r="I1688" s="365">
        <v>19</v>
      </c>
      <c r="J1688" s="365">
        <v>8</v>
      </c>
    </row>
    <row r="1689" spans="1:10">
      <c r="A1689" s="363"/>
      <c r="B1689" s="364"/>
      <c r="C1689" s="363" t="s">
        <v>3481</v>
      </c>
      <c r="D1689" s="364" t="s">
        <v>3482</v>
      </c>
      <c r="E1689" s="365">
        <v>622</v>
      </c>
      <c r="F1689" s="365">
        <v>437</v>
      </c>
      <c r="G1689" s="365">
        <v>185</v>
      </c>
      <c r="H1689" s="365">
        <v>560</v>
      </c>
      <c r="I1689" s="365">
        <v>62</v>
      </c>
      <c r="J1689" s="365">
        <v>18</v>
      </c>
    </row>
    <row r="1690" spans="1:10">
      <c r="A1690" s="363"/>
      <c r="B1690" s="364"/>
      <c r="C1690" s="363" t="s">
        <v>3483</v>
      </c>
      <c r="D1690" s="364" t="s">
        <v>3484</v>
      </c>
      <c r="E1690" s="365">
        <v>21</v>
      </c>
      <c r="F1690" s="365">
        <v>15</v>
      </c>
      <c r="G1690" s="365">
        <v>6</v>
      </c>
      <c r="H1690" s="365" t="s">
        <v>2391</v>
      </c>
      <c r="I1690" s="365" t="s">
        <v>2391</v>
      </c>
      <c r="J1690" s="365">
        <v>0</v>
      </c>
    </row>
    <row r="1691" spans="1:10">
      <c r="A1691" s="363"/>
      <c r="B1691" s="364"/>
      <c r="C1691" s="363" t="s">
        <v>3662</v>
      </c>
      <c r="D1691" s="364" t="s">
        <v>3663</v>
      </c>
      <c r="E1691" s="365">
        <v>10</v>
      </c>
      <c r="F1691" s="365" t="s">
        <v>2391</v>
      </c>
      <c r="G1691" s="365" t="s">
        <v>2391</v>
      </c>
      <c r="H1691" s="365" t="s">
        <v>2391</v>
      </c>
      <c r="I1691" s="365" t="s">
        <v>2391</v>
      </c>
      <c r="J1691" s="365" t="s">
        <v>2391</v>
      </c>
    </row>
    <row r="1692" spans="1:10">
      <c r="A1692" s="363"/>
      <c r="B1692" s="364"/>
      <c r="C1692" s="363" t="s">
        <v>3485</v>
      </c>
      <c r="D1692" s="364" t="s">
        <v>3486</v>
      </c>
      <c r="E1692" s="365">
        <v>31</v>
      </c>
      <c r="F1692" s="365">
        <v>23</v>
      </c>
      <c r="G1692" s="365">
        <v>8</v>
      </c>
      <c r="H1692" s="365">
        <v>27</v>
      </c>
      <c r="I1692" s="365">
        <v>4</v>
      </c>
      <c r="J1692" s="365" t="s">
        <v>2391</v>
      </c>
    </row>
    <row r="1693" spans="1:10">
      <c r="A1693" s="363"/>
      <c r="B1693" s="364"/>
      <c r="C1693" s="363" t="s">
        <v>3487</v>
      </c>
      <c r="D1693" s="364" t="s">
        <v>3486</v>
      </c>
      <c r="E1693" s="365">
        <v>31</v>
      </c>
      <c r="F1693" s="365">
        <v>23</v>
      </c>
      <c r="G1693" s="365">
        <v>8</v>
      </c>
      <c r="H1693" s="365">
        <v>27</v>
      </c>
      <c r="I1693" s="365">
        <v>4</v>
      </c>
      <c r="J1693" s="365" t="s">
        <v>2391</v>
      </c>
    </row>
    <row r="1694" spans="1:10">
      <c r="A1694" s="363"/>
      <c r="B1694" s="364"/>
      <c r="C1694" s="363" t="s">
        <v>3668</v>
      </c>
      <c r="D1694" s="364" t="s">
        <v>3669</v>
      </c>
      <c r="E1694" s="365">
        <v>21</v>
      </c>
      <c r="F1694" s="365">
        <v>16</v>
      </c>
      <c r="G1694" s="365">
        <v>5</v>
      </c>
      <c r="H1694" s="365">
        <v>17</v>
      </c>
      <c r="I1694" s="365">
        <v>4</v>
      </c>
      <c r="J1694" s="365">
        <v>0</v>
      </c>
    </row>
    <row r="1695" spans="1:10">
      <c r="A1695" s="363"/>
      <c r="B1695" s="364"/>
      <c r="C1695" s="363" t="s">
        <v>3672</v>
      </c>
      <c r="D1695" s="364" t="s">
        <v>3673</v>
      </c>
      <c r="E1695" s="365">
        <v>13</v>
      </c>
      <c r="F1695" s="365">
        <v>10</v>
      </c>
      <c r="G1695" s="365">
        <v>3</v>
      </c>
      <c r="H1695" s="365" t="s">
        <v>2391</v>
      </c>
      <c r="I1695" s="365" t="s">
        <v>2391</v>
      </c>
      <c r="J1695" s="365">
        <v>0</v>
      </c>
    </row>
    <row r="1696" spans="1:10">
      <c r="A1696" s="363"/>
      <c r="B1696" s="364"/>
      <c r="C1696" s="363" t="s">
        <v>3676</v>
      </c>
      <c r="D1696" s="364" t="s">
        <v>3677</v>
      </c>
      <c r="E1696" s="365">
        <v>28</v>
      </c>
      <c r="F1696" s="365">
        <v>25</v>
      </c>
      <c r="G1696" s="365">
        <v>3</v>
      </c>
      <c r="H1696" s="365">
        <v>23</v>
      </c>
      <c r="I1696" s="365">
        <v>5</v>
      </c>
      <c r="J1696" s="365">
        <v>0</v>
      </c>
    </row>
    <row r="1697" spans="1:10">
      <c r="A1697" s="363"/>
      <c r="B1697" s="364"/>
      <c r="C1697" s="363" t="s">
        <v>3680</v>
      </c>
      <c r="D1697" s="364" t="s">
        <v>3681</v>
      </c>
      <c r="E1697" s="365">
        <v>12</v>
      </c>
      <c r="F1697" s="365">
        <v>5</v>
      </c>
      <c r="G1697" s="365">
        <v>7</v>
      </c>
      <c r="H1697" s="365" t="s">
        <v>2391</v>
      </c>
      <c r="I1697" s="365" t="s">
        <v>2391</v>
      </c>
      <c r="J1697" s="365">
        <v>0</v>
      </c>
    </row>
    <row r="1698" spans="1:10">
      <c r="A1698" s="363"/>
      <c r="B1698" s="364"/>
      <c r="C1698" s="363" t="s">
        <v>3684</v>
      </c>
      <c r="D1698" s="364" t="s">
        <v>3685</v>
      </c>
      <c r="E1698" s="365">
        <v>10</v>
      </c>
      <c r="F1698" s="365">
        <v>10</v>
      </c>
      <c r="G1698" s="365">
        <v>0</v>
      </c>
      <c r="H1698" s="365">
        <v>10</v>
      </c>
      <c r="I1698" s="365">
        <v>0</v>
      </c>
      <c r="J1698" s="365">
        <v>0</v>
      </c>
    </row>
    <row r="1699" spans="1:10">
      <c r="A1699" s="363"/>
      <c r="B1699" s="364"/>
      <c r="C1699" s="363" t="s">
        <v>3488</v>
      </c>
      <c r="D1699" s="364" t="s">
        <v>3451</v>
      </c>
      <c r="E1699" s="365">
        <v>54</v>
      </c>
      <c r="F1699" s="365">
        <v>35</v>
      </c>
      <c r="G1699" s="365">
        <v>19</v>
      </c>
      <c r="H1699" s="365">
        <v>46</v>
      </c>
      <c r="I1699" s="365">
        <v>8</v>
      </c>
      <c r="J1699" s="365" t="s">
        <v>2391</v>
      </c>
    </row>
    <row r="1700" spans="1:10">
      <c r="A1700" s="363"/>
      <c r="B1700" s="364"/>
      <c r="C1700" s="363" t="s">
        <v>3488</v>
      </c>
      <c r="D1700" s="364" t="s">
        <v>3489</v>
      </c>
      <c r="E1700" s="365">
        <v>138</v>
      </c>
      <c r="F1700" s="365">
        <v>101</v>
      </c>
      <c r="G1700" s="365">
        <v>37</v>
      </c>
      <c r="H1700" s="365">
        <v>119</v>
      </c>
      <c r="I1700" s="365">
        <v>19</v>
      </c>
      <c r="J1700" s="365" t="s">
        <v>2391</v>
      </c>
    </row>
    <row r="1701" spans="1:10">
      <c r="A1701" s="363"/>
      <c r="B1701" s="364"/>
      <c r="C1701" s="363" t="s">
        <v>3490</v>
      </c>
      <c r="D1701" s="364" t="s">
        <v>3491</v>
      </c>
      <c r="E1701" s="365">
        <v>17</v>
      </c>
      <c r="F1701" s="365">
        <v>12</v>
      </c>
      <c r="G1701" s="365">
        <v>5</v>
      </c>
      <c r="H1701" s="365">
        <v>17</v>
      </c>
      <c r="I1701" s="365">
        <v>0</v>
      </c>
      <c r="J1701" s="365">
        <v>0</v>
      </c>
    </row>
    <row r="1702" spans="1:10">
      <c r="A1702" s="363"/>
      <c r="B1702" s="364"/>
      <c r="C1702" s="363" t="s">
        <v>3694</v>
      </c>
      <c r="D1702" s="364" t="s">
        <v>3695</v>
      </c>
      <c r="E1702" s="365">
        <v>11</v>
      </c>
      <c r="F1702" s="365" t="s">
        <v>2391</v>
      </c>
      <c r="G1702" s="365" t="s">
        <v>2391</v>
      </c>
      <c r="H1702" s="365" t="s">
        <v>2391</v>
      </c>
      <c r="I1702" s="365" t="s">
        <v>2391</v>
      </c>
      <c r="J1702" s="365">
        <v>0</v>
      </c>
    </row>
    <row r="1703" spans="1:10">
      <c r="A1703" s="363"/>
      <c r="B1703" s="364"/>
      <c r="C1703" s="363" t="s">
        <v>3492</v>
      </c>
      <c r="D1703" s="364" t="s">
        <v>3451</v>
      </c>
      <c r="E1703" s="365">
        <v>43</v>
      </c>
      <c r="F1703" s="365">
        <v>32</v>
      </c>
      <c r="G1703" s="365">
        <v>11</v>
      </c>
      <c r="H1703" s="365">
        <v>37</v>
      </c>
      <c r="I1703" s="365">
        <v>6</v>
      </c>
      <c r="J1703" s="365" t="s">
        <v>2391</v>
      </c>
    </row>
    <row r="1704" spans="1:10">
      <c r="A1704" s="363"/>
      <c r="B1704" s="364"/>
      <c r="C1704" s="363" t="s">
        <v>3492</v>
      </c>
      <c r="D1704" s="364" t="s">
        <v>3493</v>
      </c>
      <c r="E1704" s="365">
        <v>71</v>
      </c>
      <c r="F1704" s="365">
        <v>53</v>
      </c>
      <c r="G1704" s="365">
        <v>18</v>
      </c>
      <c r="H1704" s="365">
        <v>63</v>
      </c>
      <c r="I1704" s="365">
        <v>8</v>
      </c>
      <c r="J1704" s="365" t="s">
        <v>2391</v>
      </c>
    </row>
    <row r="1705" spans="1:10">
      <c r="A1705" s="363"/>
      <c r="B1705" s="364"/>
      <c r="C1705" s="363" t="s">
        <v>3843</v>
      </c>
      <c r="D1705" s="364" t="s">
        <v>3844</v>
      </c>
      <c r="E1705" s="365">
        <v>10</v>
      </c>
      <c r="F1705" s="365" t="s">
        <v>2391</v>
      </c>
      <c r="G1705" s="365" t="s">
        <v>2391</v>
      </c>
      <c r="H1705" s="365" t="s">
        <v>2391</v>
      </c>
      <c r="I1705" s="365" t="s">
        <v>2391</v>
      </c>
      <c r="J1705" s="365">
        <v>0</v>
      </c>
    </row>
    <row r="1706" spans="1:10">
      <c r="A1706" s="363"/>
      <c r="B1706" s="364"/>
      <c r="C1706" s="363" t="s">
        <v>3698</v>
      </c>
      <c r="D1706" s="364" t="s">
        <v>3699</v>
      </c>
      <c r="E1706" s="365">
        <v>12</v>
      </c>
      <c r="F1706" s="365" t="s">
        <v>2391</v>
      </c>
      <c r="G1706" s="365" t="s">
        <v>2391</v>
      </c>
      <c r="H1706" s="365">
        <v>12</v>
      </c>
      <c r="I1706" s="365">
        <v>0</v>
      </c>
      <c r="J1706" s="365">
        <v>0</v>
      </c>
    </row>
    <row r="1707" spans="1:10">
      <c r="A1707" s="363"/>
      <c r="B1707" s="364"/>
      <c r="C1707" s="363" t="s">
        <v>3700</v>
      </c>
      <c r="D1707" s="364" t="s">
        <v>3701</v>
      </c>
      <c r="E1707" s="365">
        <v>11</v>
      </c>
      <c r="F1707" s="365">
        <v>7</v>
      </c>
      <c r="G1707" s="365">
        <v>4</v>
      </c>
      <c r="H1707" s="365">
        <v>11</v>
      </c>
      <c r="I1707" s="365">
        <v>0</v>
      </c>
      <c r="J1707" s="365">
        <v>0</v>
      </c>
    </row>
    <row r="1708" spans="1:10">
      <c r="A1708" s="363"/>
      <c r="B1708" s="364"/>
      <c r="C1708" s="363" t="s">
        <v>3702</v>
      </c>
      <c r="D1708" s="364" t="s">
        <v>3703</v>
      </c>
      <c r="E1708" s="365">
        <v>16</v>
      </c>
      <c r="F1708" s="365">
        <v>13</v>
      </c>
      <c r="G1708" s="365">
        <v>3</v>
      </c>
      <c r="H1708" s="365">
        <v>16</v>
      </c>
      <c r="I1708" s="365">
        <v>0</v>
      </c>
      <c r="J1708" s="365">
        <v>0</v>
      </c>
    </row>
    <row r="1709" spans="1:10">
      <c r="A1709" s="363"/>
      <c r="B1709" s="364"/>
      <c r="C1709" s="363" t="s">
        <v>3494</v>
      </c>
      <c r="D1709" s="364" t="s">
        <v>3451</v>
      </c>
      <c r="E1709" s="365">
        <v>22</v>
      </c>
      <c r="F1709" s="365">
        <v>13</v>
      </c>
      <c r="G1709" s="365">
        <v>9</v>
      </c>
      <c r="H1709" s="365" t="s">
        <v>2391</v>
      </c>
      <c r="I1709" s="365" t="s">
        <v>2391</v>
      </c>
      <c r="J1709" s="365">
        <v>0</v>
      </c>
    </row>
    <row r="1710" spans="1:10">
      <c r="A1710" s="363"/>
      <c r="B1710" s="364"/>
      <c r="C1710" s="363" t="s">
        <v>3494</v>
      </c>
      <c r="D1710" s="364" t="s">
        <v>3495</v>
      </c>
      <c r="E1710" s="365">
        <v>71</v>
      </c>
      <c r="F1710" s="365">
        <v>52</v>
      </c>
      <c r="G1710" s="365">
        <v>19</v>
      </c>
      <c r="H1710" s="365">
        <v>68</v>
      </c>
      <c r="I1710" s="365">
        <v>3</v>
      </c>
      <c r="J1710" s="365">
        <v>0</v>
      </c>
    </row>
    <row r="1711" spans="1:10">
      <c r="A1711" s="363"/>
      <c r="B1711" s="364"/>
      <c r="C1711" s="363" t="s">
        <v>3706</v>
      </c>
      <c r="D1711" s="364" t="s">
        <v>3707</v>
      </c>
      <c r="E1711" s="365">
        <v>14</v>
      </c>
      <c r="F1711" s="365">
        <v>9</v>
      </c>
      <c r="G1711" s="365">
        <v>5</v>
      </c>
      <c r="H1711" s="365" t="s">
        <v>2391</v>
      </c>
      <c r="I1711" s="365" t="s">
        <v>2391</v>
      </c>
      <c r="J1711" s="365">
        <v>0</v>
      </c>
    </row>
    <row r="1712" spans="1:10">
      <c r="A1712" s="363"/>
      <c r="B1712" s="364"/>
      <c r="C1712" s="363" t="s">
        <v>3712</v>
      </c>
      <c r="D1712" s="364" t="s">
        <v>3713</v>
      </c>
      <c r="E1712" s="365">
        <v>12</v>
      </c>
      <c r="F1712" s="365">
        <v>7</v>
      </c>
      <c r="G1712" s="365">
        <v>5</v>
      </c>
      <c r="H1712" s="365" t="s">
        <v>2391</v>
      </c>
      <c r="I1712" s="365" t="s">
        <v>2391</v>
      </c>
      <c r="J1712" s="365">
        <v>0</v>
      </c>
    </row>
    <row r="1713" spans="1:10">
      <c r="A1713" s="363"/>
      <c r="B1713" s="364"/>
      <c r="C1713" s="363" t="s">
        <v>3496</v>
      </c>
      <c r="D1713" s="364" t="s">
        <v>3451</v>
      </c>
      <c r="E1713" s="365">
        <v>32</v>
      </c>
      <c r="F1713" s="365">
        <v>22</v>
      </c>
      <c r="G1713" s="365">
        <v>10</v>
      </c>
      <c r="H1713" s="365">
        <v>28</v>
      </c>
      <c r="I1713" s="365">
        <v>4</v>
      </c>
      <c r="J1713" s="365" t="s">
        <v>2391</v>
      </c>
    </row>
    <row r="1714" spans="1:10">
      <c r="A1714" s="363"/>
      <c r="B1714" s="364"/>
      <c r="C1714" s="363" t="s">
        <v>3496</v>
      </c>
      <c r="D1714" s="364" t="s">
        <v>3497</v>
      </c>
      <c r="E1714" s="365">
        <v>58</v>
      </c>
      <c r="F1714" s="365">
        <v>38</v>
      </c>
      <c r="G1714" s="365">
        <v>20</v>
      </c>
      <c r="H1714" s="365">
        <v>51</v>
      </c>
      <c r="I1714" s="365">
        <v>7</v>
      </c>
      <c r="J1714" s="365" t="s">
        <v>2391</v>
      </c>
    </row>
    <row r="1715" spans="1:10">
      <c r="A1715" s="363"/>
      <c r="B1715" s="364"/>
      <c r="C1715" s="363" t="s">
        <v>3720</v>
      </c>
      <c r="D1715" s="364" t="s">
        <v>3721</v>
      </c>
      <c r="E1715" s="365">
        <v>25</v>
      </c>
      <c r="F1715" s="365">
        <v>11</v>
      </c>
      <c r="G1715" s="365">
        <v>14</v>
      </c>
      <c r="H1715" s="365" t="s">
        <v>2391</v>
      </c>
      <c r="I1715" s="365" t="s">
        <v>2391</v>
      </c>
      <c r="J1715" s="365">
        <v>0</v>
      </c>
    </row>
    <row r="1716" spans="1:10">
      <c r="A1716" s="363"/>
      <c r="B1716" s="364"/>
      <c r="C1716" s="363" t="s">
        <v>3728</v>
      </c>
      <c r="D1716" s="364" t="s">
        <v>3729</v>
      </c>
      <c r="E1716" s="365">
        <v>77</v>
      </c>
      <c r="F1716" s="365">
        <v>15</v>
      </c>
      <c r="G1716" s="365">
        <v>62</v>
      </c>
      <c r="H1716" s="365" t="s">
        <v>2391</v>
      </c>
      <c r="I1716" s="365" t="s">
        <v>2391</v>
      </c>
      <c r="J1716" s="365" t="s">
        <v>2391</v>
      </c>
    </row>
    <row r="1717" spans="1:10">
      <c r="A1717" s="363"/>
      <c r="B1717" s="364"/>
      <c r="C1717" s="363" t="s">
        <v>3732</v>
      </c>
      <c r="D1717" s="364" t="s">
        <v>3733</v>
      </c>
      <c r="E1717" s="365">
        <v>14</v>
      </c>
      <c r="F1717" s="365">
        <v>9</v>
      </c>
      <c r="G1717" s="365">
        <v>5</v>
      </c>
      <c r="H1717" s="365">
        <v>14</v>
      </c>
      <c r="I1717" s="365">
        <v>0</v>
      </c>
      <c r="J1717" s="365">
        <v>0</v>
      </c>
    </row>
    <row r="1718" spans="1:10">
      <c r="A1718" s="363"/>
      <c r="B1718" s="364"/>
      <c r="C1718" s="363" t="s">
        <v>3498</v>
      </c>
      <c r="D1718" s="364" t="s">
        <v>3451</v>
      </c>
      <c r="E1718" s="365">
        <v>48</v>
      </c>
      <c r="F1718" s="365">
        <v>32</v>
      </c>
      <c r="G1718" s="365">
        <v>16</v>
      </c>
      <c r="H1718" s="365">
        <v>44</v>
      </c>
      <c r="I1718" s="365">
        <v>4</v>
      </c>
      <c r="J1718" s="365">
        <v>5</v>
      </c>
    </row>
    <row r="1719" spans="1:10">
      <c r="A1719" s="363"/>
      <c r="B1719" s="364"/>
      <c r="C1719" s="363" t="s">
        <v>3498</v>
      </c>
      <c r="D1719" s="364" t="s">
        <v>3499</v>
      </c>
      <c r="E1719" s="365">
        <v>164</v>
      </c>
      <c r="F1719" s="365">
        <v>67</v>
      </c>
      <c r="G1719" s="365">
        <v>97</v>
      </c>
      <c r="H1719" s="365">
        <v>158</v>
      </c>
      <c r="I1719" s="365">
        <v>6</v>
      </c>
      <c r="J1719" s="365">
        <v>6</v>
      </c>
    </row>
    <row r="1720" spans="1:10">
      <c r="A1720" s="363"/>
      <c r="B1720" s="364"/>
      <c r="C1720" s="363" t="s">
        <v>3500</v>
      </c>
      <c r="D1720" s="364" t="s">
        <v>3501</v>
      </c>
      <c r="E1720" s="365">
        <v>502</v>
      </c>
      <c r="F1720" s="365">
        <v>311</v>
      </c>
      <c r="G1720" s="365">
        <v>191</v>
      </c>
      <c r="H1720" s="365">
        <v>459</v>
      </c>
      <c r="I1720" s="365">
        <v>43</v>
      </c>
      <c r="J1720" s="365">
        <v>11</v>
      </c>
    </row>
    <row r="1721" spans="1:10">
      <c r="A1721" s="363"/>
      <c r="B1721" s="364"/>
      <c r="C1721" s="363" t="s">
        <v>3504</v>
      </c>
      <c r="D1721" s="364" t="s">
        <v>3505</v>
      </c>
      <c r="E1721" s="365">
        <v>57</v>
      </c>
      <c r="F1721" s="365">
        <v>43</v>
      </c>
      <c r="G1721" s="365">
        <v>14</v>
      </c>
      <c r="H1721" s="365">
        <v>41</v>
      </c>
      <c r="I1721" s="365">
        <v>16</v>
      </c>
      <c r="J1721" s="365">
        <v>0</v>
      </c>
    </row>
    <row r="1722" spans="1:10">
      <c r="A1722" s="363"/>
      <c r="B1722" s="364"/>
      <c r="C1722" s="363" t="s">
        <v>3506</v>
      </c>
      <c r="D1722" s="364" t="s">
        <v>3507</v>
      </c>
      <c r="E1722" s="365">
        <v>16</v>
      </c>
      <c r="F1722" s="365">
        <v>7</v>
      </c>
      <c r="G1722" s="365">
        <v>9</v>
      </c>
      <c r="H1722" s="365" t="s">
        <v>2391</v>
      </c>
      <c r="I1722" s="365" t="s">
        <v>2391</v>
      </c>
      <c r="J1722" s="365">
        <v>0</v>
      </c>
    </row>
    <row r="1723" spans="1:10">
      <c r="A1723" s="363"/>
      <c r="B1723" s="364"/>
      <c r="C1723" s="363" t="s">
        <v>3752</v>
      </c>
      <c r="D1723" s="364" t="s">
        <v>3753</v>
      </c>
      <c r="E1723" s="365">
        <v>25</v>
      </c>
      <c r="F1723" s="365">
        <v>15</v>
      </c>
      <c r="G1723" s="365">
        <v>10</v>
      </c>
      <c r="H1723" s="365">
        <v>20</v>
      </c>
      <c r="I1723" s="365">
        <v>5</v>
      </c>
      <c r="J1723" s="365">
        <v>0</v>
      </c>
    </row>
    <row r="1724" spans="1:10">
      <c r="A1724" s="363"/>
      <c r="B1724" s="364"/>
      <c r="C1724" s="363" t="s">
        <v>3508</v>
      </c>
      <c r="D1724" s="364" t="s">
        <v>3510</v>
      </c>
      <c r="E1724" s="365">
        <v>98</v>
      </c>
      <c r="F1724" s="365">
        <v>65</v>
      </c>
      <c r="G1724" s="365">
        <v>33</v>
      </c>
      <c r="H1724" s="365">
        <v>76</v>
      </c>
      <c r="I1724" s="365">
        <v>22</v>
      </c>
      <c r="J1724" s="365">
        <v>0</v>
      </c>
    </row>
    <row r="1725" spans="1:10">
      <c r="A1725" s="363"/>
      <c r="B1725" s="364"/>
      <c r="C1725" s="363" t="s">
        <v>4011</v>
      </c>
      <c r="D1725" s="364" t="s">
        <v>4012</v>
      </c>
      <c r="E1725" s="365">
        <v>18</v>
      </c>
      <c r="F1725" s="365">
        <v>5</v>
      </c>
      <c r="G1725" s="365">
        <v>13</v>
      </c>
      <c r="H1725" s="365">
        <v>15</v>
      </c>
      <c r="I1725" s="365">
        <v>3</v>
      </c>
      <c r="J1725" s="365">
        <v>0</v>
      </c>
    </row>
    <row r="1726" spans="1:10">
      <c r="A1726" s="363"/>
      <c r="B1726" s="364"/>
      <c r="C1726" s="363" t="s">
        <v>3513</v>
      </c>
      <c r="D1726" s="364" t="s">
        <v>3451</v>
      </c>
      <c r="E1726" s="365">
        <v>61</v>
      </c>
      <c r="F1726" s="365">
        <v>42</v>
      </c>
      <c r="G1726" s="365">
        <v>19</v>
      </c>
      <c r="H1726" s="365">
        <v>53</v>
      </c>
      <c r="I1726" s="365">
        <v>8</v>
      </c>
      <c r="J1726" s="365" t="s">
        <v>2391</v>
      </c>
    </row>
    <row r="1727" spans="1:10">
      <c r="A1727" s="363"/>
      <c r="B1727" s="364"/>
      <c r="C1727" s="363" t="s">
        <v>3513</v>
      </c>
      <c r="D1727" s="364" t="s">
        <v>3514</v>
      </c>
      <c r="E1727" s="365">
        <v>79</v>
      </c>
      <c r="F1727" s="365">
        <v>47</v>
      </c>
      <c r="G1727" s="365">
        <v>32</v>
      </c>
      <c r="H1727" s="365">
        <v>68</v>
      </c>
      <c r="I1727" s="365">
        <v>11</v>
      </c>
      <c r="J1727" s="365" t="s">
        <v>2391</v>
      </c>
    </row>
    <row r="1728" spans="1:10">
      <c r="A1728" s="363"/>
      <c r="B1728" s="364"/>
      <c r="C1728" s="363" t="s">
        <v>3515</v>
      </c>
      <c r="D1728" s="364" t="s">
        <v>3514</v>
      </c>
      <c r="E1728" s="365">
        <v>79</v>
      </c>
      <c r="F1728" s="365">
        <v>47</v>
      </c>
      <c r="G1728" s="365">
        <v>32</v>
      </c>
      <c r="H1728" s="365">
        <v>68</v>
      </c>
      <c r="I1728" s="365">
        <v>11</v>
      </c>
      <c r="J1728" s="365" t="s">
        <v>2391</v>
      </c>
    </row>
    <row r="1729" spans="1:10">
      <c r="A1729" s="363"/>
      <c r="B1729" s="364"/>
      <c r="C1729" s="363" t="s">
        <v>3764</v>
      </c>
      <c r="D1729" s="364" t="s">
        <v>3765</v>
      </c>
      <c r="E1729" s="365">
        <v>10</v>
      </c>
      <c r="F1729" s="365" t="s">
        <v>2391</v>
      </c>
      <c r="G1729" s="365" t="s">
        <v>2391</v>
      </c>
      <c r="H1729" s="365" t="s">
        <v>2391</v>
      </c>
      <c r="I1729" s="365" t="s">
        <v>2391</v>
      </c>
      <c r="J1729" s="365">
        <v>0</v>
      </c>
    </row>
    <row r="1730" spans="1:10">
      <c r="A1730" s="363"/>
      <c r="B1730" s="364"/>
      <c r="C1730" s="363" t="s">
        <v>3516</v>
      </c>
      <c r="D1730" s="364" t="s">
        <v>3451</v>
      </c>
      <c r="E1730" s="365">
        <v>23</v>
      </c>
      <c r="F1730" s="365">
        <v>16</v>
      </c>
      <c r="G1730" s="365">
        <v>7</v>
      </c>
      <c r="H1730" s="365" t="s">
        <v>2391</v>
      </c>
      <c r="I1730" s="365" t="s">
        <v>2391</v>
      </c>
      <c r="J1730" s="365">
        <v>0</v>
      </c>
    </row>
    <row r="1731" spans="1:10">
      <c r="A1731" s="363"/>
      <c r="B1731" s="364"/>
      <c r="C1731" s="363" t="s">
        <v>3516</v>
      </c>
      <c r="D1731" s="364" t="s">
        <v>3517</v>
      </c>
      <c r="E1731" s="365">
        <v>33</v>
      </c>
      <c r="F1731" s="365">
        <v>24</v>
      </c>
      <c r="G1731" s="365">
        <v>9</v>
      </c>
      <c r="H1731" s="365">
        <v>30</v>
      </c>
      <c r="I1731" s="365">
        <v>3</v>
      </c>
      <c r="J1731" s="365">
        <v>0</v>
      </c>
    </row>
    <row r="1732" spans="1:10">
      <c r="A1732" s="363"/>
      <c r="B1732" s="364"/>
      <c r="C1732" s="363" t="s">
        <v>3770</v>
      </c>
      <c r="D1732" s="364" t="s">
        <v>3771</v>
      </c>
      <c r="E1732" s="365">
        <v>11</v>
      </c>
      <c r="F1732" s="365">
        <v>5</v>
      </c>
      <c r="G1732" s="365">
        <v>6</v>
      </c>
      <c r="H1732" s="365">
        <v>7</v>
      </c>
      <c r="I1732" s="365">
        <v>4</v>
      </c>
      <c r="J1732" s="365">
        <v>0</v>
      </c>
    </row>
    <row r="1733" spans="1:10">
      <c r="A1733" s="363"/>
      <c r="B1733" s="364"/>
      <c r="C1733" s="363" t="s">
        <v>3520</v>
      </c>
      <c r="D1733" s="364" t="s">
        <v>3451</v>
      </c>
      <c r="E1733" s="365">
        <v>43</v>
      </c>
      <c r="F1733" s="365">
        <v>32</v>
      </c>
      <c r="G1733" s="365">
        <v>11</v>
      </c>
      <c r="H1733" s="365">
        <v>36</v>
      </c>
      <c r="I1733" s="365">
        <v>7</v>
      </c>
      <c r="J1733" s="365" t="s">
        <v>2391</v>
      </c>
    </row>
    <row r="1734" spans="1:10">
      <c r="A1734" s="363"/>
      <c r="B1734" s="364"/>
      <c r="C1734" s="363" t="s">
        <v>3520</v>
      </c>
      <c r="D1734" s="364" t="s">
        <v>3521</v>
      </c>
      <c r="E1734" s="365">
        <v>54</v>
      </c>
      <c r="F1734" s="365">
        <v>37</v>
      </c>
      <c r="G1734" s="365">
        <v>17</v>
      </c>
      <c r="H1734" s="365">
        <v>43</v>
      </c>
      <c r="I1734" s="365">
        <v>11</v>
      </c>
      <c r="J1734" s="365" t="s">
        <v>2391</v>
      </c>
    </row>
    <row r="1735" spans="1:10">
      <c r="A1735" s="363"/>
      <c r="B1735" s="364"/>
      <c r="C1735" s="363" t="s">
        <v>3528</v>
      </c>
      <c r="D1735" s="364" t="s">
        <v>3529</v>
      </c>
      <c r="E1735" s="365">
        <v>25</v>
      </c>
      <c r="F1735" s="365">
        <v>4</v>
      </c>
      <c r="G1735" s="365">
        <v>21</v>
      </c>
      <c r="H1735" s="365">
        <v>15</v>
      </c>
      <c r="I1735" s="365">
        <v>10</v>
      </c>
      <c r="J1735" s="365" t="s">
        <v>2391</v>
      </c>
    </row>
    <row r="1736" spans="1:10">
      <c r="A1736" s="363"/>
      <c r="B1736" s="364"/>
      <c r="C1736" s="363" t="s">
        <v>3530</v>
      </c>
      <c r="D1736" s="364" t="s">
        <v>3451</v>
      </c>
      <c r="E1736" s="365">
        <v>16</v>
      </c>
      <c r="F1736" s="365">
        <v>11</v>
      </c>
      <c r="G1736" s="365">
        <v>5</v>
      </c>
      <c r="H1736" s="365" t="s">
        <v>2391</v>
      </c>
      <c r="I1736" s="365" t="s">
        <v>2391</v>
      </c>
      <c r="J1736" s="365">
        <v>0</v>
      </c>
    </row>
    <row r="1737" spans="1:10">
      <c r="A1737" s="363"/>
      <c r="B1737" s="364"/>
      <c r="C1737" s="363" t="s">
        <v>3530</v>
      </c>
      <c r="D1737" s="364" t="s">
        <v>3531</v>
      </c>
      <c r="E1737" s="365">
        <v>41</v>
      </c>
      <c r="F1737" s="365">
        <v>15</v>
      </c>
      <c r="G1737" s="365">
        <v>26</v>
      </c>
      <c r="H1737" s="365">
        <v>30</v>
      </c>
      <c r="I1737" s="365">
        <v>11</v>
      </c>
      <c r="J1737" s="365" t="s">
        <v>2391</v>
      </c>
    </row>
    <row r="1738" spans="1:10">
      <c r="A1738" s="363"/>
      <c r="B1738" s="364"/>
      <c r="C1738" s="363" t="s">
        <v>3532</v>
      </c>
      <c r="D1738" s="364" t="s">
        <v>3533</v>
      </c>
      <c r="E1738" s="365">
        <v>27</v>
      </c>
      <c r="F1738" s="365">
        <v>13</v>
      </c>
      <c r="G1738" s="365">
        <v>14</v>
      </c>
      <c r="H1738" s="365">
        <v>24</v>
      </c>
      <c r="I1738" s="365">
        <v>3</v>
      </c>
      <c r="J1738" s="365" t="s">
        <v>2391</v>
      </c>
    </row>
    <row r="1739" spans="1:10">
      <c r="A1739" s="363"/>
      <c r="B1739" s="364"/>
      <c r="C1739" s="363" t="s">
        <v>3534</v>
      </c>
      <c r="D1739" s="364" t="s">
        <v>3535</v>
      </c>
      <c r="E1739" s="365">
        <v>155</v>
      </c>
      <c r="F1739" s="365">
        <v>89</v>
      </c>
      <c r="G1739" s="365">
        <v>66</v>
      </c>
      <c r="H1739" s="365">
        <v>127</v>
      </c>
      <c r="I1739" s="365">
        <v>28</v>
      </c>
      <c r="J1739" s="365">
        <v>3</v>
      </c>
    </row>
    <row r="1740" spans="1:10">
      <c r="A1740" s="363"/>
      <c r="B1740" s="364"/>
      <c r="C1740" s="363" t="s">
        <v>3536</v>
      </c>
      <c r="D1740" s="364" t="s">
        <v>3537</v>
      </c>
      <c r="E1740" s="365">
        <v>29</v>
      </c>
      <c r="F1740" s="365">
        <v>17</v>
      </c>
      <c r="G1740" s="365">
        <v>12</v>
      </c>
      <c r="H1740" s="365">
        <v>19</v>
      </c>
      <c r="I1740" s="365">
        <v>10</v>
      </c>
      <c r="J1740" s="365">
        <v>0</v>
      </c>
    </row>
    <row r="1741" spans="1:10">
      <c r="A1741" s="363"/>
      <c r="B1741" s="364"/>
      <c r="C1741" s="363" t="s">
        <v>4013</v>
      </c>
      <c r="D1741" s="364" t="s">
        <v>4014</v>
      </c>
      <c r="E1741" s="365">
        <v>15</v>
      </c>
      <c r="F1741" s="365">
        <v>7</v>
      </c>
      <c r="G1741" s="365">
        <v>8</v>
      </c>
      <c r="H1741" s="365" t="s">
        <v>2391</v>
      </c>
      <c r="I1741" s="365" t="s">
        <v>2391</v>
      </c>
      <c r="J1741" s="365">
        <v>0</v>
      </c>
    </row>
    <row r="1742" spans="1:10">
      <c r="A1742" s="363"/>
      <c r="B1742" s="364"/>
      <c r="C1742" s="363" t="s">
        <v>3538</v>
      </c>
      <c r="D1742" s="364" t="s">
        <v>3451</v>
      </c>
      <c r="E1742" s="365">
        <v>37</v>
      </c>
      <c r="F1742" s="365">
        <v>25</v>
      </c>
      <c r="G1742" s="365">
        <v>12</v>
      </c>
      <c r="H1742" s="365">
        <v>33</v>
      </c>
      <c r="I1742" s="365">
        <v>4</v>
      </c>
      <c r="J1742" s="365">
        <v>0</v>
      </c>
    </row>
    <row r="1743" spans="1:10">
      <c r="A1743" s="363"/>
      <c r="B1743" s="364"/>
      <c r="C1743" s="363" t="s">
        <v>3538</v>
      </c>
      <c r="D1743" s="364" t="s">
        <v>3539</v>
      </c>
      <c r="E1743" s="365">
        <v>81</v>
      </c>
      <c r="F1743" s="365">
        <v>49</v>
      </c>
      <c r="G1743" s="365">
        <v>32</v>
      </c>
      <c r="H1743" s="365">
        <v>65</v>
      </c>
      <c r="I1743" s="365">
        <v>16</v>
      </c>
      <c r="J1743" s="365">
        <v>0</v>
      </c>
    </row>
    <row r="1744" spans="1:10">
      <c r="A1744" s="363"/>
      <c r="B1744" s="364"/>
      <c r="C1744" s="363" t="s">
        <v>3546</v>
      </c>
      <c r="D1744" s="364" t="s">
        <v>3547</v>
      </c>
      <c r="E1744" s="365">
        <v>19</v>
      </c>
      <c r="F1744" s="365">
        <v>13</v>
      </c>
      <c r="G1744" s="365">
        <v>6</v>
      </c>
      <c r="H1744" s="365" t="s">
        <v>2391</v>
      </c>
      <c r="I1744" s="365" t="s">
        <v>2391</v>
      </c>
      <c r="J1744" s="365">
        <v>0</v>
      </c>
    </row>
    <row r="1745" spans="1:10">
      <c r="A1745" s="363"/>
      <c r="B1745" s="364"/>
      <c r="C1745" s="363" t="s">
        <v>4015</v>
      </c>
      <c r="D1745" s="364" t="s">
        <v>4016</v>
      </c>
      <c r="E1745" s="365">
        <v>56</v>
      </c>
      <c r="F1745" s="365">
        <v>28</v>
      </c>
      <c r="G1745" s="365">
        <v>28</v>
      </c>
      <c r="H1745" s="365">
        <v>56</v>
      </c>
      <c r="I1745" s="365">
        <v>0</v>
      </c>
      <c r="J1745" s="365">
        <v>6</v>
      </c>
    </row>
    <row r="1746" spans="1:10">
      <c r="A1746" s="363"/>
      <c r="B1746" s="364"/>
      <c r="C1746" s="363" t="s">
        <v>3550</v>
      </c>
      <c r="D1746" s="364" t="s">
        <v>3451</v>
      </c>
      <c r="E1746" s="365">
        <v>31</v>
      </c>
      <c r="F1746" s="365">
        <v>22</v>
      </c>
      <c r="G1746" s="365">
        <v>9</v>
      </c>
      <c r="H1746" s="365">
        <v>28</v>
      </c>
      <c r="I1746" s="365">
        <v>3</v>
      </c>
      <c r="J1746" s="365">
        <v>0</v>
      </c>
    </row>
    <row r="1747" spans="1:10">
      <c r="A1747" s="363"/>
      <c r="B1747" s="364"/>
      <c r="C1747" s="363" t="s">
        <v>3550</v>
      </c>
      <c r="D1747" s="364" t="s">
        <v>3551</v>
      </c>
      <c r="E1747" s="365">
        <v>87</v>
      </c>
      <c r="F1747" s="365">
        <v>50</v>
      </c>
      <c r="G1747" s="365">
        <v>37</v>
      </c>
      <c r="H1747" s="365">
        <v>84</v>
      </c>
      <c r="I1747" s="365">
        <v>3</v>
      </c>
      <c r="J1747" s="365">
        <v>6</v>
      </c>
    </row>
    <row r="1748" spans="1:10">
      <c r="A1748" s="363"/>
      <c r="B1748" s="364"/>
      <c r="C1748" s="363" t="s">
        <v>3556</v>
      </c>
      <c r="D1748" s="364" t="s">
        <v>3557</v>
      </c>
      <c r="E1748" s="365">
        <v>24</v>
      </c>
      <c r="F1748" s="365">
        <v>15</v>
      </c>
      <c r="G1748" s="365">
        <v>9</v>
      </c>
      <c r="H1748" s="365">
        <v>21</v>
      </c>
      <c r="I1748" s="365">
        <v>3</v>
      </c>
      <c r="J1748" s="365">
        <v>0</v>
      </c>
    </row>
    <row r="1749" spans="1:10">
      <c r="A1749" s="363"/>
      <c r="B1749" s="364"/>
      <c r="C1749" s="363" t="s">
        <v>3558</v>
      </c>
      <c r="D1749" s="364" t="s">
        <v>3509</v>
      </c>
      <c r="E1749" s="365">
        <v>21</v>
      </c>
      <c r="F1749" s="365">
        <v>18</v>
      </c>
      <c r="G1749" s="365">
        <v>3</v>
      </c>
      <c r="H1749" s="365" t="s">
        <v>2391</v>
      </c>
      <c r="I1749" s="365" t="s">
        <v>2391</v>
      </c>
      <c r="J1749" s="365" t="s">
        <v>2391</v>
      </c>
    </row>
    <row r="1750" spans="1:10">
      <c r="A1750" s="363"/>
      <c r="B1750" s="364"/>
      <c r="C1750" s="363" t="s">
        <v>3558</v>
      </c>
      <c r="D1750" s="364" t="s">
        <v>3559</v>
      </c>
      <c r="E1750" s="365">
        <v>232</v>
      </c>
      <c r="F1750" s="365">
        <v>145</v>
      </c>
      <c r="G1750" s="365">
        <v>87</v>
      </c>
      <c r="H1750" s="365">
        <v>207</v>
      </c>
      <c r="I1750" s="365">
        <v>25</v>
      </c>
      <c r="J1750" s="365">
        <v>7</v>
      </c>
    </row>
    <row r="1751" spans="1:10">
      <c r="A1751" s="363"/>
      <c r="B1751" s="364"/>
      <c r="C1751" s="363" t="s">
        <v>3560</v>
      </c>
      <c r="D1751" s="364" t="s">
        <v>3561</v>
      </c>
      <c r="E1751" s="365">
        <v>13</v>
      </c>
      <c r="F1751" s="365" t="s">
        <v>2391</v>
      </c>
      <c r="G1751" s="365" t="s">
        <v>2391</v>
      </c>
      <c r="H1751" s="365" t="s">
        <v>2391</v>
      </c>
      <c r="I1751" s="365" t="s">
        <v>2391</v>
      </c>
      <c r="J1751" s="365">
        <v>0</v>
      </c>
    </row>
    <row r="1752" spans="1:10">
      <c r="A1752" s="363"/>
      <c r="B1752" s="364"/>
      <c r="C1752" s="363" t="s">
        <v>3562</v>
      </c>
      <c r="D1752" s="364" t="s">
        <v>3561</v>
      </c>
      <c r="E1752" s="365">
        <v>13</v>
      </c>
      <c r="F1752" s="365" t="s">
        <v>2391</v>
      </c>
      <c r="G1752" s="365" t="s">
        <v>2391</v>
      </c>
      <c r="H1752" s="365" t="s">
        <v>2391</v>
      </c>
      <c r="I1752" s="365" t="s">
        <v>2391</v>
      </c>
      <c r="J1752" s="365">
        <v>0</v>
      </c>
    </row>
    <row r="1753" spans="1:10">
      <c r="A1753" s="363"/>
      <c r="B1753" s="364"/>
      <c r="C1753" s="363" t="s">
        <v>3563</v>
      </c>
      <c r="D1753" s="364" t="s">
        <v>3564</v>
      </c>
      <c r="E1753" s="365">
        <v>135</v>
      </c>
      <c r="F1753" s="365">
        <v>72</v>
      </c>
      <c r="G1753" s="365">
        <v>63</v>
      </c>
      <c r="H1753" s="365">
        <v>113</v>
      </c>
      <c r="I1753" s="365">
        <v>22</v>
      </c>
      <c r="J1753" s="365" t="s">
        <v>2391</v>
      </c>
    </row>
    <row r="1754" spans="1:10">
      <c r="A1754" s="363"/>
      <c r="B1754" s="364"/>
      <c r="C1754" s="363" t="s">
        <v>3565</v>
      </c>
      <c r="D1754" s="364" t="s">
        <v>3566</v>
      </c>
      <c r="E1754" s="365">
        <v>135</v>
      </c>
      <c r="F1754" s="365">
        <v>72</v>
      </c>
      <c r="G1754" s="365">
        <v>63</v>
      </c>
      <c r="H1754" s="365">
        <v>113</v>
      </c>
      <c r="I1754" s="365">
        <v>22</v>
      </c>
      <c r="J1754" s="365" t="s">
        <v>2391</v>
      </c>
    </row>
    <row r="1755" spans="1:10">
      <c r="A1755" s="363"/>
      <c r="B1755" s="364"/>
      <c r="C1755" s="363" t="s">
        <v>3567</v>
      </c>
      <c r="D1755" s="364" t="s">
        <v>3566</v>
      </c>
      <c r="E1755" s="365">
        <v>135</v>
      </c>
      <c r="F1755" s="365">
        <v>72</v>
      </c>
      <c r="G1755" s="365">
        <v>63</v>
      </c>
      <c r="H1755" s="365">
        <v>113</v>
      </c>
      <c r="I1755" s="365">
        <v>22</v>
      </c>
      <c r="J1755" s="365" t="s">
        <v>2391</v>
      </c>
    </row>
    <row r="1756" spans="1:10">
      <c r="A1756" s="363"/>
      <c r="B1756" s="364"/>
      <c r="C1756" s="363" t="s">
        <v>3889</v>
      </c>
      <c r="D1756" s="364" t="s">
        <v>3890</v>
      </c>
      <c r="E1756" s="365">
        <v>18</v>
      </c>
      <c r="F1756" s="365">
        <v>4</v>
      </c>
      <c r="G1756" s="365">
        <v>14</v>
      </c>
      <c r="H1756" s="365">
        <v>18</v>
      </c>
      <c r="I1756" s="365">
        <v>0</v>
      </c>
      <c r="J1756" s="365">
        <v>0</v>
      </c>
    </row>
    <row r="1757" spans="1:10">
      <c r="A1757" s="363"/>
      <c r="B1757" s="364"/>
      <c r="C1757" s="363" t="s">
        <v>3788</v>
      </c>
      <c r="D1757" s="364" t="s">
        <v>3789</v>
      </c>
      <c r="E1757" s="365">
        <v>30</v>
      </c>
      <c r="F1757" s="365">
        <v>23</v>
      </c>
      <c r="G1757" s="365">
        <v>7</v>
      </c>
      <c r="H1757" s="365">
        <v>25</v>
      </c>
      <c r="I1757" s="365">
        <v>5</v>
      </c>
      <c r="J1757" s="365">
        <v>0</v>
      </c>
    </row>
    <row r="1758" spans="1:10">
      <c r="A1758" s="363"/>
      <c r="B1758" s="364"/>
      <c r="C1758" s="363" t="s">
        <v>3790</v>
      </c>
      <c r="D1758" s="364" t="s">
        <v>3791</v>
      </c>
      <c r="E1758" s="365">
        <v>17</v>
      </c>
      <c r="F1758" s="365">
        <v>13</v>
      </c>
      <c r="G1758" s="365">
        <v>4</v>
      </c>
      <c r="H1758" s="365">
        <v>14</v>
      </c>
      <c r="I1758" s="365">
        <v>3</v>
      </c>
      <c r="J1758" s="365" t="s">
        <v>2391</v>
      </c>
    </row>
    <row r="1759" spans="1:10">
      <c r="A1759" s="363"/>
      <c r="B1759" s="364"/>
      <c r="C1759" s="363" t="s">
        <v>3891</v>
      </c>
      <c r="D1759" s="364" t="s">
        <v>3892</v>
      </c>
      <c r="E1759" s="365">
        <v>16</v>
      </c>
      <c r="F1759" s="365" t="s">
        <v>2391</v>
      </c>
      <c r="G1759" s="365" t="s">
        <v>2391</v>
      </c>
      <c r="H1759" s="365">
        <v>16</v>
      </c>
      <c r="I1759" s="365">
        <v>0</v>
      </c>
      <c r="J1759" s="365" t="s">
        <v>2391</v>
      </c>
    </row>
    <row r="1760" spans="1:10">
      <c r="A1760" s="363"/>
      <c r="B1760" s="364"/>
      <c r="C1760" s="363" t="s">
        <v>3792</v>
      </c>
      <c r="D1760" s="364" t="s">
        <v>3793</v>
      </c>
      <c r="E1760" s="365">
        <v>36</v>
      </c>
      <c r="F1760" s="365">
        <v>15</v>
      </c>
      <c r="G1760" s="365">
        <v>21</v>
      </c>
      <c r="H1760" s="365" t="s">
        <v>2391</v>
      </c>
      <c r="I1760" s="365" t="s">
        <v>2391</v>
      </c>
      <c r="J1760" s="365">
        <v>0</v>
      </c>
    </row>
    <row r="1761" spans="1:10">
      <c r="A1761" s="363"/>
      <c r="B1761" s="364"/>
      <c r="C1761" s="363" t="s">
        <v>3794</v>
      </c>
      <c r="D1761" s="364" t="s">
        <v>3795</v>
      </c>
      <c r="E1761" s="365">
        <v>36</v>
      </c>
      <c r="F1761" s="365">
        <v>17</v>
      </c>
      <c r="G1761" s="365">
        <v>19</v>
      </c>
      <c r="H1761" s="365" t="s">
        <v>2391</v>
      </c>
      <c r="I1761" s="365" t="s">
        <v>2391</v>
      </c>
      <c r="J1761" s="365">
        <v>4</v>
      </c>
    </row>
    <row r="1762" spans="1:10">
      <c r="A1762" s="363"/>
      <c r="B1762" s="364"/>
      <c r="C1762" s="363" t="s">
        <v>3893</v>
      </c>
      <c r="D1762" s="364" t="s">
        <v>3894</v>
      </c>
      <c r="E1762" s="365">
        <v>10</v>
      </c>
      <c r="F1762" s="365">
        <v>7</v>
      </c>
      <c r="G1762" s="365">
        <v>3</v>
      </c>
      <c r="H1762" s="365" t="s">
        <v>2391</v>
      </c>
      <c r="I1762" s="365" t="s">
        <v>2391</v>
      </c>
      <c r="J1762" s="365">
        <v>0</v>
      </c>
    </row>
    <row r="1763" spans="1:10">
      <c r="A1763" s="363"/>
      <c r="B1763" s="364"/>
      <c r="C1763" s="363" t="s">
        <v>3895</v>
      </c>
      <c r="D1763" s="364" t="s">
        <v>3896</v>
      </c>
      <c r="E1763" s="365">
        <v>11</v>
      </c>
      <c r="F1763" s="365" t="s">
        <v>2391</v>
      </c>
      <c r="G1763" s="365" t="s">
        <v>2391</v>
      </c>
      <c r="H1763" s="365">
        <v>11</v>
      </c>
      <c r="I1763" s="365">
        <v>0</v>
      </c>
      <c r="J1763" s="365">
        <v>0</v>
      </c>
    </row>
    <row r="1764" spans="1:10">
      <c r="A1764" s="363"/>
      <c r="B1764" s="364"/>
      <c r="C1764" s="363" t="s">
        <v>3796</v>
      </c>
      <c r="D1764" s="364" t="s">
        <v>3797</v>
      </c>
      <c r="E1764" s="365">
        <v>16</v>
      </c>
      <c r="F1764" s="365">
        <v>5</v>
      </c>
      <c r="G1764" s="365">
        <v>11</v>
      </c>
      <c r="H1764" s="365" t="s">
        <v>2391</v>
      </c>
      <c r="I1764" s="365" t="s">
        <v>2391</v>
      </c>
      <c r="J1764" s="365">
        <v>0</v>
      </c>
    </row>
    <row r="1765" spans="1:10">
      <c r="A1765" s="363"/>
      <c r="B1765" s="364"/>
      <c r="C1765" s="363" t="s">
        <v>3933</v>
      </c>
      <c r="D1765" s="364" t="s">
        <v>3934</v>
      </c>
      <c r="E1765" s="365">
        <v>24</v>
      </c>
      <c r="F1765" s="365">
        <v>11</v>
      </c>
      <c r="G1765" s="365">
        <v>13</v>
      </c>
      <c r="H1765" s="365">
        <v>24</v>
      </c>
      <c r="I1765" s="365">
        <v>0</v>
      </c>
      <c r="J1765" s="365">
        <v>0</v>
      </c>
    </row>
    <row r="1766" spans="1:10">
      <c r="A1766" s="363"/>
      <c r="B1766" s="364"/>
      <c r="C1766" s="363" t="s">
        <v>3568</v>
      </c>
      <c r="D1766" s="364" t="s">
        <v>3451</v>
      </c>
      <c r="E1766" s="365">
        <v>29</v>
      </c>
      <c r="F1766" s="365">
        <v>20</v>
      </c>
      <c r="G1766" s="365">
        <v>9</v>
      </c>
      <c r="H1766" s="365">
        <v>29</v>
      </c>
      <c r="I1766" s="365">
        <v>0</v>
      </c>
      <c r="J1766" s="365">
        <v>0</v>
      </c>
    </row>
    <row r="1767" spans="1:10">
      <c r="A1767" s="363"/>
      <c r="B1767" s="364"/>
      <c r="C1767" s="363" t="s">
        <v>3568</v>
      </c>
      <c r="D1767" s="364" t="s">
        <v>3569</v>
      </c>
      <c r="E1767" s="365">
        <v>243</v>
      </c>
      <c r="F1767" s="365">
        <v>138</v>
      </c>
      <c r="G1767" s="365">
        <v>105</v>
      </c>
      <c r="H1767" s="365">
        <v>229</v>
      </c>
      <c r="I1767" s="365">
        <v>14</v>
      </c>
      <c r="J1767" s="365">
        <v>6</v>
      </c>
    </row>
    <row r="1768" spans="1:10">
      <c r="A1768" s="363"/>
      <c r="B1768" s="364"/>
      <c r="C1768" s="363" t="s">
        <v>3570</v>
      </c>
      <c r="D1768" s="364" t="s">
        <v>3569</v>
      </c>
      <c r="E1768" s="365">
        <v>243</v>
      </c>
      <c r="F1768" s="365">
        <v>138</v>
      </c>
      <c r="G1768" s="365">
        <v>105</v>
      </c>
      <c r="H1768" s="365">
        <v>229</v>
      </c>
      <c r="I1768" s="365">
        <v>14</v>
      </c>
      <c r="J1768" s="365">
        <v>6</v>
      </c>
    </row>
    <row r="1769" spans="1:10">
      <c r="A1769" s="363"/>
      <c r="B1769" s="364"/>
      <c r="C1769" s="363" t="s">
        <v>3571</v>
      </c>
      <c r="D1769" s="364" t="s">
        <v>3572</v>
      </c>
      <c r="E1769" s="365">
        <v>50</v>
      </c>
      <c r="F1769" s="365">
        <v>34</v>
      </c>
      <c r="G1769" s="365">
        <v>16</v>
      </c>
      <c r="H1769" s="365" t="s">
        <v>2391</v>
      </c>
      <c r="I1769" s="365" t="s">
        <v>2391</v>
      </c>
      <c r="J1769" s="365">
        <v>3</v>
      </c>
    </row>
    <row r="1770" spans="1:10">
      <c r="A1770" s="363"/>
      <c r="B1770" s="364"/>
      <c r="C1770" s="363" t="s">
        <v>3573</v>
      </c>
      <c r="D1770" s="364" t="s">
        <v>3574</v>
      </c>
      <c r="E1770" s="365">
        <v>21</v>
      </c>
      <c r="F1770" s="365">
        <v>8</v>
      </c>
      <c r="G1770" s="365">
        <v>13</v>
      </c>
      <c r="H1770" s="365">
        <v>21</v>
      </c>
      <c r="I1770" s="365">
        <v>0</v>
      </c>
      <c r="J1770" s="365" t="s">
        <v>2391</v>
      </c>
    </row>
    <row r="1771" spans="1:10">
      <c r="A1771" s="363"/>
      <c r="B1771" s="364"/>
      <c r="C1771" s="363" t="s">
        <v>3575</v>
      </c>
      <c r="D1771" s="364" t="s">
        <v>3576</v>
      </c>
      <c r="E1771" s="365">
        <v>48</v>
      </c>
      <c r="F1771" s="365">
        <v>37</v>
      </c>
      <c r="G1771" s="365">
        <v>11</v>
      </c>
      <c r="H1771" s="365">
        <v>48</v>
      </c>
      <c r="I1771" s="365">
        <v>0</v>
      </c>
      <c r="J1771" s="365" t="s">
        <v>2391</v>
      </c>
    </row>
    <row r="1772" spans="1:10">
      <c r="A1772" s="363"/>
      <c r="B1772" s="364"/>
      <c r="C1772" s="363" t="s">
        <v>3577</v>
      </c>
      <c r="D1772" s="364" t="s">
        <v>3578</v>
      </c>
      <c r="E1772" s="365">
        <v>93</v>
      </c>
      <c r="F1772" s="365">
        <v>62</v>
      </c>
      <c r="G1772" s="365">
        <v>31</v>
      </c>
      <c r="H1772" s="365" t="s">
        <v>2391</v>
      </c>
      <c r="I1772" s="365" t="s">
        <v>2391</v>
      </c>
      <c r="J1772" s="365">
        <v>5</v>
      </c>
    </row>
    <row r="1773" spans="1:10">
      <c r="A1773" s="363"/>
      <c r="B1773" s="364"/>
      <c r="C1773" s="363" t="s">
        <v>3579</v>
      </c>
      <c r="D1773" s="364" t="s">
        <v>3580</v>
      </c>
      <c r="E1773" s="365">
        <v>87</v>
      </c>
      <c r="F1773" s="365">
        <v>53</v>
      </c>
      <c r="G1773" s="365">
        <v>34</v>
      </c>
      <c r="H1773" s="365" t="s">
        <v>2391</v>
      </c>
      <c r="I1773" s="365" t="s">
        <v>2391</v>
      </c>
      <c r="J1773" s="365" t="s">
        <v>2391</v>
      </c>
    </row>
    <row r="1774" spans="1:10">
      <c r="A1774" s="363"/>
      <c r="B1774" s="364"/>
      <c r="C1774" s="363" t="s">
        <v>3581</v>
      </c>
      <c r="D1774" s="364" t="s">
        <v>3582</v>
      </c>
      <c r="E1774" s="365">
        <v>70</v>
      </c>
      <c r="F1774" s="365">
        <v>57</v>
      </c>
      <c r="G1774" s="365">
        <v>13</v>
      </c>
      <c r="H1774" s="365">
        <v>70</v>
      </c>
      <c r="I1774" s="365">
        <v>0</v>
      </c>
      <c r="J1774" s="365">
        <v>3</v>
      </c>
    </row>
    <row r="1775" spans="1:10">
      <c r="A1775" s="363"/>
      <c r="B1775" s="364"/>
      <c r="C1775" s="363" t="s">
        <v>3583</v>
      </c>
      <c r="D1775" s="364" t="s">
        <v>3584</v>
      </c>
      <c r="E1775" s="365">
        <v>48</v>
      </c>
      <c r="F1775" s="365">
        <v>40</v>
      </c>
      <c r="G1775" s="365">
        <v>8</v>
      </c>
      <c r="H1775" s="365" t="s">
        <v>2391</v>
      </c>
      <c r="I1775" s="365" t="s">
        <v>2391</v>
      </c>
      <c r="J1775" s="365" t="s">
        <v>2391</v>
      </c>
    </row>
    <row r="1776" spans="1:10">
      <c r="A1776" s="363"/>
      <c r="B1776" s="364"/>
      <c r="C1776" s="363" t="s">
        <v>3585</v>
      </c>
      <c r="D1776" s="364" t="s">
        <v>3586</v>
      </c>
      <c r="E1776" s="365">
        <v>83</v>
      </c>
      <c r="F1776" s="365">
        <v>61</v>
      </c>
      <c r="G1776" s="365">
        <v>22</v>
      </c>
      <c r="H1776" s="365">
        <v>75</v>
      </c>
      <c r="I1776" s="365">
        <v>8</v>
      </c>
      <c r="J1776" s="365" t="s">
        <v>2391</v>
      </c>
    </row>
    <row r="1777" spans="1:10">
      <c r="A1777" s="363"/>
      <c r="B1777" s="364"/>
      <c r="C1777" s="363" t="s">
        <v>3587</v>
      </c>
      <c r="D1777" s="364" t="s">
        <v>3588</v>
      </c>
      <c r="E1777" s="365">
        <v>500</v>
      </c>
      <c r="F1777" s="365">
        <v>352</v>
      </c>
      <c r="G1777" s="365">
        <v>148</v>
      </c>
      <c r="H1777" s="365">
        <v>486</v>
      </c>
      <c r="I1777" s="365">
        <v>14</v>
      </c>
      <c r="J1777" s="365">
        <v>18</v>
      </c>
    </row>
    <row r="1778" spans="1:10">
      <c r="A1778" s="363"/>
      <c r="B1778" s="364"/>
      <c r="C1778" s="363" t="s">
        <v>2575</v>
      </c>
      <c r="D1778" s="364" t="s">
        <v>3588</v>
      </c>
      <c r="E1778" s="365">
        <v>500</v>
      </c>
      <c r="F1778" s="365">
        <v>352</v>
      </c>
      <c r="G1778" s="365">
        <v>148</v>
      </c>
      <c r="H1778" s="365">
        <v>486</v>
      </c>
      <c r="I1778" s="365">
        <v>14</v>
      </c>
      <c r="J1778" s="365">
        <v>18</v>
      </c>
    </row>
    <row r="1779" spans="1:10">
      <c r="A1779" s="363"/>
      <c r="B1779" s="364"/>
      <c r="C1779" s="363" t="s">
        <v>3804</v>
      </c>
      <c r="D1779" s="364" t="s">
        <v>3805</v>
      </c>
      <c r="E1779" s="365">
        <v>13</v>
      </c>
      <c r="F1779" s="365">
        <v>6</v>
      </c>
      <c r="G1779" s="365">
        <v>7</v>
      </c>
      <c r="H1779" s="365">
        <v>9</v>
      </c>
      <c r="I1779" s="365">
        <v>4</v>
      </c>
      <c r="J1779" s="365">
        <v>0</v>
      </c>
    </row>
    <row r="1780" spans="1:10">
      <c r="A1780" s="363"/>
      <c r="B1780" s="364"/>
      <c r="C1780" s="363" t="s">
        <v>3806</v>
      </c>
      <c r="D1780" s="364" t="s">
        <v>3807</v>
      </c>
      <c r="E1780" s="365">
        <v>103</v>
      </c>
      <c r="F1780" s="365">
        <v>25</v>
      </c>
      <c r="G1780" s="365">
        <v>78</v>
      </c>
      <c r="H1780" s="365">
        <v>98</v>
      </c>
      <c r="I1780" s="365">
        <v>5</v>
      </c>
      <c r="J1780" s="365" t="s">
        <v>2391</v>
      </c>
    </row>
    <row r="1781" spans="1:10">
      <c r="A1781" s="363"/>
      <c r="B1781" s="364"/>
      <c r="C1781" s="363" t="s">
        <v>3808</v>
      </c>
      <c r="D1781" s="364" t="s">
        <v>3809</v>
      </c>
      <c r="E1781" s="365">
        <v>12</v>
      </c>
      <c r="F1781" s="365">
        <v>7</v>
      </c>
      <c r="G1781" s="365">
        <v>5</v>
      </c>
      <c r="H1781" s="365">
        <v>12</v>
      </c>
      <c r="I1781" s="365">
        <v>0</v>
      </c>
      <c r="J1781" s="365">
        <v>0</v>
      </c>
    </row>
    <row r="1782" spans="1:10">
      <c r="A1782" s="363"/>
      <c r="B1782" s="364"/>
      <c r="C1782" s="363" t="s">
        <v>3591</v>
      </c>
      <c r="D1782" s="364" t="s">
        <v>3451</v>
      </c>
      <c r="E1782" s="365">
        <v>37</v>
      </c>
      <c r="F1782" s="365">
        <v>24</v>
      </c>
      <c r="G1782" s="365">
        <v>13</v>
      </c>
      <c r="H1782" s="365" t="s">
        <v>2391</v>
      </c>
      <c r="I1782" s="365" t="s">
        <v>2391</v>
      </c>
      <c r="J1782" s="365">
        <v>0</v>
      </c>
    </row>
    <row r="1783" spans="1:10">
      <c r="A1783" s="363"/>
      <c r="B1783" s="364"/>
      <c r="C1783" s="363" t="s">
        <v>3591</v>
      </c>
      <c r="D1783" s="364" t="s">
        <v>3592</v>
      </c>
      <c r="E1783" s="365">
        <v>165</v>
      </c>
      <c r="F1783" s="365">
        <v>62</v>
      </c>
      <c r="G1783" s="365">
        <v>103</v>
      </c>
      <c r="H1783" s="365">
        <v>155</v>
      </c>
      <c r="I1783" s="365">
        <v>10</v>
      </c>
      <c r="J1783" s="365" t="s">
        <v>2391</v>
      </c>
    </row>
    <row r="1784" spans="1:10">
      <c r="A1784" s="363"/>
      <c r="B1784" s="364"/>
      <c r="C1784" s="363" t="s">
        <v>2577</v>
      </c>
      <c r="D1784" s="364" t="s">
        <v>3592</v>
      </c>
      <c r="E1784" s="365">
        <v>165</v>
      </c>
      <c r="F1784" s="365">
        <v>62</v>
      </c>
      <c r="G1784" s="365">
        <v>103</v>
      </c>
      <c r="H1784" s="365">
        <v>155</v>
      </c>
      <c r="I1784" s="365">
        <v>10</v>
      </c>
      <c r="J1784" s="365" t="s">
        <v>2391</v>
      </c>
    </row>
    <row r="1785" spans="1:10">
      <c r="A1785" s="363"/>
      <c r="B1785" s="364"/>
      <c r="C1785" s="363" t="s">
        <v>3812</v>
      </c>
      <c r="D1785" s="364" t="s">
        <v>3813</v>
      </c>
      <c r="E1785" s="365">
        <v>16</v>
      </c>
      <c r="F1785" s="365">
        <v>13</v>
      </c>
      <c r="G1785" s="365">
        <v>3</v>
      </c>
      <c r="H1785" s="365">
        <v>16</v>
      </c>
      <c r="I1785" s="365">
        <v>0</v>
      </c>
      <c r="J1785" s="365">
        <v>0</v>
      </c>
    </row>
    <row r="1786" spans="1:10">
      <c r="A1786" s="363"/>
      <c r="B1786" s="364"/>
      <c r="C1786" s="363" t="s">
        <v>3595</v>
      </c>
      <c r="D1786" s="364" t="s">
        <v>3451</v>
      </c>
      <c r="E1786" s="365">
        <v>63</v>
      </c>
      <c r="F1786" s="365">
        <v>52</v>
      </c>
      <c r="G1786" s="365">
        <v>11</v>
      </c>
      <c r="H1786" s="365">
        <v>55</v>
      </c>
      <c r="I1786" s="365">
        <v>8</v>
      </c>
      <c r="J1786" s="365">
        <v>0</v>
      </c>
    </row>
    <row r="1787" spans="1:10">
      <c r="A1787" s="363"/>
      <c r="B1787" s="364"/>
      <c r="C1787" s="363" t="s">
        <v>3595</v>
      </c>
      <c r="D1787" s="364" t="s">
        <v>3596</v>
      </c>
      <c r="E1787" s="365">
        <v>79</v>
      </c>
      <c r="F1787" s="365">
        <v>65</v>
      </c>
      <c r="G1787" s="365">
        <v>14</v>
      </c>
      <c r="H1787" s="365">
        <v>71</v>
      </c>
      <c r="I1787" s="365">
        <v>8</v>
      </c>
      <c r="J1787" s="365">
        <v>0</v>
      </c>
    </row>
    <row r="1788" spans="1:10">
      <c r="A1788" s="363"/>
      <c r="B1788" s="364"/>
      <c r="C1788" s="363" t="s">
        <v>2579</v>
      </c>
      <c r="D1788" s="364" t="s">
        <v>3596</v>
      </c>
      <c r="E1788" s="365">
        <v>79</v>
      </c>
      <c r="F1788" s="365">
        <v>65</v>
      </c>
      <c r="G1788" s="365">
        <v>14</v>
      </c>
      <c r="H1788" s="365">
        <v>71</v>
      </c>
      <c r="I1788" s="365">
        <v>8</v>
      </c>
      <c r="J1788" s="365">
        <v>0</v>
      </c>
    </row>
    <row r="1789" spans="1:10">
      <c r="A1789" s="363"/>
      <c r="B1789" s="364"/>
      <c r="C1789" s="363" t="s">
        <v>3597</v>
      </c>
      <c r="D1789" s="364" t="s">
        <v>3598</v>
      </c>
      <c r="E1789" s="365">
        <v>43</v>
      </c>
      <c r="F1789" s="365">
        <v>30</v>
      </c>
      <c r="G1789" s="365">
        <v>13</v>
      </c>
      <c r="H1789" s="365">
        <v>38</v>
      </c>
      <c r="I1789" s="365">
        <v>5</v>
      </c>
      <c r="J1789" s="365">
        <v>0</v>
      </c>
    </row>
    <row r="1790" spans="1:10">
      <c r="A1790" s="363"/>
      <c r="B1790" s="364"/>
      <c r="C1790" s="363" t="s">
        <v>2581</v>
      </c>
      <c r="D1790" s="364" t="s">
        <v>3598</v>
      </c>
      <c r="E1790" s="365">
        <v>43</v>
      </c>
      <c r="F1790" s="365">
        <v>30</v>
      </c>
      <c r="G1790" s="365">
        <v>13</v>
      </c>
      <c r="H1790" s="365">
        <v>38</v>
      </c>
      <c r="I1790" s="365">
        <v>5</v>
      </c>
      <c r="J1790" s="365">
        <v>0</v>
      </c>
    </row>
    <row r="1791" spans="1:10">
      <c r="A1791" s="363"/>
      <c r="B1791" s="364"/>
      <c r="C1791" s="363" t="s">
        <v>3603</v>
      </c>
      <c r="D1791" s="364" t="s">
        <v>3604</v>
      </c>
      <c r="E1791" s="365">
        <v>89</v>
      </c>
      <c r="F1791" s="365">
        <v>79</v>
      </c>
      <c r="G1791" s="365">
        <v>10</v>
      </c>
      <c r="H1791" s="365">
        <v>4</v>
      </c>
      <c r="I1791" s="365">
        <v>85</v>
      </c>
      <c r="J1791" s="365">
        <v>0</v>
      </c>
    </row>
    <row r="1792" spans="1:10">
      <c r="A1792" s="363"/>
      <c r="B1792" s="364"/>
      <c r="C1792" s="363" t="s">
        <v>3603</v>
      </c>
      <c r="D1792" s="364" t="s">
        <v>3604</v>
      </c>
      <c r="E1792" s="365">
        <v>89</v>
      </c>
      <c r="F1792" s="365">
        <v>79</v>
      </c>
      <c r="G1792" s="365">
        <v>10</v>
      </c>
      <c r="H1792" s="365">
        <v>4</v>
      </c>
      <c r="I1792" s="365">
        <v>85</v>
      </c>
      <c r="J1792" s="365">
        <v>0</v>
      </c>
    </row>
    <row r="1793" spans="1:10">
      <c r="A1793" s="363"/>
      <c r="B1793" s="364"/>
      <c r="C1793" s="363" t="s">
        <v>3603</v>
      </c>
      <c r="D1793" s="364" t="s">
        <v>3604</v>
      </c>
      <c r="E1793" s="365">
        <v>89</v>
      </c>
      <c r="F1793" s="365">
        <v>79</v>
      </c>
      <c r="G1793" s="365">
        <v>10</v>
      </c>
      <c r="H1793" s="365">
        <v>4</v>
      </c>
      <c r="I1793" s="365">
        <v>85</v>
      </c>
      <c r="J1793" s="365">
        <v>0</v>
      </c>
    </row>
    <row r="1794" spans="1:10">
      <c r="A1794" s="363"/>
      <c r="B1794" s="364"/>
      <c r="C1794" s="363" t="s">
        <v>3607</v>
      </c>
      <c r="D1794" s="364" t="s">
        <v>3608</v>
      </c>
      <c r="E1794" s="365">
        <v>17</v>
      </c>
      <c r="F1794" s="365">
        <v>13</v>
      </c>
      <c r="G1794" s="365">
        <v>4</v>
      </c>
      <c r="H1794" s="365">
        <v>4</v>
      </c>
      <c r="I1794" s="365">
        <v>13</v>
      </c>
      <c r="J1794" s="365">
        <v>0</v>
      </c>
    </row>
    <row r="1795" spans="1:10">
      <c r="A1795" s="363"/>
      <c r="B1795" s="364"/>
      <c r="C1795" s="363" t="s">
        <v>3607</v>
      </c>
      <c r="D1795" s="364" t="s">
        <v>3609</v>
      </c>
      <c r="E1795" s="365">
        <v>28042</v>
      </c>
      <c r="F1795" s="365">
        <v>16762</v>
      </c>
      <c r="G1795" s="365">
        <v>11280</v>
      </c>
      <c r="H1795" s="365">
        <v>26529</v>
      </c>
      <c r="I1795" s="365">
        <v>1513</v>
      </c>
      <c r="J1795" s="365">
        <v>1223</v>
      </c>
    </row>
    <row r="1796" spans="1:10">
      <c r="A1796" s="363"/>
      <c r="B1796" s="364"/>
      <c r="C1796" s="363" t="s">
        <v>3610</v>
      </c>
      <c r="D1796" s="364" t="s">
        <v>3611</v>
      </c>
      <c r="E1796" s="365">
        <v>28148</v>
      </c>
      <c r="F1796" s="365">
        <v>16854</v>
      </c>
      <c r="G1796" s="365">
        <v>11294</v>
      </c>
      <c r="H1796" s="365">
        <v>26537</v>
      </c>
      <c r="I1796" s="365">
        <v>1611</v>
      </c>
      <c r="J1796" s="365">
        <v>1223</v>
      </c>
    </row>
    <row r="1797" spans="1:10">
      <c r="A1797" s="363" t="s">
        <v>1497</v>
      </c>
      <c r="B1797" s="364" t="s">
        <v>1499</v>
      </c>
      <c r="C1797" s="363"/>
      <c r="D1797" s="364"/>
      <c r="E1797" s="365"/>
      <c r="F1797" s="365"/>
      <c r="G1797" s="365"/>
      <c r="H1797" s="365"/>
      <c r="I1797" s="365"/>
      <c r="J1797" s="365"/>
    </row>
    <row r="1798" spans="1:10">
      <c r="A1798" s="363"/>
      <c r="B1798" s="364"/>
      <c r="C1798" s="363" t="s">
        <v>2852</v>
      </c>
      <c r="D1798" s="364" t="s">
        <v>2405</v>
      </c>
      <c r="E1798" s="365">
        <v>6147</v>
      </c>
      <c r="F1798" s="365">
        <v>3480</v>
      </c>
      <c r="G1798" s="365">
        <v>2667</v>
      </c>
      <c r="H1798" s="365">
        <v>5404</v>
      </c>
      <c r="I1798" s="365">
        <v>743</v>
      </c>
      <c r="J1798" s="365">
        <v>362</v>
      </c>
    </row>
    <row r="1799" spans="1:10">
      <c r="A1799" s="363"/>
      <c r="B1799" s="364"/>
      <c r="C1799" s="363" t="s">
        <v>2326</v>
      </c>
      <c r="D1799" s="364" t="s">
        <v>2407</v>
      </c>
      <c r="E1799" s="365">
        <v>555</v>
      </c>
      <c r="F1799" s="365">
        <v>300</v>
      </c>
      <c r="G1799" s="365">
        <v>255</v>
      </c>
      <c r="H1799" s="365">
        <v>513</v>
      </c>
      <c r="I1799" s="365">
        <v>42</v>
      </c>
      <c r="J1799" s="365">
        <v>21</v>
      </c>
    </row>
    <row r="1800" spans="1:10">
      <c r="A1800" s="363"/>
      <c r="B1800" s="364"/>
      <c r="C1800" s="363" t="s">
        <v>2853</v>
      </c>
      <c r="D1800" s="364" t="s">
        <v>2409</v>
      </c>
      <c r="E1800" s="365">
        <v>39</v>
      </c>
      <c r="F1800" s="365">
        <v>28</v>
      </c>
      <c r="G1800" s="365">
        <v>11</v>
      </c>
      <c r="H1800" s="365">
        <v>39</v>
      </c>
      <c r="I1800" s="365">
        <v>0</v>
      </c>
      <c r="J1800" s="365" t="s">
        <v>2391</v>
      </c>
    </row>
    <row r="1801" spans="1:10">
      <c r="A1801" s="363"/>
      <c r="B1801" s="364"/>
      <c r="C1801" s="363" t="s">
        <v>2328</v>
      </c>
      <c r="D1801" s="364" t="s">
        <v>2411</v>
      </c>
      <c r="E1801" s="365">
        <v>101</v>
      </c>
      <c r="F1801" s="365">
        <v>62</v>
      </c>
      <c r="G1801" s="365">
        <v>39</v>
      </c>
      <c r="H1801" s="365">
        <v>95</v>
      </c>
      <c r="I1801" s="365">
        <v>6</v>
      </c>
      <c r="J1801" s="365">
        <v>9</v>
      </c>
    </row>
    <row r="1802" spans="1:10">
      <c r="A1802" s="363"/>
      <c r="B1802" s="364"/>
      <c r="C1802" s="363" t="s">
        <v>50</v>
      </c>
      <c r="D1802" s="364" t="s">
        <v>52</v>
      </c>
      <c r="E1802" s="365">
        <v>383</v>
      </c>
      <c r="F1802" s="365">
        <v>226</v>
      </c>
      <c r="G1802" s="365">
        <v>157</v>
      </c>
      <c r="H1802" s="365">
        <v>366</v>
      </c>
      <c r="I1802" s="365">
        <v>17</v>
      </c>
      <c r="J1802" s="365">
        <v>17</v>
      </c>
    </row>
    <row r="1803" spans="1:10">
      <c r="A1803" s="363"/>
      <c r="B1803" s="364"/>
      <c r="C1803" s="363" t="s">
        <v>287</v>
      </c>
      <c r="D1803" s="364" t="s">
        <v>289</v>
      </c>
      <c r="E1803" s="365">
        <v>17</v>
      </c>
      <c r="F1803" s="365">
        <v>12</v>
      </c>
      <c r="G1803" s="365">
        <v>5</v>
      </c>
      <c r="H1803" s="365">
        <v>17</v>
      </c>
      <c r="I1803" s="365">
        <v>0</v>
      </c>
      <c r="J1803" s="365">
        <v>0</v>
      </c>
    </row>
    <row r="1804" spans="1:10">
      <c r="A1804" s="363"/>
      <c r="B1804" s="364"/>
      <c r="C1804" s="363" t="s">
        <v>553</v>
      </c>
      <c r="D1804" s="364" t="s">
        <v>555</v>
      </c>
      <c r="E1804" s="365">
        <v>2755</v>
      </c>
      <c r="F1804" s="365">
        <v>1605</v>
      </c>
      <c r="G1804" s="365">
        <v>1150</v>
      </c>
      <c r="H1804" s="365">
        <v>2688</v>
      </c>
      <c r="I1804" s="365">
        <v>67</v>
      </c>
      <c r="J1804" s="365">
        <v>148</v>
      </c>
    </row>
    <row r="1805" spans="1:10">
      <c r="A1805" s="363"/>
      <c r="B1805" s="364"/>
      <c r="C1805" s="363" t="s">
        <v>821</v>
      </c>
      <c r="D1805" s="364" t="s">
        <v>823</v>
      </c>
      <c r="E1805" s="365">
        <v>49</v>
      </c>
      <c r="F1805" s="365">
        <v>34</v>
      </c>
      <c r="G1805" s="365">
        <v>15</v>
      </c>
      <c r="H1805" s="365" t="s">
        <v>2391</v>
      </c>
      <c r="I1805" s="365" t="s">
        <v>2391</v>
      </c>
      <c r="J1805" s="365">
        <v>4</v>
      </c>
    </row>
    <row r="1806" spans="1:10">
      <c r="A1806" s="363"/>
      <c r="B1806" s="364"/>
      <c r="C1806" s="363" t="s">
        <v>894</v>
      </c>
      <c r="D1806" s="364" t="s">
        <v>896</v>
      </c>
      <c r="E1806" s="365">
        <v>86</v>
      </c>
      <c r="F1806" s="365">
        <v>62</v>
      </c>
      <c r="G1806" s="365">
        <v>24</v>
      </c>
      <c r="H1806" s="365">
        <v>77</v>
      </c>
      <c r="I1806" s="365">
        <v>9</v>
      </c>
      <c r="J1806" s="365">
        <v>3</v>
      </c>
    </row>
    <row r="1807" spans="1:10">
      <c r="A1807" s="363"/>
      <c r="B1807" s="364"/>
      <c r="C1807" s="363" t="s">
        <v>994</v>
      </c>
      <c r="D1807" s="364" t="s">
        <v>996</v>
      </c>
      <c r="E1807" s="365">
        <v>132</v>
      </c>
      <c r="F1807" s="365">
        <v>88</v>
      </c>
      <c r="G1807" s="365">
        <v>44</v>
      </c>
      <c r="H1807" s="365">
        <v>127</v>
      </c>
      <c r="I1807" s="365">
        <v>5</v>
      </c>
      <c r="J1807" s="365">
        <v>4</v>
      </c>
    </row>
    <row r="1808" spans="1:10">
      <c r="A1808" s="363"/>
      <c r="B1808" s="364"/>
      <c r="C1808" s="363" t="s">
        <v>1166</v>
      </c>
      <c r="D1808" s="364" t="s">
        <v>1168</v>
      </c>
      <c r="E1808" s="365">
        <v>3594</v>
      </c>
      <c r="F1808" s="365">
        <v>1771</v>
      </c>
      <c r="G1808" s="365">
        <v>1823</v>
      </c>
      <c r="H1808" s="365">
        <v>3503</v>
      </c>
      <c r="I1808" s="365">
        <v>91</v>
      </c>
      <c r="J1808" s="365">
        <v>189</v>
      </c>
    </row>
    <row r="1809" spans="1:10">
      <c r="A1809" s="363"/>
      <c r="B1809" s="364"/>
      <c r="C1809" s="363" t="s">
        <v>1748</v>
      </c>
      <c r="D1809" s="364" t="s">
        <v>1750</v>
      </c>
      <c r="E1809" s="365">
        <v>127</v>
      </c>
      <c r="F1809" s="365">
        <v>87</v>
      </c>
      <c r="G1809" s="365">
        <v>40</v>
      </c>
      <c r="H1809" s="365">
        <v>119</v>
      </c>
      <c r="I1809" s="365">
        <v>8</v>
      </c>
      <c r="J1809" s="365">
        <v>6</v>
      </c>
    </row>
    <row r="1810" spans="1:10">
      <c r="A1810" s="363"/>
      <c r="B1810" s="364"/>
      <c r="C1810" s="363" t="s">
        <v>1940</v>
      </c>
      <c r="D1810" s="364" t="s">
        <v>1942</v>
      </c>
      <c r="E1810" s="365">
        <v>90</v>
      </c>
      <c r="F1810" s="365">
        <v>64</v>
      </c>
      <c r="G1810" s="365">
        <v>26</v>
      </c>
      <c r="H1810" s="365">
        <v>85</v>
      </c>
      <c r="I1810" s="365">
        <v>5</v>
      </c>
      <c r="J1810" s="365">
        <v>5</v>
      </c>
    </row>
    <row r="1811" spans="1:10">
      <c r="A1811" s="363"/>
      <c r="B1811" s="364"/>
      <c r="C1811" s="363" t="s">
        <v>2161</v>
      </c>
      <c r="D1811" s="364" t="s">
        <v>2163</v>
      </c>
      <c r="E1811" s="365">
        <v>38</v>
      </c>
      <c r="F1811" s="365">
        <v>25</v>
      </c>
      <c r="G1811" s="365">
        <v>13</v>
      </c>
      <c r="H1811" s="365">
        <v>34</v>
      </c>
      <c r="I1811" s="365">
        <v>4</v>
      </c>
      <c r="J1811" s="365" t="s">
        <v>2391</v>
      </c>
    </row>
    <row r="1812" spans="1:10">
      <c r="A1812" s="363"/>
      <c r="B1812" s="364"/>
      <c r="C1812" s="363" t="s">
        <v>3442</v>
      </c>
      <c r="D1812" s="364" t="s">
        <v>2266</v>
      </c>
      <c r="E1812" s="365">
        <v>14113</v>
      </c>
      <c r="F1812" s="365">
        <v>7844</v>
      </c>
      <c r="G1812" s="365">
        <v>6269</v>
      </c>
      <c r="H1812" s="365">
        <v>13114</v>
      </c>
      <c r="I1812" s="365">
        <v>999</v>
      </c>
      <c r="J1812" s="365">
        <v>771</v>
      </c>
    </row>
    <row r="1813" spans="1:10">
      <c r="A1813" s="363"/>
      <c r="B1813" s="364"/>
      <c r="C1813" s="363" t="s">
        <v>2280</v>
      </c>
      <c r="D1813" s="364" t="s">
        <v>2266</v>
      </c>
      <c r="E1813" s="365">
        <v>14113</v>
      </c>
      <c r="F1813" s="365">
        <v>7844</v>
      </c>
      <c r="G1813" s="365">
        <v>6269</v>
      </c>
      <c r="H1813" s="365">
        <v>13114</v>
      </c>
      <c r="I1813" s="365">
        <v>999</v>
      </c>
      <c r="J1813" s="365">
        <v>771</v>
      </c>
    </row>
    <row r="1814" spans="1:10">
      <c r="A1814" s="363"/>
      <c r="B1814" s="364"/>
      <c r="C1814" s="363" t="s">
        <v>3443</v>
      </c>
      <c r="D1814" s="364" t="s">
        <v>3444</v>
      </c>
      <c r="E1814" s="365">
        <v>197</v>
      </c>
      <c r="F1814" s="365">
        <v>116</v>
      </c>
      <c r="G1814" s="365">
        <v>81</v>
      </c>
      <c r="H1814" s="365">
        <v>179</v>
      </c>
      <c r="I1814" s="365">
        <v>18</v>
      </c>
      <c r="J1814" s="365">
        <v>10</v>
      </c>
    </row>
    <row r="1815" spans="1:10">
      <c r="A1815" s="363"/>
      <c r="B1815" s="364"/>
      <c r="C1815" s="363" t="s">
        <v>3445</v>
      </c>
      <c r="D1815" s="364" t="s">
        <v>3446</v>
      </c>
      <c r="E1815" s="365">
        <v>197</v>
      </c>
      <c r="F1815" s="365">
        <v>116</v>
      </c>
      <c r="G1815" s="365">
        <v>81</v>
      </c>
      <c r="H1815" s="365">
        <v>179</v>
      </c>
      <c r="I1815" s="365">
        <v>18</v>
      </c>
      <c r="J1815" s="365">
        <v>10</v>
      </c>
    </row>
    <row r="1816" spans="1:10">
      <c r="A1816" s="363"/>
      <c r="B1816" s="364"/>
      <c r="C1816" s="363" t="s">
        <v>3447</v>
      </c>
      <c r="D1816" s="364" t="s">
        <v>3446</v>
      </c>
      <c r="E1816" s="365">
        <v>197</v>
      </c>
      <c r="F1816" s="365">
        <v>116</v>
      </c>
      <c r="G1816" s="365">
        <v>81</v>
      </c>
      <c r="H1816" s="365">
        <v>179</v>
      </c>
      <c r="I1816" s="365">
        <v>18</v>
      </c>
      <c r="J1816" s="365">
        <v>10</v>
      </c>
    </row>
    <row r="1817" spans="1:10">
      <c r="A1817" s="363"/>
      <c r="B1817" s="364"/>
      <c r="C1817" s="363" t="s">
        <v>3622</v>
      </c>
      <c r="D1817" s="364" t="s">
        <v>3623</v>
      </c>
      <c r="E1817" s="365">
        <v>15</v>
      </c>
      <c r="F1817" s="365" t="s">
        <v>2391</v>
      </c>
      <c r="G1817" s="365" t="s">
        <v>2391</v>
      </c>
      <c r="H1817" s="365">
        <v>15</v>
      </c>
      <c r="I1817" s="365">
        <v>0</v>
      </c>
      <c r="J1817" s="365">
        <v>0</v>
      </c>
    </row>
    <row r="1818" spans="1:10">
      <c r="A1818" s="363"/>
      <c r="B1818" s="364"/>
      <c r="C1818" s="363" t="s">
        <v>3448</v>
      </c>
      <c r="D1818" s="364" t="s">
        <v>3449</v>
      </c>
      <c r="E1818" s="365">
        <v>16</v>
      </c>
      <c r="F1818" s="365">
        <v>11</v>
      </c>
      <c r="G1818" s="365">
        <v>5</v>
      </c>
      <c r="H1818" s="365" t="s">
        <v>2391</v>
      </c>
      <c r="I1818" s="365" t="s">
        <v>2391</v>
      </c>
      <c r="J1818" s="365">
        <v>0</v>
      </c>
    </row>
    <row r="1819" spans="1:10">
      <c r="A1819" s="363"/>
      <c r="B1819" s="364"/>
      <c r="C1819" s="363" t="s">
        <v>3450</v>
      </c>
      <c r="D1819" s="364" t="s">
        <v>3451</v>
      </c>
      <c r="E1819" s="365">
        <v>34</v>
      </c>
      <c r="F1819" s="365">
        <v>21</v>
      </c>
      <c r="G1819" s="365">
        <v>13</v>
      </c>
      <c r="H1819" s="365">
        <v>31</v>
      </c>
      <c r="I1819" s="365">
        <v>3</v>
      </c>
      <c r="J1819" s="365" t="s">
        <v>2391</v>
      </c>
    </row>
    <row r="1820" spans="1:10">
      <c r="A1820" s="363"/>
      <c r="B1820" s="364"/>
      <c r="C1820" s="363" t="s">
        <v>3450</v>
      </c>
      <c r="D1820" s="364" t="s">
        <v>3452</v>
      </c>
      <c r="E1820" s="365">
        <v>65</v>
      </c>
      <c r="F1820" s="365">
        <v>46</v>
      </c>
      <c r="G1820" s="365">
        <v>19</v>
      </c>
      <c r="H1820" s="365">
        <v>60</v>
      </c>
      <c r="I1820" s="365">
        <v>5</v>
      </c>
      <c r="J1820" s="365" t="s">
        <v>2391</v>
      </c>
    </row>
    <row r="1821" spans="1:10">
      <c r="A1821" s="363"/>
      <c r="B1821" s="364"/>
      <c r="C1821" s="363" t="s">
        <v>3453</v>
      </c>
      <c r="D1821" s="364" t="s">
        <v>3454</v>
      </c>
      <c r="E1821" s="365">
        <v>52</v>
      </c>
      <c r="F1821" s="365">
        <v>39</v>
      </c>
      <c r="G1821" s="365">
        <v>13</v>
      </c>
      <c r="H1821" s="365">
        <v>47</v>
      </c>
      <c r="I1821" s="365">
        <v>5</v>
      </c>
      <c r="J1821" s="365" t="s">
        <v>2391</v>
      </c>
    </row>
    <row r="1822" spans="1:10">
      <c r="A1822" s="363"/>
      <c r="B1822" s="364"/>
      <c r="C1822" s="363" t="s">
        <v>3455</v>
      </c>
      <c r="D1822" s="364" t="s">
        <v>3456</v>
      </c>
      <c r="E1822" s="365">
        <v>13</v>
      </c>
      <c r="F1822" s="365">
        <v>9</v>
      </c>
      <c r="G1822" s="365">
        <v>4</v>
      </c>
      <c r="H1822" s="365">
        <v>13</v>
      </c>
      <c r="I1822" s="365">
        <v>0</v>
      </c>
      <c r="J1822" s="365" t="s">
        <v>2391</v>
      </c>
    </row>
    <row r="1823" spans="1:10">
      <c r="A1823" s="363"/>
      <c r="B1823" s="364"/>
      <c r="C1823" s="363" t="s">
        <v>3830</v>
      </c>
      <c r="D1823" s="364" t="s">
        <v>3831</v>
      </c>
      <c r="E1823" s="365">
        <v>10</v>
      </c>
      <c r="F1823" s="365">
        <v>6</v>
      </c>
      <c r="G1823" s="365">
        <v>4</v>
      </c>
      <c r="H1823" s="365" t="s">
        <v>2391</v>
      </c>
      <c r="I1823" s="365" t="s">
        <v>2391</v>
      </c>
      <c r="J1823" s="365">
        <v>0</v>
      </c>
    </row>
    <row r="1824" spans="1:10">
      <c r="A1824" s="363"/>
      <c r="B1824" s="364"/>
      <c r="C1824" s="363" t="s">
        <v>3832</v>
      </c>
      <c r="D1824" s="364" t="s">
        <v>3833</v>
      </c>
      <c r="E1824" s="365">
        <v>14</v>
      </c>
      <c r="F1824" s="365" t="s">
        <v>2391</v>
      </c>
      <c r="G1824" s="365" t="s">
        <v>2391</v>
      </c>
      <c r="H1824" s="365">
        <v>14</v>
      </c>
      <c r="I1824" s="365">
        <v>0</v>
      </c>
      <c r="J1824" s="365">
        <v>0</v>
      </c>
    </row>
    <row r="1825" spans="1:10">
      <c r="A1825" s="363"/>
      <c r="B1825" s="364"/>
      <c r="C1825" s="363" t="s">
        <v>3457</v>
      </c>
      <c r="D1825" s="364" t="s">
        <v>3451</v>
      </c>
      <c r="E1825" s="365">
        <v>23</v>
      </c>
      <c r="F1825" s="365">
        <v>18</v>
      </c>
      <c r="G1825" s="365">
        <v>5</v>
      </c>
      <c r="H1825" s="365" t="s">
        <v>2391</v>
      </c>
      <c r="I1825" s="365" t="s">
        <v>2391</v>
      </c>
      <c r="J1825" s="365" t="s">
        <v>2391</v>
      </c>
    </row>
    <row r="1826" spans="1:10">
      <c r="A1826" s="363"/>
      <c r="B1826" s="364"/>
      <c r="C1826" s="363" t="s">
        <v>3457</v>
      </c>
      <c r="D1826" s="364" t="s">
        <v>3458</v>
      </c>
      <c r="E1826" s="365">
        <v>112</v>
      </c>
      <c r="F1826" s="365">
        <v>84</v>
      </c>
      <c r="G1826" s="365">
        <v>28</v>
      </c>
      <c r="H1826" s="365">
        <v>103</v>
      </c>
      <c r="I1826" s="365">
        <v>9</v>
      </c>
      <c r="J1826" s="365">
        <v>3</v>
      </c>
    </row>
    <row r="1827" spans="1:10">
      <c r="A1827" s="363"/>
      <c r="B1827" s="364"/>
      <c r="C1827" s="363" t="s">
        <v>3459</v>
      </c>
      <c r="D1827" s="364" t="s">
        <v>3460</v>
      </c>
      <c r="E1827" s="365">
        <v>23</v>
      </c>
      <c r="F1827" s="365">
        <v>18</v>
      </c>
      <c r="G1827" s="365">
        <v>5</v>
      </c>
      <c r="H1827" s="365" t="s">
        <v>2391</v>
      </c>
      <c r="I1827" s="365" t="s">
        <v>2391</v>
      </c>
      <c r="J1827" s="365" t="s">
        <v>2391</v>
      </c>
    </row>
    <row r="1828" spans="1:10">
      <c r="A1828" s="363"/>
      <c r="B1828" s="364"/>
      <c r="C1828" s="363" t="s">
        <v>3461</v>
      </c>
      <c r="D1828" s="364" t="s">
        <v>3462</v>
      </c>
      <c r="E1828" s="365">
        <v>30</v>
      </c>
      <c r="F1828" s="365">
        <v>15</v>
      </c>
      <c r="G1828" s="365">
        <v>15</v>
      </c>
      <c r="H1828" s="365">
        <v>27</v>
      </c>
      <c r="I1828" s="365">
        <v>3</v>
      </c>
      <c r="J1828" s="365" t="s">
        <v>2391</v>
      </c>
    </row>
    <row r="1829" spans="1:10">
      <c r="A1829" s="363"/>
      <c r="B1829" s="364"/>
      <c r="C1829" s="363" t="s">
        <v>3463</v>
      </c>
      <c r="D1829" s="364" t="s">
        <v>3464</v>
      </c>
      <c r="E1829" s="365">
        <v>13</v>
      </c>
      <c r="F1829" s="365">
        <v>10</v>
      </c>
      <c r="G1829" s="365">
        <v>3</v>
      </c>
      <c r="H1829" s="365">
        <v>13</v>
      </c>
      <c r="I1829" s="365">
        <v>0</v>
      </c>
      <c r="J1829" s="365" t="s">
        <v>2391</v>
      </c>
    </row>
    <row r="1830" spans="1:10">
      <c r="A1830" s="363"/>
      <c r="B1830" s="364"/>
      <c r="C1830" s="363" t="s">
        <v>3634</v>
      </c>
      <c r="D1830" s="364" t="s">
        <v>3635</v>
      </c>
      <c r="E1830" s="365">
        <v>10</v>
      </c>
      <c r="F1830" s="365">
        <v>7</v>
      </c>
      <c r="G1830" s="365">
        <v>3</v>
      </c>
      <c r="H1830" s="365" t="s">
        <v>2391</v>
      </c>
      <c r="I1830" s="365" t="s">
        <v>2391</v>
      </c>
      <c r="J1830" s="365">
        <v>0</v>
      </c>
    </row>
    <row r="1831" spans="1:10">
      <c r="A1831" s="363"/>
      <c r="B1831" s="364"/>
      <c r="C1831" s="363" t="s">
        <v>3465</v>
      </c>
      <c r="D1831" s="364" t="s">
        <v>3466</v>
      </c>
      <c r="E1831" s="365">
        <v>39</v>
      </c>
      <c r="F1831" s="365">
        <v>33</v>
      </c>
      <c r="G1831" s="365">
        <v>6</v>
      </c>
      <c r="H1831" s="365" t="s">
        <v>2391</v>
      </c>
      <c r="I1831" s="365" t="s">
        <v>2391</v>
      </c>
      <c r="J1831" s="365" t="s">
        <v>2391</v>
      </c>
    </row>
    <row r="1832" spans="1:10">
      <c r="A1832" s="363"/>
      <c r="B1832" s="364"/>
      <c r="C1832" s="363" t="s">
        <v>3636</v>
      </c>
      <c r="D1832" s="364" t="s">
        <v>3637</v>
      </c>
      <c r="E1832" s="365">
        <v>23</v>
      </c>
      <c r="F1832" s="365">
        <v>20</v>
      </c>
      <c r="G1832" s="365">
        <v>3</v>
      </c>
      <c r="H1832" s="365" t="s">
        <v>2391</v>
      </c>
      <c r="I1832" s="365" t="s">
        <v>2391</v>
      </c>
      <c r="J1832" s="365">
        <v>0</v>
      </c>
    </row>
    <row r="1833" spans="1:10">
      <c r="A1833" s="363"/>
      <c r="B1833" s="364"/>
      <c r="C1833" s="363" t="s">
        <v>3467</v>
      </c>
      <c r="D1833" s="364" t="s">
        <v>3468</v>
      </c>
      <c r="E1833" s="365">
        <v>16</v>
      </c>
      <c r="F1833" s="365">
        <v>9</v>
      </c>
      <c r="G1833" s="365">
        <v>7</v>
      </c>
      <c r="H1833" s="365">
        <v>16</v>
      </c>
      <c r="I1833" s="365">
        <v>0</v>
      </c>
      <c r="J1833" s="365" t="s">
        <v>2391</v>
      </c>
    </row>
    <row r="1834" spans="1:10">
      <c r="A1834" s="363"/>
      <c r="B1834" s="364"/>
      <c r="C1834" s="363" t="s">
        <v>3640</v>
      </c>
      <c r="D1834" s="364" t="s">
        <v>3641</v>
      </c>
      <c r="E1834" s="365">
        <v>13</v>
      </c>
      <c r="F1834" s="365">
        <v>9</v>
      </c>
      <c r="G1834" s="365">
        <v>4</v>
      </c>
      <c r="H1834" s="365">
        <v>13</v>
      </c>
      <c r="I1834" s="365">
        <v>0</v>
      </c>
      <c r="J1834" s="365" t="s">
        <v>2391</v>
      </c>
    </row>
    <row r="1835" spans="1:10">
      <c r="A1835" s="363"/>
      <c r="B1835" s="364"/>
      <c r="C1835" s="363" t="s">
        <v>3469</v>
      </c>
      <c r="D1835" s="364" t="s">
        <v>3451</v>
      </c>
      <c r="E1835" s="365">
        <v>23</v>
      </c>
      <c r="F1835" s="365">
        <v>13</v>
      </c>
      <c r="G1835" s="365">
        <v>10</v>
      </c>
      <c r="H1835" s="365">
        <v>20</v>
      </c>
      <c r="I1835" s="365">
        <v>3</v>
      </c>
      <c r="J1835" s="365">
        <v>3</v>
      </c>
    </row>
    <row r="1836" spans="1:10">
      <c r="A1836" s="363"/>
      <c r="B1836" s="364"/>
      <c r="C1836" s="363" t="s">
        <v>3469</v>
      </c>
      <c r="D1836" s="364" t="s">
        <v>3470</v>
      </c>
      <c r="E1836" s="365">
        <v>190</v>
      </c>
      <c r="F1836" s="365">
        <v>134</v>
      </c>
      <c r="G1836" s="365">
        <v>56</v>
      </c>
      <c r="H1836" s="365">
        <v>180</v>
      </c>
      <c r="I1836" s="365">
        <v>10</v>
      </c>
      <c r="J1836" s="365">
        <v>11</v>
      </c>
    </row>
    <row r="1837" spans="1:10">
      <c r="A1837" s="363"/>
      <c r="B1837" s="364"/>
      <c r="C1837" s="363" t="s">
        <v>3644</v>
      </c>
      <c r="D1837" s="364" t="s">
        <v>3645</v>
      </c>
      <c r="E1837" s="365">
        <v>10</v>
      </c>
      <c r="F1837" s="365" t="s">
        <v>2391</v>
      </c>
      <c r="G1837" s="365" t="s">
        <v>2391</v>
      </c>
      <c r="H1837" s="365">
        <v>10</v>
      </c>
      <c r="I1837" s="365">
        <v>0</v>
      </c>
      <c r="J1837" s="365">
        <v>0</v>
      </c>
    </row>
    <row r="1838" spans="1:10">
      <c r="A1838" s="363"/>
      <c r="B1838" s="364"/>
      <c r="C1838" s="363" t="s">
        <v>3473</v>
      </c>
      <c r="D1838" s="364" t="s">
        <v>3474</v>
      </c>
      <c r="E1838" s="365">
        <v>10</v>
      </c>
      <c r="F1838" s="365" t="s">
        <v>2391</v>
      </c>
      <c r="G1838" s="365" t="s">
        <v>2391</v>
      </c>
      <c r="H1838" s="365" t="s">
        <v>2391</v>
      </c>
      <c r="I1838" s="365" t="s">
        <v>2391</v>
      </c>
      <c r="J1838" s="365">
        <v>0</v>
      </c>
    </row>
    <row r="1839" spans="1:10">
      <c r="A1839" s="363"/>
      <c r="B1839" s="364"/>
      <c r="C1839" s="363" t="s">
        <v>3652</v>
      </c>
      <c r="D1839" s="364" t="s">
        <v>3653</v>
      </c>
      <c r="E1839" s="365">
        <v>15</v>
      </c>
      <c r="F1839" s="365">
        <v>15</v>
      </c>
      <c r="G1839" s="365">
        <v>0</v>
      </c>
      <c r="H1839" s="365" t="s">
        <v>2391</v>
      </c>
      <c r="I1839" s="365" t="s">
        <v>2391</v>
      </c>
      <c r="J1839" s="365">
        <v>0</v>
      </c>
    </row>
    <row r="1840" spans="1:10">
      <c r="A1840" s="363"/>
      <c r="B1840" s="364"/>
      <c r="C1840" s="363" t="s">
        <v>3475</v>
      </c>
      <c r="D1840" s="364" t="s">
        <v>3476</v>
      </c>
      <c r="E1840" s="365">
        <v>13</v>
      </c>
      <c r="F1840" s="365" t="s">
        <v>2391</v>
      </c>
      <c r="G1840" s="365" t="s">
        <v>2391</v>
      </c>
      <c r="H1840" s="365" t="s">
        <v>2391</v>
      </c>
      <c r="I1840" s="365" t="s">
        <v>2391</v>
      </c>
      <c r="J1840" s="365">
        <v>0</v>
      </c>
    </row>
    <row r="1841" spans="1:10">
      <c r="A1841" s="363"/>
      <c r="B1841" s="364"/>
      <c r="C1841" s="363" t="s">
        <v>3477</v>
      </c>
      <c r="D1841" s="364" t="s">
        <v>3478</v>
      </c>
      <c r="E1841" s="365">
        <v>34</v>
      </c>
      <c r="F1841" s="365">
        <v>24</v>
      </c>
      <c r="G1841" s="365">
        <v>10</v>
      </c>
      <c r="H1841" s="365" t="s">
        <v>2391</v>
      </c>
      <c r="I1841" s="365" t="s">
        <v>2391</v>
      </c>
      <c r="J1841" s="365" t="s">
        <v>2391</v>
      </c>
    </row>
    <row r="1842" spans="1:10">
      <c r="A1842" s="363"/>
      <c r="B1842" s="364"/>
      <c r="C1842" s="363" t="s">
        <v>3479</v>
      </c>
      <c r="D1842" s="364" t="s">
        <v>3451</v>
      </c>
      <c r="E1842" s="365">
        <v>54</v>
      </c>
      <c r="F1842" s="365">
        <v>38</v>
      </c>
      <c r="G1842" s="365">
        <v>16</v>
      </c>
      <c r="H1842" s="365">
        <v>47</v>
      </c>
      <c r="I1842" s="365">
        <v>7</v>
      </c>
      <c r="J1842" s="365" t="s">
        <v>2391</v>
      </c>
    </row>
    <row r="1843" spans="1:10">
      <c r="A1843" s="363"/>
      <c r="B1843" s="364"/>
      <c r="C1843" s="363" t="s">
        <v>3479</v>
      </c>
      <c r="D1843" s="364" t="s">
        <v>3480</v>
      </c>
      <c r="E1843" s="365">
        <v>136</v>
      </c>
      <c r="F1843" s="365">
        <v>105</v>
      </c>
      <c r="G1843" s="365">
        <v>31</v>
      </c>
      <c r="H1843" s="365">
        <v>123</v>
      </c>
      <c r="I1843" s="365">
        <v>13</v>
      </c>
      <c r="J1843" s="365" t="s">
        <v>2391</v>
      </c>
    </row>
    <row r="1844" spans="1:10">
      <c r="A1844" s="363"/>
      <c r="B1844" s="364"/>
      <c r="C1844" s="363" t="s">
        <v>3481</v>
      </c>
      <c r="D1844" s="364" t="s">
        <v>3482</v>
      </c>
      <c r="E1844" s="365">
        <v>503</v>
      </c>
      <c r="F1844" s="365">
        <v>369</v>
      </c>
      <c r="G1844" s="365">
        <v>134</v>
      </c>
      <c r="H1844" s="365">
        <v>466</v>
      </c>
      <c r="I1844" s="365">
        <v>37</v>
      </c>
      <c r="J1844" s="365">
        <v>18</v>
      </c>
    </row>
    <row r="1845" spans="1:10">
      <c r="A1845" s="363"/>
      <c r="B1845" s="364"/>
      <c r="C1845" s="363" t="s">
        <v>3483</v>
      </c>
      <c r="D1845" s="364" t="s">
        <v>3484</v>
      </c>
      <c r="E1845" s="365">
        <v>54</v>
      </c>
      <c r="F1845" s="365">
        <v>28</v>
      </c>
      <c r="G1845" s="365">
        <v>26</v>
      </c>
      <c r="H1845" s="365" t="s">
        <v>2391</v>
      </c>
      <c r="I1845" s="365" t="s">
        <v>2391</v>
      </c>
      <c r="J1845" s="365">
        <v>0</v>
      </c>
    </row>
    <row r="1846" spans="1:10">
      <c r="A1846" s="363"/>
      <c r="B1846" s="364"/>
      <c r="C1846" s="363" t="s">
        <v>3485</v>
      </c>
      <c r="D1846" s="364" t="s">
        <v>3451</v>
      </c>
      <c r="E1846" s="365">
        <v>4</v>
      </c>
      <c r="F1846" s="365" t="s">
        <v>2391</v>
      </c>
      <c r="G1846" s="365" t="s">
        <v>2391</v>
      </c>
      <c r="H1846" s="365">
        <v>4</v>
      </c>
      <c r="I1846" s="365">
        <v>0</v>
      </c>
      <c r="J1846" s="365">
        <v>0</v>
      </c>
    </row>
    <row r="1847" spans="1:10">
      <c r="A1847" s="363"/>
      <c r="B1847" s="364"/>
      <c r="C1847" s="363" t="s">
        <v>3485</v>
      </c>
      <c r="D1847" s="364" t="s">
        <v>3486</v>
      </c>
      <c r="E1847" s="365">
        <v>58</v>
      </c>
      <c r="F1847" s="365">
        <v>31</v>
      </c>
      <c r="G1847" s="365">
        <v>27</v>
      </c>
      <c r="H1847" s="365" t="s">
        <v>2391</v>
      </c>
      <c r="I1847" s="365" t="s">
        <v>2391</v>
      </c>
      <c r="J1847" s="365">
        <v>0</v>
      </c>
    </row>
    <row r="1848" spans="1:10">
      <c r="A1848" s="363"/>
      <c r="B1848" s="364"/>
      <c r="C1848" s="363" t="s">
        <v>3487</v>
      </c>
      <c r="D1848" s="364" t="s">
        <v>3486</v>
      </c>
      <c r="E1848" s="365">
        <v>58</v>
      </c>
      <c r="F1848" s="365">
        <v>31</v>
      </c>
      <c r="G1848" s="365">
        <v>27</v>
      </c>
      <c r="H1848" s="365" t="s">
        <v>2391</v>
      </c>
      <c r="I1848" s="365" t="s">
        <v>2391</v>
      </c>
      <c r="J1848" s="365">
        <v>0</v>
      </c>
    </row>
    <row r="1849" spans="1:10">
      <c r="A1849" s="363"/>
      <c r="B1849" s="364"/>
      <c r="C1849" s="363" t="s">
        <v>3664</v>
      </c>
      <c r="D1849" s="364" t="s">
        <v>3665</v>
      </c>
      <c r="E1849" s="365">
        <v>12</v>
      </c>
      <c r="F1849" s="365" t="s">
        <v>2391</v>
      </c>
      <c r="G1849" s="365" t="s">
        <v>2391</v>
      </c>
      <c r="H1849" s="365">
        <v>9</v>
      </c>
      <c r="I1849" s="365">
        <v>3</v>
      </c>
      <c r="J1849" s="365" t="s">
        <v>2391</v>
      </c>
    </row>
    <row r="1850" spans="1:10">
      <c r="A1850" s="363"/>
      <c r="B1850" s="364"/>
      <c r="C1850" s="363" t="s">
        <v>3668</v>
      </c>
      <c r="D1850" s="364" t="s">
        <v>3669</v>
      </c>
      <c r="E1850" s="365">
        <v>13</v>
      </c>
      <c r="F1850" s="365" t="s">
        <v>2391</v>
      </c>
      <c r="G1850" s="365" t="s">
        <v>2391</v>
      </c>
      <c r="H1850" s="365">
        <v>10</v>
      </c>
      <c r="I1850" s="365">
        <v>3</v>
      </c>
      <c r="J1850" s="365" t="s">
        <v>2391</v>
      </c>
    </row>
    <row r="1851" spans="1:10">
      <c r="A1851" s="363"/>
      <c r="B1851" s="364"/>
      <c r="C1851" s="363" t="s">
        <v>3488</v>
      </c>
      <c r="D1851" s="364" t="s">
        <v>3451</v>
      </c>
      <c r="E1851" s="365">
        <v>51</v>
      </c>
      <c r="F1851" s="365">
        <v>38</v>
      </c>
      <c r="G1851" s="365">
        <v>13</v>
      </c>
      <c r="H1851" s="365">
        <v>46</v>
      </c>
      <c r="I1851" s="365">
        <v>5</v>
      </c>
      <c r="J1851" s="365" t="s">
        <v>2391</v>
      </c>
    </row>
    <row r="1852" spans="1:10">
      <c r="A1852" s="363"/>
      <c r="B1852" s="364"/>
      <c r="C1852" s="363" t="s">
        <v>3488</v>
      </c>
      <c r="D1852" s="364" t="s">
        <v>3489</v>
      </c>
      <c r="E1852" s="365">
        <v>76</v>
      </c>
      <c r="F1852" s="365">
        <v>59</v>
      </c>
      <c r="G1852" s="365">
        <v>17</v>
      </c>
      <c r="H1852" s="365">
        <v>65</v>
      </c>
      <c r="I1852" s="365">
        <v>11</v>
      </c>
      <c r="J1852" s="365">
        <v>3</v>
      </c>
    </row>
    <row r="1853" spans="1:10">
      <c r="A1853" s="363"/>
      <c r="B1853" s="364"/>
      <c r="C1853" s="363" t="s">
        <v>3490</v>
      </c>
      <c r="D1853" s="364" t="s">
        <v>3491</v>
      </c>
      <c r="E1853" s="365">
        <v>12</v>
      </c>
      <c r="F1853" s="365">
        <v>7</v>
      </c>
      <c r="G1853" s="365">
        <v>5</v>
      </c>
      <c r="H1853" s="365" t="s">
        <v>2391</v>
      </c>
      <c r="I1853" s="365" t="s">
        <v>2391</v>
      </c>
      <c r="J1853" s="365" t="s">
        <v>2391</v>
      </c>
    </row>
    <row r="1854" spans="1:10">
      <c r="A1854" s="363"/>
      <c r="B1854" s="364"/>
      <c r="C1854" s="363" t="s">
        <v>3492</v>
      </c>
      <c r="D1854" s="364" t="s">
        <v>3451</v>
      </c>
      <c r="E1854" s="365">
        <v>48</v>
      </c>
      <c r="F1854" s="365">
        <v>40</v>
      </c>
      <c r="G1854" s="365">
        <v>8</v>
      </c>
      <c r="H1854" s="365">
        <v>40</v>
      </c>
      <c r="I1854" s="365">
        <v>8</v>
      </c>
      <c r="J1854" s="365">
        <v>0</v>
      </c>
    </row>
    <row r="1855" spans="1:10">
      <c r="A1855" s="363"/>
      <c r="B1855" s="364"/>
      <c r="C1855" s="363" t="s">
        <v>3492</v>
      </c>
      <c r="D1855" s="364" t="s">
        <v>3493</v>
      </c>
      <c r="E1855" s="365">
        <v>60</v>
      </c>
      <c r="F1855" s="365">
        <v>47</v>
      </c>
      <c r="G1855" s="365">
        <v>13</v>
      </c>
      <c r="H1855" s="365">
        <v>51</v>
      </c>
      <c r="I1855" s="365">
        <v>9</v>
      </c>
      <c r="J1855" s="365" t="s">
        <v>2391</v>
      </c>
    </row>
    <row r="1856" spans="1:10">
      <c r="A1856" s="363"/>
      <c r="B1856" s="364"/>
      <c r="C1856" s="363" t="s">
        <v>3698</v>
      </c>
      <c r="D1856" s="364" t="s">
        <v>3699</v>
      </c>
      <c r="E1856" s="365">
        <v>11</v>
      </c>
      <c r="F1856" s="365" t="s">
        <v>2391</v>
      </c>
      <c r="G1856" s="365" t="s">
        <v>2391</v>
      </c>
      <c r="H1856" s="365" t="s">
        <v>2391</v>
      </c>
      <c r="I1856" s="365" t="s">
        <v>2391</v>
      </c>
      <c r="J1856" s="365">
        <v>0</v>
      </c>
    </row>
    <row r="1857" spans="1:10">
      <c r="A1857" s="363"/>
      <c r="B1857" s="364"/>
      <c r="C1857" s="363" t="s">
        <v>3700</v>
      </c>
      <c r="D1857" s="364" t="s">
        <v>3701</v>
      </c>
      <c r="E1857" s="365">
        <v>11</v>
      </c>
      <c r="F1857" s="365" t="s">
        <v>2391</v>
      </c>
      <c r="G1857" s="365" t="s">
        <v>2391</v>
      </c>
      <c r="H1857" s="365" t="s">
        <v>2391</v>
      </c>
      <c r="I1857" s="365" t="s">
        <v>2391</v>
      </c>
      <c r="J1857" s="365">
        <v>0</v>
      </c>
    </row>
    <row r="1858" spans="1:10">
      <c r="A1858" s="363"/>
      <c r="B1858" s="364"/>
      <c r="C1858" s="363" t="s">
        <v>3702</v>
      </c>
      <c r="D1858" s="364" t="s">
        <v>3703</v>
      </c>
      <c r="E1858" s="365">
        <v>13</v>
      </c>
      <c r="F1858" s="365">
        <v>8</v>
      </c>
      <c r="G1858" s="365">
        <v>5</v>
      </c>
      <c r="H1858" s="365" t="s">
        <v>2391</v>
      </c>
      <c r="I1858" s="365" t="s">
        <v>2391</v>
      </c>
      <c r="J1858" s="365">
        <v>0</v>
      </c>
    </row>
    <row r="1859" spans="1:10">
      <c r="A1859" s="363"/>
      <c r="B1859" s="364"/>
      <c r="C1859" s="363" t="s">
        <v>3494</v>
      </c>
      <c r="D1859" s="364" t="s">
        <v>3451</v>
      </c>
      <c r="E1859" s="365">
        <v>21</v>
      </c>
      <c r="F1859" s="365">
        <v>17</v>
      </c>
      <c r="G1859" s="365">
        <v>4</v>
      </c>
      <c r="H1859" s="365">
        <v>18</v>
      </c>
      <c r="I1859" s="365">
        <v>3</v>
      </c>
      <c r="J1859" s="365" t="s">
        <v>2391</v>
      </c>
    </row>
    <row r="1860" spans="1:10">
      <c r="A1860" s="363"/>
      <c r="B1860" s="364"/>
      <c r="C1860" s="363" t="s">
        <v>3494</v>
      </c>
      <c r="D1860" s="364" t="s">
        <v>3495</v>
      </c>
      <c r="E1860" s="365">
        <v>56</v>
      </c>
      <c r="F1860" s="365">
        <v>44</v>
      </c>
      <c r="G1860" s="365">
        <v>12</v>
      </c>
      <c r="H1860" s="365">
        <v>50</v>
      </c>
      <c r="I1860" s="365">
        <v>6</v>
      </c>
      <c r="J1860" s="365" t="s">
        <v>2391</v>
      </c>
    </row>
    <row r="1861" spans="1:10">
      <c r="A1861" s="363"/>
      <c r="B1861" s="364"/>
      <c r="C1861" s="363" t="s">
        <v>3704</v>
      </c>
      <c r="D1861" s="364" t="s">
        <v>3705</v>
      </c>
      <c r="E1861" s="365">
        <v>12</v>
      </c>
      <c r="F1861" s="365" t="s">
        <v>2391</v>
      </c>
      <c r="G1861" s="365" t="s">
        <v>2391</v>
      </c>
      <c r="H1861" s="365">
        <v>9</v>
      </c>
      <c r="I1861" s="365">
        <v>3</v>
      </c>
      <c r="J1861" s="365" t="s">
        <v>2391</v>
      </c>
    </row>
    <row r="1862" spans="1:10">
      <c r="A1862" s="363"/>
      <c r="B1862" s="364"/>
      <c r="C1862" s="363" t="s">
        <v>3706</v>
      </c>
      <c r="D1862" s="364" t="s">
        <v>3707</v>
      </c>
      <c r="E1862" s="365">
        <v>24</v>
      </c>
      <c r="F1862" s="365">
        <v>15</v>
      </c>
      <c r="G1862" s="365">
        <v>9</v>
      </c>
      <c r="H1862" s="365">
        <v>21</v>
      </c>
      <c r="I1862" s="365">
        <v>3</v>
      </c>
      <c r="J1862" s="365" t="s">
        <v>2391</v>
      </c>
    </row>
    <row r="1863" spans="1:10">
      <c r="A1863" s="363"/>
      <c r="B1863" s="364"/>
      <c r="C1863" s="363" t="s">
        <v>3710</v>
      </c>
      <c r="D1863" s="364" t="s">
        <v>3711</v>
      </c>
      <c r="E1863" s="365">
        <v>17</v>
      </c>
      <c r="F1863" s="365">
        <v>14</v>
      </c>
      <c r="G1863" s="365">
        <v>3</v>
      </c>
      <c r="H1863" s="365" t="s">
        <v>2391</v>
      </c>
      <c r="I1863" s="365" t="s">
        <v>2391</v>
      </c>
      <c r="J1863" s="365">
        <v>0</v>
      </c>
    </row>
    <row r="1864" spans="1:10">
      <c r="A1864" s="363"/>
      <c r="B1864" s="364"/>
      <c r="C1864" s="363" t="s">
        <v>3712</v>
      </c>
      <c r="D1864" s="364" t="s">
        <v>3713</v>
      </c>
      <c r="E1864" s="365">
        <v>26</v>
      </c>
      <c r="F1864" s="365" t="s">
        <v>2391</v>
      </c>
      <c r="G1864" s="365" t="s">
        <v>2391</v>
      </c>
      <c r="H1864" s="365" t="s">
        <v>2391</v>
      </c>
      <c r="I1864" s="365" t="s">
        <v>2391</v>
      </c>
      <c r="J1864" s="365" t="s">
        <v>2391</v>
      </c>
    </row>
    <row r="1865" spans="1:10">
      <c r="A1865" s="363"/>
      <c r="B1865" s="364"/>
      <c r="C1865" s="363" t="s">
        <v>3716</v>
      </c>
      <c r="D1865" s="364" t="s">
        <v>3717</v>
      </c>
      <c r="E1865" s="365">
        <v>13</v>
      </c>
      <c r="F1865" s="365" t="s">
        <v>2391</v>
      </c>
      <c r="G1865" s="365" t="s">
        <v>2391</v>
      </c>
      <c r="H1865" s="365" t="s">
        <v>2391</v>
      </c>
      <c r="I1865" s="365" t="s">
        <v>2391</v>
      </c>
      <c r="J1865" s="365" t="s">
        <v>2391</v>
      </c>
    </row>
    <row r="1866" spans="1:10">
      <c r="A1866" s="363"/>
      <c r="B1866" s="364"/>
      <c r="C1866" s="363" t="s">
        <v>3496</v>
      </c>
      <c r="D1866" s="364" t="s">
        <v>3451</v>
      </c>
      <c r="E1866" s="365">
        <v>10</v>
      </c>
      <c r="F1866" s="365">
        <v>10</v>
      </c>
      <c r="G1866" s="365">
        <v>0</v>
      </c>
      <c r="H1866" s="365" t="s">
        <v>2391</v>
      </c>
      <c r="I1866" s="365" t="s">
        <v>2391</v>
      </c>
      <c r="J1866" s="365">
        <v>0</v>
      </c>
    </row>
    <row r="1867" spans="1:10">
      <c r="A1867" s="363"/>
      <c r="B1867" s="364"/>
      <c r="C1867" s="363" t="s">
        <v>3496</v>
      </c>
      <c r="D1867" s="364" t="s">
        <v>3497</v>
      </c>
      <c r="E1867" s="365">
        <v>102</v>
      </c>
      <c r="F1867" s="365">
        <v>85</v>
      </c>
      <c r="G1867" s="365">
        <v>17</v>
      </c>
      <c r="H1867" s="365">
        <v>90</v>
      </c>
      <c r="I1867" s="365">
        <v>12</v>
      </c>
      <c r="J1867" s="365">
        <v>4</v>
      </c>
    </row>
    <row r="1868" spans="1:10">
      <c r="A1868" s="363"/>
      <c r="B1868" s="364"/>
      <c r="C1868" s="363" t="s">
        <v>3498</v>
      </c>
      <c r="D1868" s="364" t="s">
        <v>3499</v>
      </c>
      <c r="E1868" s="365">
        <v>50</v>
      </c>
      <c r="F1868" s="365">
        <v>39</v>
      </c>
      <c r="G1868" s="365">
        <v>11</v>
      </c>
      <c r="H1868" s="365">
        <v>46</v>
      </c>
      <c r="I1868" s="365">
        <v>4</v>
      </c>
      <c r="J1868" s="365" t="s">
        <v>2391</v>
      </c>
    </row>
    <row r="1869" spans="1:10">
      <c r="A1869" s="363"/>
      <c r="B1869" s="364"/>
      <c r="C1869" s="363" t="s">
        <v>3500</v>
      </c>
      <c r="D1869" s="364" t="s">
        <v>3501</v>
      </c>
      <c r="E1869" s="365">
        <v>344</v>
      </c>
      <c r="F1869" s="365">
        <v>274</v>
      </c>
      <c r="G1869" s="365">
        <v>70</v>
      </c>
      <c r="H1869" s="365">
        <v>302</v>
      </c>
      <c r="I1869" s="365">
        <v>42</v>
      </c>
      <c r="J1869" s="365">
        <v>10</v>
      </c>
    </row>
    <row r="1870" spans="1:10">
      <c r="A1870" s="363"/>
      <c r="B1870" s="364"/>
      <c r="C1870" s="363" t="s">
        <v>3502</v>
      </c>
      <c r="D1870" s="364" t="s">
        <v>3503</v>
      </c>
      <c r="E1870" s="365">
        <v>14</v>
      </c>
      <c r="F1870" s="365">
        <v>9</v>
      </c>
      <c r="G1870" s="365">
        <v>5</v>
      </c>
      <c r="H1870" s="365">
        <v>10</v>
      </c>
      <c r="I1870" s="365">
        <v>4</v>
      </c>
      <c r="J1870" s="365">
        <v>0</v>
      </c>
    </row>
    <row r="1871" spans="1:10">
      <c r="A1871" s="363"/>
      <c r="B1871" s="364"/>
      <c r="C1871" s="363" t="s">
        <v>4017</v>
      </c>
      <c r="D1871" s="364" t="s">
        <v>4018</v>
      </c>
      <c r="E1871" s="365">
        <v>18</v>
      </c>
      <c r="F1871" s="365">
        <v>14</v>
      </c>
      <c r="G1871" s="365">
        <v>4</v>
      </c>
      <c r="H1871" s="365">
        <v>15</v>
      </c>
      <c r="I1871" s="365">
        <v>3</v>
      </c>
      <c r="J1871" s="365" t="s">
        <v>2391</v>
      </c>
    </row>
    <row r="1872" spans="1:10">
      <c r="A1872" s="363"/>
      <c r="B1872" s="364"/>
      <c r="C1872" s="363" t="s">
        <v>3736</v>
      </c>
      <c r="D1872" s="364" t="s">
        <v>3737</v>
      </c>
      <c r="E1872" s="365">
        <v>10</v>
      </c>
      <c r="F1872" s="365">
        <v>6</v>
      </c>
      <c r="G1872" s="365">
        <v>4</v>
      </c>
      <c r="H1872" s="365" t="s">
        <v>2391</v>
      </c>
      <c r="I1872" s="365" t="s">
        <v>2391</v>
      </c>
      <c r="J1872" s="365">
        <v>0</v>
      </c>
    </row>
    <row r="1873" spans="1:10">
      <c r="A1873" s="363"/>
      <c r="B1873" s="364"/>
      <c r="C1873" s="363" t="s">
        <v>3504</v>
      </c>
      <c r="D1873" s="364" t="s">
        <v>3451</v>
      </c>
      <c r="E1873" s="365">
        <v>44</v>
      </c>
      <c r="F1873" s="365">
        <v>34</v>
      </c>
      <c r="G1873" s="365">
        <v>10</v>
      </c>
      <c r="H1873" s="365">
        <v>39</v>
      </c>
      <c r="I1873" s="365">
        <v>5</v>
      </c>
      <c r="J1873" s="365">
        <v>0</v>
      </c>
    </row>
    <row r="1874" spans="1:10">
      <c r="A1874" s="363"/>
      <c r="B1874" s="364"/>
      <c r="C1874" s="363" t="s">
        <v>3504</v>
      </c>
      <c r="D1874" s="364" t="s">
        <v>3505</v>
      </c>
      <c r="E1874" s="365">
        <v>86</v>
      </c>
      <c r="F1874" s="365">
        <v>63</v>
      </c>
      <c r="G1874" s="365">
        <v>23</v>
      </c>
      <c r="H1874" s="365">
        <v>72</v>
      </c>
      <c r="I1874" s="365">
        <v>14</v>
      </c>
      <c r="J1874" s="365" t="s">
        <v>2391</v>
      </c>
    </row>
    <row r="1875" spans="1:10">
      <c r="A1875" s="363"/>
      <c r="B1875" s="364"/>
      <c r="C1875" s="363" t="s">
        <v>3506</v>
      </c>
      <c r="D1875" s="364" t="s">
        <v>3507</v>
      </c>
      <c r="E1875" s="365">
        <v>19</v>
      </c>
      <c r="F1875" s="365">
        <v>13</v>
      </c>
      <c r="G1875" s="365">
        <v>6</v>
      </c>
      <c r="H1875" s="365">
        <v>15</v>
      </c>
      <c r="I1875" s="365">
        <v>4</v>
      </c>
      <c r="J1875" s="365">
        <v>0</v>
      </c>
    </row>
    <row r="1876" spans="1:10">
      <c r="A1876" s="363"/>
      <c r="B1876" s="364"/>
      <c r="C1876" s="363" t="s">
        <v>3748</v>
      </c>
      <c r="D1876" s="364" t="s">
        <v>3749</v>
      </c>
      <c r="E1876" s="365">
        <v>13</v>
      </c>
      <c r="F1876" s="365">
        <v>10</v>
      </c>
      <c r="G1876" s="365">
        <v>3</v>
      </c>
      <c r="H1876" s="365">
        <v>13</v>
      </c>
      <c r="I1876" s="365">
        <v>0</v>
      </c>
      <c r="J1876" s="365">
        <v>0</v>
      </c>
    </row>
    <row r="1877" spans="1:10">
      <c r="A1877" s="363"/>
      <c r="B1877" s="364"/>
      <c r="C1877" s="363" t="s">
        <v>3752</v>
      </c>
      <c r="D1877" s="364" t="s">
        <v>3451</v>
      </c>
      <c r="E1877" s="365">
        <v>23</v>
      </c>
      <c r="F1877" s="365">
        <v>15</v>
      </c>
      <c r="G1877" s="365">
        <v>8</v>
      </c>
      <c r="H1877" s="365" t="s">
        <v>2391</v>
      </c>
      <c r="I1877" s="365" t="s">
        <v>2391</v>
      </c>
      <c r="J1877" s="365" t="s">
        <v>2391</v>
      </c>
    </row>
    <row r="1878" spans="1:10">
      <c r="A1878" s="363"/>
      <c r="B1878" s="364"/>
      <c r="C1878" s="363" t="s">
        <v>3752</v>
      </c>
      <c r="D1878" s="364" t="s">
        <v>3753</v>
      </c>
      <c r="E1878" s="365">
        <v>36</v>
      </c>
      <c r="F1878" s="365">
        <v>25</v>
      </c>
      <c r="G1878" s="365">
        <v>11</v>
      </c>
      <c r="H1878" s="365" t="s">
        <v>2391</v>
      </c>
      <c r="I1878" s="365" t="s">
        <v>2391</v>
      </c>
      <c r="J1878" s="365" t="s">
        <v>2391</v>
      </c>
    </row>
    <row r="1879" spans="1:10">
      <c r="A1879" s="363"/>
      <c r="B1879" s="364"/>
      <c r="C1879" s="363" t="s">
        <v>3508</v>
      </c>
      <c r="D1879" s="364" t="s">
        <v>3510</v>
      </c>
      <c r="E1879" s="365">
        <v>141</v>
      </c>
      <c r="F1879" s="365">
        <v>101</v>
      </c>
      <c r="G1879" s="365">
        <v>40</v>
      </c>
      <c r="H1879" s="365">
        <v>121</v>
      </c>
      <c r="I1879" s="365">
        <v>20</v>
      </c>
      <c r="J1879" s="365" t="s">
        <v>2391</v>
      </c>
    </row>
    <row r="1880" spans="1:10">
      <c r="A1880" s="363"/>
      <c r="B1880" s="364"/>
      <c r="C1880" s="363" t="s">
        <v>3915</v>
      </c>
      <c r="D1880" s="364" t="s">
        <v>3916</v>
      </c>
      <c r="E1880" s="365">
        <v>11</v>
      </c>
      <c r="F1880" s="365" t="s">
        <v>2391</v>
      </c>
      <c r="G1880" s="365" t="s">
        <v>2391</v>
      </c>
      <c r="H1880" s="365">
        <v>11</v>
      </c>
      <c r="I1880" s="365">
        <v>0</v>
      </c>
      <c r="J1880" s="365">
        <v>0</v>
      </c>
    </row>
    <row r="1881" spans="1:10">
      <c r="A1881" s="363"/>
      <c r="B1881" s="364"/>
      <c r="C1881" s="363" t="s">
        <v>4019</v>
      </c>
      <c r="D1881" s="364" t="s">
        <v>4020</v>
      </c>
      <c r="E1881" s="365">
        <v>15</v>
      </c>
      <c r="F1881" s="365" t="s">
        <v>2391</v>
      </c>
      <c r="G1881" s="365" t="s">
        <v>2391</v>
      </c>
      <c r="H1881" s="365" t="s">
        <v>2391</v>
      </c>
      <c r="I1881" s="365" t="s">
        <v>2391</v>
      </c>
      <c r="J1881" s="365">
        <v>0</v>
      </c>
    </row>
    <row r="1882" spans="1:10">
      <c r="A1882" s="363"/>
      <c r="B1882" s="364"/>
      <c r="C1882" s="363" t="s">
        <v>3919</v>
      </c>
      <c r="D1882" s="364" t="s">
        <v>3920</v>
      </c>
      <c r="E1882" s="365">
        <v>12</v>
      </c>
      <c r="F1882" s="365">
        <v>12</v>
      </c>
      <c r="G1882" s="365">
        <v>0</v>
      </c>
      <c r="H1882" s="365">
        <v>12</v>
      </c>
      <c r="I1882" s="365">
        <v>0</v>
      </c>
      <c r="J1882" s="365">
        <v>0</v>
      </c>
    </row>
    <row r="1883" spans="1:10">
      <c r="A1883" s="363"/>
      <c r="B1883" s="364"/>
      <c r="C1883" s="363" t="s">
        <v>3513</v>
      </c>
      <c r="D1883" s="364" t="s">
        <v>3451</v>
      </c>
      <c r="E1883" s="365">
        <v>60</v>
      </c>
      <c r="F1883" s="365">
        <v>53</v>
      </c>
      <c r="G1883" s="365">
        <v>7</v>
      </c>
      <c r="H1883" s="365">
        <v>51</v>
      </c>
      <c r="I1883" s="365">
        <v>9</v>
      </c>
      <c r="J1883" s="365">
        <v>0</v>
      </c>
    </row>
    <row r="1884" spans="1:10">
      <c r="A1884" s="363"/>
      <c r="B1884" s="364"/>
      <c r="C1884" s="363" t="s">
        <v>3513</v>
      </c>
      <c r="D1884" s="364" t="s">
        <v>3514</v>
      </c>
      <c r="E1884" s="365">
        <v>98</v>
      </c>
      <c r="F1884" s="365">
        <v>88</v>
      </c>
      <c r="G1884" s="365">
        <v>10</v>
      </c>
      <c r="H1884" s="365">
        <v>87</v>
      </c>
      <c r="I1884" s="365">
        <v>11</v>
      </c>
      <c r="J1884" s="365">
        <v>0</v>
      </c>
    </row>
    <row r="1885" spans="1:10">
      <c r="A1885" s="363"/>
      <c r="B1885" s="364"/>
      <c r="C1885" s="363" t="s">
        <v>3515</v>
      </c>
      <c r="D1885" s="364" t="s">
        <v>3514</v>
      </c>
      <c r="E1885" s="365">
        <v>98</v>
      </c>
      <c r="F1885" s="365">
        <v>88</v>
      </c>
      <c r="G1885" s="365">
        <v>10</v>
      </c>
      <c r="H1885" s="365">
        <v>87</v>
      </c>
      <c r="I1885" s="365">
        <v>11</v>
      </c>
      <c r="J1885" s="365">
        <v>0</v>
      </c>
    </row>
    <row r="1886" spans="1:10">
      <c r="A1886" s="363"/>
      <c r="B1886" s="364"/>
      <c r="C1886" s="363" t="s">
        <v>3516</v>
      </c>
      <c r="D1886" s="364" t="s">
        <v>3517</v>
      </c>
      <c r="E1886" s="365">
        <v>36</v>
      </c>
      <c r="F1886" s="365">
        <v>29</v>
      </c>
      <c r="G1886" s="365">
        <v>7</v>
      </c>
      <c r="H1886" s="365">
        <v>31</v>
      </c>
      <c r="I1886" s="365">
        <v>5</v>
      </c>
      <c r="J1886" s="365" t="s">
        <v>2391</v>
      </c>
    </row>
    <row r="1887" spans="1:10">
      <c r="A1887" s="363"/>
      <c r="B1887" s="364"/>
      <c r="C1887" s="363" t="s">
        <v>3520</v>
      </c>
      <c r="D1887" s="364" t="s">
        <v>3521</v>
      </c>
      <c r="E1887" s="365">
        <v>21</v>
      </c>
      <c r="F1887" s="365">
        <v>14</v>
      </c>
      <c r="G1887" s="365">
        <v>7</v>
      </c>
      <c r="H1887" s="365">
        <v>16</v>
      </c>
      <c r="I1887" s="365">
        <v>5</v>
      </c>
      <c r="J1887" s="365">
        <v>0</v>
      </c>
    </row>
    <row r="1888" spans="1:10">
      <c r="A1888" s="363"/>
      <c r="B1888" s="364"/>
      <c r="C1888" s="363" t="s">
        <v>4021</v>
      </c>
      <c r="D1888" s="364" t="s">
        <v>4022</v>
      </c>
      <c r="E1888" s="365">
        <v>30</v>
      </c>
      <c r="F1888" s="365">
        <v>16</v>
      </c>
      <c r="G1888" s="365">
        <v>14</v>
      </c>
      <c r="H1888" s="365">
        <v>30</v>
      </c>
      <c r="I1888" s="365">
        <v>0</v>
      </c>
      <c r="J1888" s="365">
        <v>0</v>
      </c>
    </row>
    <row r="1889" spans="1:10">
      <c r="A1889" s="363"/>
      <c r="B1889" s="364"/>
      <c r="C1889" s="363" t="s">
        <v>3530</v>
      </c>
      <c r="D1889" s="364" t="s">
        <v>3451</v>
      </c>
      <c r="E1889" s="365">
        <v>17</v>
      </c>
      <c r="F1889" s="365">
        <v>8</v>
      </c>
      <c r="G1889" s="365">
        <v>9</v>
      </c>
      <c r="H1889" s="365">
        <v>14</v>
      </c>
      <c r="I1889" s="365">
        <v>3</v>
      </c>
      <c r="J1889" s="365" t="s">
        <v>2391</v>
      </c>
    </row>
    <row r="1890" spans="1:10">
      <c r="A1890" s="363"/>
      <c r="B1890" s="364"/>
      <c r="C1890" s="363" t="s">
        <v>3530</v>
      </c>
      <c r="D1890" s="364" t="s">
        <v>3531</v>
      </c>
      <c r="E1890" s="365">
        <v>47</v>
      </c>
      <c r="F1890" s="365">
        <v>24</v>
      </c>
      <c r="G1890" s="365">
        <v>23</v>
      </c>
      <c r="H1890" s="365">
        <v>44</v>
      </c>
      <c r="I1890" s="365">
        <v>3</v>
      </c>
      <c r="J1890" s="365" t="s">
        <v>2391</v>
      </c>
    </row>
    <row r="1891" spans="1:10">
      <c r="A1891" s="363"/>
      <c r="B1891" s="364"/>
      <c r="C1891" s="363" t="s">
        <v>3532</v>
      </c>
      <c r="D1891" s="364" t="s">
        <v>3533</v>
      </c>
      <c r="E1891" s="365">
        <v>17</v>
      </c>
      <c r="F1891" s="365">
        <v>9</v>
      </c>
      <c r="G1891" s="365">
        <v>8</v>
      </c>
      <c r="H1891" s="365">
        <v>12</v>
      </c>
      <c r="I1891" s="365">
        <v>5</v>
      </c>
      <c r="J1891" s="365">
        <v>0</v>
      </c>
    </row>
    <row r="1892" spans="1:10">
      <c r="A1892" s="363"/>
      <c r="B1892" s="364"/>
      <c r="C1892" s="363" t="s">
        <v>3534</v>
      </c>
      <c r="D1892" s="364" t="s">
        <v>3535</v>
      </c>
      <c r="E1892" s="365">
        <v>121</v>
      </c>
      <c r="F1892" s="365">
        <v>76</v>
      </c>
      <c r="G1892" s="365">
        <v>45</v>
      </c>
      <c r="H1892" s="365">
        <v>103</v>
      </c>
      <c r="I1892" s="365">
        <v>18</v>
      </c>
      <c r="J1892" s="365" t="s">
        <v>2391</v>
      </c>
    </row>
    <row r="1893" spans="1:10">
      <c r="A1893" s="363"/>
      <c r="B1893" s="364"/>
      <c r="C1893" s="363" t="s">
        <v>3536</v>
      </c>
      <c r="D1893" s="364" t="s">
        <v>3537</v>
      </c>
      <c r="E1893" s="365">
        <v>19</v>
      </c>
      <c r="F1893" s="365">
        <v>11</v>
      </c>
      <c r="G1893" s="365">
        <v>8</v>
      </c>
      <c r="H1893" s="365">
        <v>14</v>
      </c>
      <c r="I1893" s="365">
        <v>5</v>
      </c>
      <c r="J1893" s="365">
        <v>0</v>
      </c>
    </row>
    <row r="1894" spans="1:10">
      <c r="A1894" s="363"/>
      <c r="B1894" s="364"/>
      <c r="C1894" s="363" t="s">
        <v>3538</v>
      </c>
      <c r="D1894" s="364" t="s">
        <v>3451</v>
      </c>
      <c r="E1894" s="365">
        <v>24</v>
      </c>
      <c r="F1894" s="365">
        <v>15</v>
      </c>
      <c r="G1894" s="365">
        <v>9</v>
      </c>
      <c r="H1894" s="365">
        <v>21</v>
      </c>
      <c r="I1894" s="365">
        <v>3</v>
      </c>
      <c r="J1894" s="365">
        <v>0</v>
      </c>
    </row>
    <row r="1895" spans="1:10">
      <c r="A1895" s="363"/>
      <c r="B1895" s="364"/>
      <c r="C1895" s="363" t="s">
        <v>3538</v>
      </c>
      <c r="D1895" s="364" t="s">
        <v>3539</v>
      </c>
      <c r="E1895" s="365">
        <v>43</v>
      </c>
      <c r="F1895" s="365">
        <v>26</v>
      </c>
      <c r="G1895" s="365">
        <v>17</v>
      </c>
      <c r="H1895" s="365">
        <v>35</v>
      </c>
      <c r="I1895" s="365">
        <v>8</v>
      </c>
      <c r="J1895" s="365">
        <v>0</v>
      </c>
    </row>
    <row r="1896" spans="1:10">
      <c r="A1896" s="363"/>
      <c r="B1896" s="364"/>
      <c r="C1896" s="363" t="s">
        <v>3540</v>
      </c>
      <c r="D1896" s="364" t="s">
        <v>3541</v>
      </c>
      <c r="E1896" s="365">
        <v>11</v>
      </c>
      <c r="F1896" s="365">
        <v>7</v>
      </c>
      <c r="G1896" s="365">
        <v>4</v>
      </c>
      <c r="H1896" s="365" t="s">
        <v>2391</v>
      </c>
      <c r="I1896" s="365" t="s">
        <v>2391</v>
      </c>
      <c r="J1896" s="365">
        <v>0</v>
      </c>
    </row>
    <row r="1897" spans="1:10">
      <c r="A1897" s="363"/>
      <c r="B1897" s="364"/>
      <c r="C1897" s="363" t="s">
        <v>3778</v>
      </c>
      <c r="D1897" s="364" t="s">
        <v>3779</v>
      </c>
      <c r="E1897" s="365">
        <v>11</v>
      </c>
      <c r="F1897" s="365">
        <v>7</v>
      </c>
      <c r="G1897" s="365">
        <v>4</v>
      </c>
      <c r="H1897" s="365">
        <v>11</v>
      </c>
      <c r="I1897" s="365">
        <v>0</v>
      </c>
      <c r="J1897" s="365">
        <v>0</v>
      </c>
    </row>
    <row r="1898" spans="1:10">
      <c r="A1898" s="363"/>
      <c r="B1898" s="364"/>
      <c r="C1898" s="363" t="s">
        <v>3544</v>
      </c>
      <c r="D1898" s="364" t="s">
        <v>3545</v>
      </c>
      <c r="E1898" s="365">
        <v>13</v>
      </c>
      <c r="F1898" s="365">
        <v>8</v>
      </c>
      <c r="G1898" s="365">
        <v>5</v>
      </c>
      <c r="H1898" s="365">
        <v>13</v>
      </c>
      <c r="I1898" s="365">
        <v>0</v>
      </c>
      <c r="J1898" s="365">
        <v>0</v>
      </c>
    </row>
    <row r="1899" spans="1:10">
      <c r="A1899" s="363"/>
      <c r="B1899" s="364"/>
      <c r="C1899" s="363" t="s">
        <v>3546</v>
      </c>
      <c r="D1899" s="364" t="s">
        <v>3547</v>
      </c>
      <c r="E1899" s="365">
        <v>14</v>
      </c>
      <c r="F1899" s="365">
        <v>11</v>
      </c>
      <c r="G1899" s="365">
        <v>3</v>
      </c>
      <c r="H1899" s="365" t="s">
        <v>2391</v>
      </c>
      <c r="I1899" s="365" t="s">
        <v>2391</v>
      </c>
      <c r="J1899" s="365">
        <v>0</v>
      </c>
    </row>
    <row r="1900" spans="1:10">
      <c r="A1900" s="363"/>
      <c r="B1900" s="364"/>
      <c r="C1900" s="363" t="s">
        <v>3550</v>
      </c>
      <c r="D1900" s="364" t="s">
        <v>3551</v>
      </c>
      <c r="E1900" s="365">
        <v>11</v>
      </c>
      <c r="F1900" s="365" t="s">
        <v>2391</v>
      </c>
      <c r="G1900" s="365" t="s">
        <v>2391</v>
      </c>
      <c r="H1900" s="365">
        <v>8</v>
      </c>
      <c r="I1900" s="365">
        <v>3</v>
      </c>
      <c r="J1900" s="365">
        <v>0</v>
      </c>
    </row>
    <row r="1901" spans="1:10">
      <c r="A1901" s="363"/>
      <c r="B1901" s="364"/>
      <c r="C1901" s="363" t="s">
        <v>3556</v>
      </c>
      <c r="D1901" s="364" t="s">
        <v>3557</v>
      </c>
      <c r="E1901" s="365">
        <v>29</v>
      </c>
      <c r="F1901" s="365">
        <v>21</v>
      </c>
      <c r="G1901" s="365">
        <v>8</v>
      </c>
      <c r="H1901" s="365">
        <v>25</v>
      </c>
      <c r="I1901" s="365">
        <v>4</v>
      </c>
      <c r="J1901" s="365">
        <v>0</v>
      </c>
    </row>
    <row r="1902" spans="1:10">
      <c r="A1902" s="363"/>
      <c r="B1902" s="364"/>
      <c r="C1902" s="363" t="s">
        <v>3558</v>
      </c>
      <c r="D1902" s="364" t="s">
        <v>3559</v>
      </c>
      <c r="E1902" s="365">
        <v>132</v>
      </c>
      <c r="F1902" s="365">
        <v>89</v>
      </c>
      <c r="G1902" s="365">
        <v>43</v>
      </c>
      <c r="H1902" s="365">
        <v>113</v>
      </c>
      <c r="I1902" s="365">
        <v>19</v>
      </c>
      <c r="J1902" s="365">
        <v>0</v>
      </c>
    </row>
    <row r="1903" spans="1:10">
      <c r="A1903" s="363"/>
      <c r="B1903" s="364"/>
      <c r="C1903" s="363" t="s">
        <v>3563</v>
      </c>
      <c r="D1903" s="364" t="s">
        <v>3564</v>
      </c>
      <c r="E1903" s="365">
        <v>52</v>
      </c>
      <c r="F1903" s="365">
        <v>32</v>
      </c>
      <c r="G1903" s="365">
        <v>20</v>
      </c>
      <c r="H1903" s="365">
        <v>44</v>
      </c>
      <c r="I1903" s="365">
        <v>8</v>
      </c>
      <c r="J1903" s="365" t="s">
        <v>2391</v>
      </c>
    </row>
    <row r="1904" spans="1:10">
      <c r="A1904" s="363"/>
      <c r="B1904" s="364"/>
      <c r="C1904" s="363" t="s">
        <v>3565</v>
      </c>
      <c r="D1904" s="364" t="s">
        <v>3566</v>
      </c>
      <c r="E1904" s="365">
        <v>52</v>
      </c>
      <c r="F1904" s="365">
        <v>32</v>
      </c>
      <c r="G1904" s="365">
        <v>20</v>
      </c>
      <c r="H1904" s="365">
        <v>44</v>
      </c>
      <c r="I1904" s="365">
        <v>8</v>
      </c>
      <c r="J1904" s="365" t="s">
        <v>2391</v>
      </c>
    </row>
    <row r="1905" spans="1:10">
      <c r="A1905" s="363"/>
      <c r="B1905" s="364"/>
      <c r="C1905" s="363" t="s">
        <v>3567</v>
      </c>
      <c r="D1905" s="364" t="s">
        <v>3566</v>
      </c>
      <c r="E1905" s="365">
        <v>52</v>
      </c>
      <c r="F1905" s="365">
        <v>32</v>
      </c>
      <c r="G1905" s="365">
        <v>20</v>
      </c>
      <c r="H1905" s="365">
        <v>44</v>
      </c>
      <c r="I1905" s="365">
        <v>8</v>
      </c>
      <c r="J1905" s="365" t="s">
        <v>2391</v>
      </c>
    </row>
    <row r="1906" spans="1:10">
      <c r="A1906" s="363"/>
      <c r="B1906" s="364"/>
      <c r="C1906" s="363" t="s">
        <v>3568</v>
      </c>
      <c r="D1906" s="364" t="s">
        <v>3569</v>
      </c>
      <c r="E1906" s="365">
        <v>79</v>
      </c>
      <c r="F1906" s="365">
        <v>58</v>
      </c>
      <c r="G1906" s="365">
        <v>21</v>
      </c>
      <c r="H1906" s="365">
        <v>74</v>
      </c>
      <c r="I1906" s="365">
        <v>5</v>
      </c>
      <c r="J1906" s="365" t="s">
        <v>2391</v>
      </c>
    </row>
    <row r="1907" spans="1:10">
      <c r="A1907" s="363"/>
      <c r="B1907" s="364"/>
      <c r="C1907" s="363" t="s">
        <v>3570</v>
      </c>
      <c r="D1907" s="364" t="s">
        <v>3569</v>
      </c>
      <c r="E1907" s="365">
        <v>79</v>
      </c>
      <c r="F1907" s="365">
        <v>58</v>
      </c>
      <c r="G1907" s="365">
        <v>21</v>
      </c>
      <c r="H1907" s="365">
        <v>74</v>
      </c>
      <c r="I1907" s="365">
        <v>5</v>
      </c>
      <c r="J1907" s="365" t="s">
        <v>2391</v>
      </c>
    </row>
    <row r="1908" spans="1:10">
      <c r="A1908" s="363"/>
      <c r="B1908" s="364"/>
      <c r="C1908" s="363" t="s">
        <v>3571</v>
      </c>
      <c r="D1908" s="364" t="s">
        <v>3572</v>
      </c>
      <c r="E1908" s="365">
        <v>14</v>
      </c>
      <c r="F1908" s="365" t="s">
        <v>2391</v>
      </c>
      <c r="G1908" s="365" t="s">
        <v>2391</v>
      </c>
      <c r="H1908" s="365" t="s">
        <v>2391</v>
      </c>
      <c r="I1908" s="365" t="s">
        <v>2391</v>
      </c>
      <c r="J1908" s="365" t="s">
        <v>2391</v>
      </c>
    </row>
    <row r="1909" spans="1:10">
      <c r="A1909" s="363"/>
      <c r="B1909" s="364"/>
      <c r="C1909" s="363" t="s">
        <v>3573</v>
      </c>
      <c r="D1909" s="364" t="s">
        <v>3574</v>
      </c>
      <c r="E1909" s="365">
        <v>13</v>
      </c>
      <c r="F1909" s="365">
        <v>8</v>
      </c>
      <c r="G1909" s="365">
        <v>5</v>
      </c>
      <c r="H1909" s="365">
        <v>13</v>
      </c>
      <c r="I1909" s="365">
        <v>0</v>
      </c>
      <c r="J1909" s="365">
        <v>0</v>
      </c>
    </row>
    <row r="1910" spans="1:10">
      <c r="A1910" s="363"/>
      <c r="B1910" s="364"/>
      <c r="C1910" s="363" t="s">
        <v>3575</v>
      </c>
      <c r="D1910" s="364" t="s">
        <v>3576</v>
      </c>
      <c r="E1910" s="365">
        <v>30</v>
      </c>
      <c r="F1910" s="365">
        <v>24</v>
      </c>
      <c r="G1910" s="365">
        <v>6</v>
      </c>
      <c r="H1910" s="365" t="s">
        <v>2391</v>
      </c>
      <c r="I1910" s="365" t="s">
        <v>2391</v>
      </c>
      <c r="J1910" s="365">
        <v>0</v>
      </c>
    </row>
    <row r="1911" spans="1:10">
      <c r="A1911" s="363"/>
      <c r="B1911" s="364"/>
      <c r="C1911" s="363" t="s">
        <v>3577</v>
      </c>
      <c r="D1911" s="364" t="s">
        <v>3578</v>
      </c>
      <c r="E1911" s="365">
        <v>28</v>
      </c>
      <c r="F1911" s="365" t="s">
        <v>2391</v>
      </c>
      <c r="G1911" s="365" t="s">
        <v>2391</v>
      </c>
      <c r="H1911" s="365">
        <v>28</v>
      </c>
      <c r="I1911" s="365">
        <v>0</v>
      </c>
      <c r="J1911" s="365">
        <v>0</v>
      </c>
    </row>
    <row r="1912" spans="1:10">
      <c r="A1912" s="363"/>
      <c r="B1912" s="364"/>
      <c r="C1912" s="363" t="s">
        <v>3579</v>
      </c>
      <c r="D1912" s="364" t="s">
        <v>3580</v>
      </c>
      <c r="E1912" s="365">
        <v>39</v>
      </c>
      <c r="F1912" s="365">
        <v>33</v>
      </c>
      <c r="G1912" s="365">
        <v>6</v>
      </c>
      <c r="H1912" s="365" t="s">
        <v>2391</v>
      </c>
      <c r="I1912" s="365" t="s">
        <v>2391</v>
      </c>
      <c r="J1912" s="365" t="s">
        <v>2391</v>
      </c>
    </row>
    <row r="1913" spans="1:10">
      <c r="A1913" s="363"/>
      <c r="B1913" s="364"/>
      <c r="C1913" s="363" t="s">
        <v>3581</v>
      </c>
      <c r="D1913" s="364" t="s">
        <v>3582</v>
      </c>
      <c r="E1913" s="365">
        <v>26</v>
      </c>
      <c r="F1913" s="365">
        <v>22</v>
      </c>
      <c r="G1913" s="365">
        <v>4</v>
      </c>
      <c r="H1913" s="365">
        <v>23</v>
      </c>
      <c r="I1913" s="365">
        <v>3</v>
      </c>
      <c r="J1913" s="365">
        <v>0</v>
      </c>
    </row>
    <row r="1914" spans="1:10">
      <c r="A1914" s="363"/>
      <c r="B1914" s="364"/>
      <c r="C1914" s="363" t="s">
        <v>3583</v>
      </c>
      <c r="D1914" s="364" t="s">
        <v>3584</v>
      </c>
      <c r="E1914" s="365">
        <v>27</v>
      </c>
      <c r="F1914" s="365">
        <v>20</v>
      </c>
      <c r="G1914" s="365">
        <v>7</v>
      </c>
      <c r="H1914" s="365">
        <v>27</v>
      </c>
      <c r="I1914" s="365">
        <v>0</v>
      </c>
      <c r="J1914" s="365" t="s">
        <v>2391</v>
      </c>
    </row>
    <row r="1915" spans="1:10">
      <c r="A1915" s="363"/>
      <c r="B1915" s="364"/>
      <c r="C1915" s="363" t="s">
        <v>3585</v>
      </c>
      <c r="D1915" s="364" t="s">
        <v>3586</v>
      </c>
      <c r="E1915" s="365">
        <v>43</v>
      </c>
      <c r="F1915" s="365">
        <v>39</v>
      </c>
      <c r="G1915" s="365">
        <v>4</v>
      </c>
      <c r="H1915" s="365" t="s">
        <v>2391</v>
      </c>
      <c r="I1915" s="365" t="s">
        <v>2391</v>
      </c>
      <c r="J1915" s="365">
        <v>0</v>
      </c>
    </row>
    <row r="1916" spans="1:10">
      <c r="A1916" s="363"/>
      <c r="B1916" s="364"/>
      <c r="C1916" s="363" t="s">
        <v>3587</v>
      </c>
      <c r="D1916" s="364" t="s">
        <v>3588</v>
      </c>
      <c r="E1916" s="365">
        <v>220</v>
      </c>
      <c r="F1916" s="365">
        <v>185</v>
      </c>
      <c r="G1916" s="365">
        <v>35</v>
      </c>
      <c r="H1916" s="365">
        <v>212</v>
      </c>
      <c r="I1916" s="365">
        <v>8</v>
      </c>
      <c r="J1916" s="365">
        <v>4</v>
      </c>
    </row>
    <row r="1917" spans="1:10">
      <c r="A1917" s="363"/>
      <c r="B1917" s="364"/>
      <c r="C1917" s="363" t="s">
        <v>2575</v>
      </c>
      <c r="D1917" s="364" t="s">
        <v>3588</v>
      </c>
      <c r="E1917" s="365">
        <v>220</v>
      </c>
      <c r="F1917" s="365">
        <v>185</v>
      </c>
      <c r="G1917" s="365">
        <v>35</v>
      </c>
      <c r="H1917" s="365">
        <v>212</v>
      </c>
      <c r="I1917" s="365">
        <v>8</v>
      </c>
      <c r="J1917" s="365">
        <v>4</v>
      </c>
    </row>
    <row r="1918" spans="1:10">
      <c r="A1918" s="363"/>
      <c r="B1918" s="364"/>
      <c r="C1918" s="363" t="s">
        <v>3808</v>
      </c>
      <c r="D1918" s="364" t="s">
        <v>3809</v>
      </c>
      <c r="E1918" s="365">
        <v>13</v>
      </c>
      <c r="F1918" s="365">
        <v>8</v>
      </c>
      <c r="G1918" s="365">
        <v>5</v>
      </c>
      <c r="H1918" s="365" t="s">
        <v>2391</v>
      </c>
      <c r="I1918" s="365" t="s">
        <v>2391</v>
      </c>
      <c r="J1918" s="365">
        <v>0</v>
      </c>
    </row>
    <row r="1919" spans="1:10">
      <c r="A1919" s="363"/>
      <c r="B1919" s="364"/>
      <c r="C1919" s="363" t="s">
        <v>3591</v>
      </c>
      <c r="D1919" s="364" t="s">
        <v>3451</v>
      </c>
      <c r="E1919" s="365">
        <v>41</v>
      </c>
      <c r="F1919" s="365">
        <v>32</v>
      </c>
      <c r="G1919" s="365">
        <v>9</v>
      </c>
      <c r="H1919" s="365" t="s">
        <v>2391</v>
      </c>
      <c r="I1919" s="365" t="s">
        <v>2391</v>
      </c>
      <c r="J1919" s="365">
        <v>0</v>
      </c>
    </row>
    <row r="1920" spans="1:10">
      <c r="A1920" s="363"/>
      <c r="B1920" s="364"/>
      <c r="C1920" s="363" t="s">
        <v>3591</v>
      </c>
      <c r="D1920" s="364" t="s">
        <v>3592</v>
      </c>
      <c r="E1920" s="365">
        <v>54</v>
      </c>
      <c r="F1920" s="365">
        <v>40</v>
      </c>
      <c r="G1920" s="365">
        <v>14</v>
      </c>
      <c r="H1920" s="365">
        <v>51</v>
      </c>
      <c r="I1920" s="365">
        <v>3</v>
      </c>
      <c r="J1920" s="365">
        <v>0</v>
      </c>
    </row>
    <row r="1921" spans="1:10">
      <c r="A1921" s="363"/>
      <c r="B1921" s="364"/>
      <c r="C1921" s="363" t="s">
        <v>2577</v>
      </c>
      <c r="D1921" s="364" t="s">
        <v>3592</v>
      </c>
      <c r="E1921" s="365">
        <v>54</v>
      </c>
      <c r="F1921" s="365">
        <v>40</v>
      </c>
      <c r="G1921" s="365">
        <v>14</v>
      </c>
      <c r="H1921" s="365">
        <v>51</v>
      </c>
      <c r="I1921" s="365">
        <v>3</v>
      </c>
      <c r="J1921" s="365">
        <v>0</v>
      </c>
    </row>
    <row r="1922" spans="1:10">
      <c r="A1922" s="363"/>
      <c r="B1922" s="364"/>
      <c r="C1922" s="363" t="s">
        <v>3595</v>
      </c>
      <c r="D1922" s="364" t="s">
        <v>3596</v>
      </c>
      <c r="E1922" s="365">
        <v>75</v>
      </c>
      <c r="F1922" s="365">
        <v>61</v>
      </c>
      <c r="G1922" s="365">
        <v>14</v>
      </c>
      <c r="H1922" s="365" t="s">
        <v>2391</v>
      </c>
      <c r="I1922" s="365" t="s">
        <v>2391</v>
      </c>
      <c r="J1922" s="365">
        <v>0</v>
      </c>
    </row>
    <row r="1923" spans="1:10">
      <c r="A1923" s="363"/>
      <c r="B1923" s="364"/>
      <c r="C1923" s="363" t="s">
        <v>2579</v>
      </c>
      <c r="D1923" s="364" t="s">
        <v>3596</v>
      </c>
      <c r="E1923" s="365">
        <v>75</v>
      </c>
      <c r="F1923" s="365">
        <v>61</v>
      </c>
      <c r="G1923" s="365">
        <v>14</v>
      </c>
      <c r="H1923" s="365" t="s">
        <v>2391</v>
      </c>
      <c r="I1923" s="365" t="s">
        <v>2391</v>
      </c>
      <c r="J1923" s="365">
        <v>0</v>
      </c>
    </row>
    <row r="1924" spans="1:10">
      <c r="A1924" s="363"/>
      <c r="B1924" s="364"/>
      <c r="C1924" s="363" t="s">
        <v>3597</v>
      </c>
      <c r="D1924" s="364" t="s">
        <v>3598</v>
      </c>
      <c r="E1924" s="365">
        <v>51</v>
      </c>
      <c r="F1924" s="365">
        <v>39</v>
      </c>
      <c r="G1924" s="365">
        <v>12</v>
      </c>
      <c r="H1924" s="365">
        <v>47</v>
      </c>
      <c r="I1924" s="365">
        <v>4</v>
      </c>
      <c r="J1924" s="365">
        <v>0</v>
      </c>
    </row>
    <row r="1925" spans="1:10">
      <c r="A1925" s="363"/>
      <c r="B1925" s="364"/>
      <c r="C1925" s="363" t="s">
        <v>2581</v>
      </c>
      <c r="D1925" s="364" t="s">
        <v>3598</v>
      </c>
      <c r="E1925" s="365">
        <v>51</v>
      </c>
      <c r="F1925" s="365">
        <v>39</v>
      </c>
      <c r="G1925" s="365">
        <v>12</v>
      </c>
      <c r="H1925" s="365">
        <v>47</v>
      </c>
      <c r="I1925" s="365">
        <v>4</v>
      </c>
      <c r="J1925" s="365">
        <v>0</v>
      </c>
    </row>
    <row r="1926" spans="1:10">
      <c r="A1926" s="363"/>
      <c r="B1926" s="364"/>
      <c r="C1926" s="363" t="s">
        <v>3599</v>
      </c>
      <c r="D1926" s="364" t="s">
        <v>3600</v>
      </c>
      <c r="E1926" s="365">
        <v>184</v>
      </c>
      <c r="F1926" s="365">
        <v>102</v>
      </c>
      <c r="G1926" s="365">
        <v>82</v>
      </c>
      <c r="H1926" s="365">
        <v>25</v>
      </c>
      <c r="I1926" s="365">
        <v>159</v>
      </c>
      <c r="J1926" s="365">
        <v>0</v>
      </c>
    </row>
    <row r="1927" spans="1:10">
      <c r="A1927" s="363"/>
      <c r="B1927" s="364"/>
      <c r="C1927" s="363" t="s">
        <v>3599</v>
      </c>
      <c r="D1927" s="364" t="s">
        <v>3600</v>
      </c>
      <c r="E1927" s="365">
        <v>184</v>
      </c>
      <c r="F1927" s="365">
        <v>102</v>
      </c>
      <c r="G1927" s="365">
        <v>82</v>
      </c>
      <c r="H1927" s="365">
        <v>25</v>
      </c>
      <c r="I1927" s="365">
        <v>159</v>
      </c>
      <c r="J1927" s="365">
        <v>0</v>
      </c>
    </row>
    <row r="1928" spans="1:10">
      <c r="A1928" s="363"/>
      <c r="B1928" s="364"/>
      <c r="C1928" s="363" t="s">
        <v>3599</v>
      </c>
      <c r="D1928" s="364" t="s">
        <v>3600</v>
      </c>
      <c r="E1928" s="365">
        <v>184</v>
      </c>
      <c r="F1928" s="365">
        <v>102</v>
      </c>
      <c r="G1928" s="365">
        <v>82</v>
      </c>
      <c r="H1928" s="365">
        <v>25</v>
      </c>
      <c r="I1928" s="365">
        <v>159</v>
      </c>
      <c r="J1928" s="365">
        <v>0</v>
      </c>
    </row>
    <row r="1929" spans="1:10">
      <c r="A1929" s="363"/>
      <c r="B1929" s="364"/>
      <c r="C1929" s="363" t="s">
        <v>3601</v>
      </c>
      <c r="D1929" s="364" t="s">
        <v>3602</v>
      </c>
      <c r="E1929" s="365">
        <v>201</v>
      </c>
      <c r="F1929" s="365">
        <v>201</v>
      </c>
      <c r="G1929" s="365">
        <v>0</v>
      </c>
      <c r="H1929" s="365">
        <v>3</v>
      </c>
      <c r="I1929" s="365">
        <v>198</v>
      </c>
      <c r="J1929" s="365">
        <v>0</v>
      </c>
    </row>
    <row r="1930" spans="1:10">
      <c r="A1930" s="363"/>
      <c r="B1930" s="364"/>
      <c r="C1930" s="363" t="s">
        <v>3601</v>
      </c>
      <c r="D1930" s="364" t="s">
        <v>3602</v>
      </c>
      <c r="E1930" s="365">
        <v>201</v>
      </c>
      <c r="F1930" s="365">
        <v>201</v>
      </c>
      <c r="G1930" s="365">
        <v>0</v>
      </c>
      <c r="H1930" s="365">
        <v>3</v>
      </c>
      <c r="I1930" s="365">
        <v>198</v>
      </c>
      <c r="J1930" s="365">
        <v>0</v>
      </c>
    </row>
    <row r="1931" spans="1:10">
      <c r="A1931" s="363"/>
      <c r="B1931" s="364"/>
      <c r="C1931" s="363" t="s">
        <v>3601</v>
      </c>
      <c r="D1931" s="364" t="s">
        <v>3602</v>
      </c>
      <c r="E1931" s="365">
        <v>201</v>
      </c>
      <c r="F1931" s="365">
        <v>201</v>
      </c>
      <c r="G1931" s="365">
        <v>0</v>
      </c>
      <c r="H1931" s="365">
        <v>3</v>
      </c>
      <c r="I1931" s="365">
        <v>198</v>
      </c>
      <c r="J1931" s="365">
        <v>0</v>
      </c>
    </row>
    <row r="1932" spans="1:10">
      <c r="A1932" s="363"/>
      <c r="B1932" s="364"/>
      <c r="C1932" s="363" t="s">
        <v>4023</v>
      </c>
      <c r="D1932" s="364" t="s">
        <v>4024</v>
      </c>
      <c r="E1932" s="365">
        <v>13</v>
      </c>
      <c r="F1932" s="365">
        <v>13</v>
      </c>
      <c r="G1932" s="365">
        <v>0</v>
      </c>
      <c r="H1932" s="365">
        <v>0</v>
      </c>
      <c r="I1932" s="365">
        <v>13</v>
      </c>
      <c r="J1932" s="365">
        <v>0</v>
      </c>
    </row>
    <row r="1933" spans="1:10">
      <c r="A1933" s="363"/>
      <c r="B1933" s="364"/>
      <c r="C1933" s="363" t="s">
        <v>4023</v>
      </c>
      <c r="D1933" s="364" t="s">
        <v>4024</v>
      </c>
      <c r="E1933" s="365">
        <v>13</v>
      </c>
      <c r="F1933" s="365">
        <v>13</v>
      </c>
      <c r="G1933" s="365">
        <v>0</v>
      </c>
      <c r="H1933" s="365">
        <v>0</v>
      </c>
      <c r="I1933" s="365">
        <v>13</v>
      </c>
      <c r="J1933" s="365">
        <v>0</v>
      </c>
    </row>
    <row r="1934" spans="1:10">
      <c r="A1934" s="363"/>
      <c r="B1934" s="364"/>
      <c r="C1934" s="363" t="s">
        <v>4023</v>
      </c>
      <c r="D1934" s="364" t="s">
        <v>4024</v>
      </c>
      <c r="E1934" s="365">
        <v>13</v>
      </c>
      <c r="F1934" s="365">
        <v>13</v>
      </c>
      <c r="G1934" s="365">
        <v>0</v>
      </c>
      <c r="H1934" s="365">
        <v>0</v>
      </c>
      <c r="I1934" s="365">
        <v>13</v>
      </c>
      <c r="J1934" s="365">
        <v>0</v>
      </c>
    </row>
    <row r="1935" spans="1:10">
      <c r="A1935" s="363"/>
      <c r="B1935" s="364"/>
      <c r="C1935" s="363" t="s">
        <v>3603</v>
      </c>
      <c r="D1935" s="364" t="s">
        <v>3604</v>
      </c>
      <c r="E1935" s="365">
        <v>208</v>
      </c>
      <c r="F1935" s="365">
        <v>203</v>
      </c>
      <c r="G1935" s="365">
        <v>5</v>
      </c>
      <c r="H1935" s="365">
        <v>8</v>
      </c>
      <c r="I1935" s="365">
        <v>200</v>
      </c>
      <c r="J1935" s="365">
        <v>0</v>
      </c>
    </row>
    <row r="1936" spans="1:10">
      <c r="A1936" s="363"/>
      <c r="B1936" s="364"/>
      <c r="C1936" s="363" t="s">
        <v>3603</v>
      </c>
      <c r="D1936" s="364" t="s">
        <v>3604</v>
      </c>
      <c r="E1936" s="365">
        <v>208</v>
      </c>
      <c r="F1936" s="365">
        <v>203</v>
      </c>
      <c r="G1936" s="365">
        <v>5</v>
      </c>
      <c r="H1936" s="365">
        <v>8</v>
      </c>
      <c r="I1936" s="365">
        <v>200</v>
      </c>
      <c r="J1936" s="365">
        <v>0</v>
      </c>
    </row>
    <row r="1937" spans="1:10">
      <c r="A1937" s="363"/>
      <c r="B1937" s="364"/>
      <c r="C1937" s="363" t="s">
        <v>3603</v>
      </c>
      <c r="D1937" s="364" t="s">
        <v>3604</v>
      </c>
      <c r="E1937" s="365">
        <v>208</v>
      </c>
      <c r="F1937" s="365">
        <v>203</v>
      </c>
      <c r="G1937" s="365">
        <v>5</v>
      </c>
      <c r="H1937" s="365">
        <v>8</v>
      </c>
      <c r="I1937" s="365">
        <v>200</v>
      </c>
      <c r="J1937" s="365">
        <v>0</v>
      </c>
    </row>
    <row r="1938" spans="1:10">
      <c r="A1938" s="363"/>
      <c r="B1938" s="364"/>
      <c r="C1938" s="363" t="s">
        <v>3605</v>
      </c>
      <c r="D1938" s="364" t="s">
        <v>3606</v>
      </c>
      <c r="E1938" s="365">
        <v>33</v>
      </c>
      <c r="F1938" s="365" t="s">
        <v>2391</v>
      </c>
      <c r="G1938" s="365" t="s">
        <v>2391</v>
      </c>
      <c r="H1938" s="365">
        <v>0</v>
      </c>
      <c r="I1938" s="365">
        <v>33</v>
      </c>
      <c r="J1938" s="365">
        <v>0</v>
      </c>
    </row>
    <row r="1939" spans="1:10">
      <c r="A1939" s="363"/>
      <c r="B1939" s="364"/>
      <c r="C1939" s="363" t="s">
        <v>3605</v>
      </c>
      <c r="D1939" s="364" t="s">
        <v>3606</v>
      </c>
      <c r="E1939" s="365">
        <v>33</v>
      </c>
      <c r="F1939" s="365" t="s">
        <v>2391</v>
      </c>
      <c r="G1939" s="365" t="s">
        <v>2391</v>
      </c>
      <c r="H1939" s="365">
        <v>0</v>
      </c>
      <c r="I1939" s="365">
        <v>33</v>
      </c>
      <c r="J1939" s="365">
        <v>0</v>
      </c>
    </row>
    <row r="1940" spans="1:10">
      <c r="A1940" s="363"/>
      <c r="B1940" s="364"/>
      <c r="C1940" s="363" t="s">
        <v>3605</v>
      </c>
      <c r="D1940" s="364" t="s">
        <v>3606</v>
      </c>
      <c r="E1940" s="365">
        <v>33</v>
      </c>
      <c r="F1940" s="365" t="s">
        <v>2391</v>
      </c>
      <c r="G1940" s="365" t="s">
        <v>2391</v>
      </c>
      <c r="H1940" s="365">
        <v>0</v>
      </c>
      <c r="I1940" s="365">
        <v>33</v>
      </c>
      <c r="J1940" s="365">
        <v>0</v>
      </c>
    </row>
    <row r="1941" spans="1:10">
      <c r="A1941" s="363"/>
      <c r="B1941" s="364"/>
      <c r="C1941" s="363" t="s">
        <v>3607</v>
      </c>
      <c r="D1941" s="364" t="s">
        <v>3608</v>
      </c>
      <c r="E1941" s="365">
        <v>15</v>
      </c>
      <c r="F1941" s="365">
        <v>9</v>
      </c>
      <c r="G1941" s="365">
        <v>6</v>
      </c>
      <c r="H1941" s="365">
        <v>8</v>
      </c>
      <c r="I1941" s="365">
        <v>7</v>
      </c>
      <c r="J1941" s="365" t="s">
        <v>2391</v>
      </c>
    </row>
    <row r="1942" spans="1:10">
      <c r="A1942" s="363"/>
      <c r="B1942" s="364"/>
      <c r="C1942" s="363" t="s">
        <v>3607</v>
      </c>
      <c r="D1942" s="364" t="s">
        <v>3609</v>
      </c>
      <c r="E1942" s="365">
        <v>16244</v>
      </c>
      <c r="F1942" s="365">
        <v>9408</v>
      </c>
      <c r="G1942" s="365">
        <v>6836</v>
      </c>
      <c r="H1942" s="365">
        <v>15049</v>
      </c>
      <c r="I1942" s="365">
        <v>1195</v>
      </c>
      <c r="J1942" s="365">
        <v>819</v>
      </c>
    </row>
    <row r="1943" spans="1:10">
      <c r="A1943" s="363"/>
      <c r="B1943" s="364"/>
      <c r="C1943" s="363" t="s">
        <v>3610</v>
      </c>
      <c r="D1943" s="364" t="s">
        <v>3611</v>
      </c>
      <c r="E1943" s="365">
        <v>16892</v>
      </c>
      <c r="F1943" s="365">
        <v>9963</v>
      </c>
      <c r="G1943" s="365">
        <v>6929</v>
      </c>
      <c r="H1943" s="365">
        <v>15087</v>
      </c>
      <c r="I1943" s="365">
        <v>1805</v>
      </c>
      <c r="J1943" s="365">
        <v>820</v>
      </c>
    </row>
    <row r="1944" spans="1:10">
      <c r="A1944" s="363" t="s">
        <v>1748</v>
      </c>
      <c r="B1944" s="364" t="s">
        <v>1750</v>
      </c>
      <c r="C1944" s="363"/>
      <c r="D1944" s="364"/>
      <c r="E1944" s="365"/>
      <c r="F1944" s="365"/>
      <c r="G1944" s="365"/>
      <c r="H1944" s="365"/>
      <c r="I1944" s="365"/>
      <c r="J1944" s="365"/>
    </row>
    <row r="1945" spans="1:10">
      <c r="A1945" s="363"/>
      <c r="B1945" s="364"/>
      <c r="C1945" s="363" t="s">
        <v>2852</v>
      </c>
      <c r="D1945" s="364" t="s">
        <v>2405</v>
      </c>
      <c r="E1945" s="365">
        <v>46</v>
      </c>
      <c r="F1945" s="365">
        <v>31</v>
      </c>
      <c r="G1945" s="365">
        <v>15</v>
      </c>
      <c r="H1945" s="365">
        <v>41</v>
      </c>
      <c r="I1945" s="365">
        <v>5</v>
      </c>
      <c r="J1945" s="365" t="s">
        <v>2391</v>
      </c>
    </row>
    <row r="1946" spans="1:10">
      <c r="A1946" s="363"/>
      <c r="B1946" s="364"/>
      <c r="C1946" s="363" t="s">
        <v>2326</v>
      </c>
      <c r="D1946" s="364" t="s">
        <v>2407</v>
      </c>
      <c r="E1946" s="365">
        <v>783</v>
      </c>
      <c r="F1946" s="365">
        <v>470</v>
      </c>
      <c r="G1946" s="365">
        <v>313</v>
      </c>
      <c r="H1946" s="365">
        <v>709</v>
      </c>
      <c r="I1946" s="365">
        <v>74</v>
      </c>
      <c r="J1946" s="365">
        <v>15</v>
      </c>
    </row>
    <row r="1947" spans="1:10">
      <c r="A1947" s="363"/>
      <c r="B1947" s="364"/>
      <c r="C1947" s="363" t="s">
        <v>2853</v>
      </c>
      <c r="D1947" s="364" t="s">
        <v>2409</v>
      </c>
      <c r="E1947" s="365">
        <v>953</v>
      </c>
      <c r="F1947" s="365">
        <v>547</v>
      </c>
      <c r="G1947" s="365">
        <v>406</v>
      </c>
      <c r="H1947" s="365">
        <v>904</v>
      </c>
      <c r="I1947" s="365">
        <v>49</v>
      </c>
      <c r="J1947" s="365">
        <v>32</v>
      </c>
    </row>
    <row r="1948" spans="1:10">
      <c r="A1948" s="363"/>
      <c r="B1948" s="364"/>
      <c r="C1948" s="363" t="s">
        <v>2328</v>
      </c>
      <c r="D1948" s="364" t="s">
        <v>2411</v>
      </c>
      <c r="E1948" s="365">
        <v>2458</v>
      </c>
      <c r="F1948" s="365">
        <v>1405</v>
      </c>
      <c r="G1948" s="365">
        <v>1053</v>
      </c>
      <c r="H1948" s="365">
        <v>2211</v>
      </c>
      <c r="I1948" s="365">
        <v>247</v>
      </c>
      <c r="J1948" s="365">
        <v>111</v>
      </c>
    </row>
    <row r="1949" spans="1:10">
      <c r="A1949" s="363"/>
      <c r="B1949" s="364"/>
      <c r="C1949" s="363" t="s">
        <v>50</v>
      </c>
      <c r="D1949" s="364" t="s">
        <v>52</v>
      </c>
      <c r="E1949" s="365">
        <v>201</v>
      </c>
      <c r="F1949" s="365">
        <v>147</v>
      </c>
      <c r="G1949" s="365">
        <v>54</v>
      </c>
      <c r="H1949" s="365">
        <v>193</v>
      </c>
      <c r="I1949" s="365">
        <v>8</v>
      </c>
      <c r="J1949" s="365">
        <v>6</v>
      </c>
    </row>
    <row r="1950" spans="1:10">
      <c r="A1950" s="363"/>
      <c r="B1950" s="364"/>
      <c r="C1950" s="363" t="s">
        <v>287</v>
      </c>
      <c r="D1950" s="364" t="s">
        <v>289</v>
      </c>
      <c r="E1950" s="365">
        <v>493</v>
      </c>
      <c r="F1950" s="365">
        <v>288</v>
      </c>
      <c r="G1950" s="365">
        <v>205</v>
      </c>
      <c r="H1950" s="365">
        <v>461</v>
      </c>
      <c r="I1950" s="365">
        <v>32</v>
      </c>
      <c r="J1950" s="365">
        <v>22</v>
      </c>
    </row>
    <row r="1951" spans="1:10">
      <c r="A1951" s="363"/>
      <c r="B1951" s="364"/>
      <c r="C1951" s="363" t="s">
        <v>553</v>
      </c>
      <c r="D1951" s="364" t="s">
        <v>555</v>
      </c>
      <c r="E1951" s="365">
        <v>94</v>
      </c>
      <c r="F1951" s="365">
        <v>57</v>
      </c>
      <c r="G1951" s="365">
        <v>37</v>
      </c>
      <c r="H1951" s="365">
        <v>91</v>
      </c>
      <c r="I1951" s="365">
        <v>3</v>
      </c>
      <c r="J1951" s="365" t="s">
        <v>2391</v>
      </c>
    </row>
    <row r="1952" spans="1:10">
      <c r="A1952" s="363"/>
      <c r="B1952" s="364"/>
      <c r="C1952" s="363" t="s">
        <v>821</v>
      </c>
      <c r="D1952" s="364" t="s">
        <v>823</v>
      </c>
      <c r="E1952" s="365">
        <v>1148</v>
      </c>
      <c r="F1952" s="365">
        <v>685</v>
      </c>
      <c r="G1952" s="365">
        <v>463</v>
      </c>
      <c r="H1952" s="365">
        <v>1114</v>
      </c>
      <c r="I1952" s="365">
        <v>34</v>
      </c>
      <c r="J1952" s="365">
        <v>51</v>
      </c>
    </row>
    <row r="1953" spans="1:10">
      <c r="A1953" s="363"/>
      <c r="B1953" s="364"/>
      <c r="C1953" s="363" t="s">
        <v>894</v>
      </c>
      <c r="D1953" s="364" t="s">
        <v>896</v>
      </c>
      <c r="E1953" s="365">
        <v>5844</v>
      </c>
      <c r="F1953" s="365">
        <v>3484</v>
      </c>
      <c r="G1953" s="365">
        <v>2360</v>
      </c>
      <c r="H1953" s="365">
        <v>5329</v>
      </c>
      <c r="I1953" s="365">
        <v>515</v>
      </c>
      <c r="J1953" s="365">
        <v>255</v>
      </c>
    </row>
    <row r="1954" spans="1:10">
      <c r="A1954" s="363"/>
      <c r="B1954" s="364"/>
      <c r="C1954" s="363" t="s">
        <v>994</v>
      </c>
      <c r="D1954" s="364" t="s">
        <v>996</v>
      </c>
      <c r="E1954" s="365">
        <v>1336</v>
      </c>
      <c r="F1954" s="365">
        <v>697</v>
      </c>
      <c r="G1954" s="365">
        <v>639</v>
      </c>
      <c r="H1954" s="365">
        <v>1312</v>
      </c>
      <c r="I1954" s="365">
        <v>24</v>
      </c>
      <c r="J1954" s="365">
        <v>71</v>
      </c>
    </row>
    <row r="1955" spans="1:10">
      <c r="A1955" s="363"/>
      <c r="B1955" s="364"/>
      <c r="C1955" s="363" t="s">
        <v>1166</v>
      </c>
      <c r="D1955" s="364" t="s">
        <v>1168</v>
      </c>
      <c r="E1955" s="365">
        <v>1297</v>
      </c>
      <c r="F1955" s="365">
        <v>797</v>
      </c>
      <c r="G1955" s="365">
        <v>500</v>
      </c>
      <c r="H1955" s="365">
        <v>1215</v>
      </c>
      <c r="I1955" s="365">
        <v>82</v>
      </c>
      <c r="J1955" s="365">
        <v>69</v>
      </c>
    </row>
    <row r="1956" spans="1:10">
      <c r="A1956" s="363"/>
      <c r="B1956" s="364"/>
      <c r="C1956" s="363" t="s">
        <v>1497</v>
      </c>
      <c r="D1956" s="364" t="s">
        <v>1499</v>
      </c>
      <c r="E1956" s="365">
        <v>162</v>
      </c>
      <c r="F1956" s="365">
        <v>113</v>
      </c>
      <c r="G1956" s="365">
        <v>49</v>
      </c>
      <c r="H1956" s="365">
        <v>149</v>
      </c>
      <c r="I1956" s="365">
        <v>13</v>
      </c>
      <c r="J1956" s="365">
        <v>3</v>
      </c>
    </row>
    <row r="1957" spans="1:10">
      <c r="A1957" s="363"/>
      <c r="B1957" s="364"/>
      <c r="C1957" s="363" t="s">
        <v>1940</v>
      </c>
      <c r="D1957" s="364" t="s">
        <v>1942</v>
      </c>
      <c r="E1957" s="365">
        <v>1859</v>
      </c>
      <c r="F1957" s="365">
        <v>1082</v>
      </c>
      <c r="G1957" s="365">
        <v>777</v>
      </c>
      <c r="H1957" s="365">
        <v>1775</v>
      </c>
      <c r="I1957" s="365">
        <v>84</v>
      </c>
      <c r="J1957" s="365">
        <v>63</v>
      </c>
    </row>
    <row r="1958" spans="1:10">
      <c r="A1958" s="363"/>
      <c r="B1958" s="364"/>
      <c r="C1958" s="363" t="s">
        <v>2161</v>
      </c>
      <c r="D1958" s="364" t="s">
        <v>2163</v>
      </c>
      <c r="E1958" s="365">
        <v>3030</v>
      </c>
      <c r="F1958" s="365">
        <v>1620</v>
      </c>
      <c r="G1958" s="365">
        <v>1410</v>
      </c>
      <c r="H1958" s="365">
        <v>2861</v>
      </c>
      <c r="I1958" s="365">
        <v>169</v>
      </c>
      <c r="J1958" s="365">
        <v>131</v>
      </c>
    </row>
    <row r="1959" spans="1:10">
      <c r="A1959" s="363"/>
      <c r="B1959" s="364"/>
      <c r="C1959" s="363" t="s">
        <v>3442</v>
      </c>
      <c r="D1959" s="364" t="s">
        <v>2266</v>
      </c>
      <c r="E1959" s="365">
        <v>19704</v>
      </c>
      <c r="F1959" s="365">
        <v>11423</v>
      </c>
      <c r="G1959" s="365">
        <v>8281</v>
      </c>
      <c r="H1959" s="365">
        <v>18365</v>
      </c>
      <c r="I1959" s="365">
        <v>1339</v>
      </c>
      <c r="J1959" s="365">
        <v>831</v>
      </c>
    </row>
    <row r="1960" spans="1:10">
      <c r="A1960" s="363"/>
      <c r="B1960" s="364"/>
      <c r="C1960" s="363" t="s">
        <v>2280</v>
      </c>
      <c r="D1960" s="364" t="s">
        <v>2266</v>
      </c>
      <c r="E1960" s="365">
        <v>19704</v>
      </c>
      <c r="F1960" s="365">
        <v>11423</v>
      </c>
      <c r="G1960" s="365">
        <v>8281</v>
      </c>
      <c r="H1960" s="365">
        <v>18365</v>
      </c>
      <c r="I1960" s="365">
        <v>1339</v>
      </c>
      <c r="J1960" s="365">
        <v>831</v>
      </c>
    </row>
    <row r="1961" spans="1:10">
      <c r="A1961" s="363"/>
      <c r="B1961" s="364"/>
      <c r="C1961" s="363" t="s">
        <v>3443</v>
      </c>
      <c r="D1961" s="364" t="s">
        <v>3444</v>
      </c>
      <c r="E1961" s="365">
        <v>14182</v>
      </c>
      <c r="F1961" s="365">
        <v>8772</v>
      </c>
      <c r="G1961" s="365">
        <v>5410</v>
      </c>
      <c r="H1961" s="365">
        <v>12129</v>
      </c>
      <c r="I1961" s="365">
        <v>2053</v>
      </c>
      <c r="J1961" s="365">
        <v>390</v>
      </c>
    </row>
    <row r="1962" spans="1:10">
      <c r="A1962" s="363"/>
      <c r="B1962" s="364"/>
      <c r="C1962" s="363" t="s">
        <v>3445</v>
      </c>
      <c r="D1962" s="364" t="s">
        <v>3446</v>
      </c>
      <c r="E1962" s="365">
        <v>14182</v>
      </c>
      <c r="F1962" s="365">
        <v>8772</v>
      </c>
      <c r="G1962" s="365">
        <v>5410</v>
      </c>
      <c r="H1962" s="365">
        <v>12129</v>
      </c>
      <c r="I1962" s="365">
        <v>2053</v>
      </c>
      <c r="J1962" s="365">
        <v>390</v>
      </c>
    </row>
    <row r="1963" spans="1:10">
      <c r="A1963" s="363"/>
      <c r="B1963" s="364"/>
      <c r="C1963" s="363" t="s">
        <v>3447</v>
      </c>
      <c r="D1963" s="364" t="s">
        <v>3446</v>
      </c>
      <c r="E1963" s="365">
        <v>14182</v>
      </c>
      <c r="F1963" s="365">
        <v>8772</v>
      </c>
      <c r="G1963" s="365">
        <v>5410</v>
      </c>
      <c r="H1963" s="365">
        <v>12129</v>
      </c>
      <c r="I1963" s="365">
        <v>2053</v>
      </c>
      <c r="J1963" s="365">
        <v>390</v>
      </c>
    </row>
    <row r="1964" spans="1:10">
      <c r="A1964" s="363"/>
      <c r="B1964" s="364"/>
      <c r="C1964" s="363" t="s">
        <v>3612</v>
      </c>
      <c r="D1964" s="364" t="s">
        <v>3613</v>
      </c>
      <c r="E1964" s="365">
        <v>19</v>
      </c>
      <c r="F1964" s="365">
        <v>16</v>
      </c>
      <c r="G1964" s="365">
        <v>3</v>
      </c>
      <c r="H1964" s="365" t="s">
        <v>2391</v>
      </c>
      <c r="I1964" s="365" t="s">
        <v>2391</v>
      </c>
      <c r="J1964" s="365">
        <v>0</v>
      </c>
    </row>
    <row r="1965" spans="1:10">
      <c r="A1965" s="363"/>
      <c r="B1965" s="364"/>
      <c r="C1965" s="363" t="s">
        <v>4025</v>
      </c>
      <c r="D1965" s="364" t="s">
        <v>4026</v>
      </c>
      <c r="E1965" s="365">
        <v>14</v>
      </c>
      <c r="F1965" s="365">
        <v>7</v>
      </c>
      <c r="G1965" s="365">
        <v>7</v>
      </c>
      <c r="H1965" s="365" t="s">
        <v>2391</v>
      </c>
      <c r="I1965" s="365" t="s">
        <v>2391</v>
      </c>
      <c r="J1965" s="365">
        <v>0</v>
      </c>
    </row>
    <row r="1966" spans="1:10">
      <c r="A1966" s="363"/>
      <c r="B1966" s="364"/>
      <c r="C1966" s="363" t="s">
        <v>3616</v>
      </c>
      <c r="D1966" s="364" t="s">
        <v>3617</v>
      </c>
      <c r="E1966" s="365">
        <v>16</v>
      </c>
      <c r="F1966" s="365">
        <v>13</v>
      </c>
      <c r="G1966" s="365">
        <v>3</v>
      </c>
      <c r="H1966" s="365">
        <v>13</v>
      </c>
      <c r="I1966" s="365">
        <v>3</v>
      </c>
      <c r="J1966" s="365">
        <v>0</v>
      </c>
    </row>
    <row r="1967" spans="1:10">
      <c r="A1967" s="363"/>
      <c r="B1967" s="364"/>
      <c r="C1967" s="363" t="s">
        <v>3618</v>
      </c>
      <c r="D1967" s="364" t="s">
        <v>3619</v>
      </c>
      <c r="E1967" s="365">
        <v>11</v>
      </c>
      <c r="F1967" s="365">
        <v>8</v>
      </c>
      <c r="G1967" s="365">
        <v>3</v>
      </c>
      <c r="H1967" s="365" t="s">
        <v>2391</v>
      </c>
      <c r="I1967" s="365" t="s">
        <v>2391</v>
      </c>
      <c r="J1967" s="365">
        <v>0</v>
      </c>
    </row>
    <row r="1968" spans="1:10">
      <c r="A1968" s="363"/>
      <c r="B1968" s="364"/>
      <c r="C1968" s="363" t="s">
        <v>3624</v>
      </c>
      <c r="D1968" s="364" t="s">
        <v>3625</v>
      </c>
      <c r="E1968" s="365">
        <v>15</v>
      </c>
      <c r="F1968" s="365">
        <v>10</v>
      </c>
      <c r="G1968" s="365">
        <v>5</v>
      </c>
      <c r="H1968" s="365">
        <v>9</v>
      </c>
      <c r="I1968" s="365">
        <v>6</v>
      </c>
      <c r="J1968" s="365">
        <v>0</v>
      </c>
    </row>
    <row r="1969" spans="1:10">
      <c r="A1969" s="363"/>
      <c r="B1969" s="364"/>
      <c r="C1969" s="363" t="s">
        <v>3626</v>
      </c>
      <c r="D1969" s="364" t="s">
        <v>3627</v>
      </c>
      <c r="E1969" s="365">
        <v>15</v>
      </c>
      <c r="F1969" s="365">
        <v>11</v>
      </c>
      <c r="G1969" s="365">
        <v>4</v>
      </c>
      <c r="H1969" s="365">
        <v>15</v>
      </c>
      <c r="I1969" s="365">
        <v>0</v>
      </c>
      <c r="J1969" s="365">
        <v>0</v>
      </c>
    </row>
    <row r="1970" spans="1:10">
      <c r="A1970" s="363"/>
      <c r="B1970" s="364"/>
      <c r="C1970" s="363" t="s">
        <v>3448</v>
      </c>
      <c r="D1970" s="364" t="s">
        <v>3449</v>
      </c>
      <c r="E1970" s="365">
        <v>22</v>
      </c>
      <c r="F1970" s="365">
        <v>17</v>
      </c>
      <c r="G1970" s="365">
        <v>5</v>
      </c>
      <c r="H1970" s="365">
        <v>15</v>
      </c>
      <c r="I1970" s="365">
        <v>7</v>
      </c>
      <c r="J1970" s="365">
        <v>0</v>
      </c>
    </row>
    <row r="1971" spans="1:10">
      <c r="A1971" s="363"/>
      <c r="B1971" s="364"/>
      <c r="C1971" s="363" t="s">
        <v>3450</v>
      </c>
      <c r="D1971" s="364" t="s">
        <v>3451</v>
      </c>
      <c r="E1971" s="365">
        <v>17</v>
      </c>
      <c r="F1971" s="365">
        <v>12</v>
      </c>
      <c r="G1971" s="365">
        <v>5</v>
      </c>
      <c r="H1971" s="365">
        <v>17</v>
      </c>
      <c r="I1971" s="365">
        <v>0</v>
      </c>
      <c r="J1971" s="365" t="s">
        <v>2391</v>
      </c>
    </row>
    <row r="1972" spans="1:10">
      <c r="A1972" s="363"/>
      <c r="B1972" s="364"/>
      <c r="C1972" s="363" t="s">
        <v>3450</v>
      </c>
      <c r="D1972" s="364" t="s">
        <v>3452</v>
      </c>
      <c r="E1972" s="365">
        <v>129</v>
      </c>
      <c r="F1972" s="365">
        <v>94</v>
      </c>
      <c r="G1972" s="365">
        <v>35</v>
      </c>
      <c r="H1972" s="365">
        <v>109</v>
      </c>
      <c r="I1972" s="365">
        <v>20</v>
      </c>
      <c r="J1972" s="365" t="s">
        <v>2391</v>
      </c>
    </row>
    <row r="1973" spans="1:10">
      <c r="A1973" s="363"/>
      <c r="B1973" s="364"/>
      <c r="C1973" s="363" t="s">
        <v>3453</v>
      </c>
      <c r="D1973" s="364" t="s">
        <v>3454</v>
      </c>
      <c r="E1973" s="365">
        <v>152</v>
      </c>
      <c r="F1973" s="365">
        <v>104</v>
      </c>
      <c r="G1973" s="365">
        <v>48</v>
      </c>
      <c r="H1973" s="365">
        <v>136</v>
      </c>
      <c r="I1973" s="365">
        <v>16</v>
      </c>
      <c r="J1973" s="365">
        <v>3</v>
      </c>
    </row>
    <row r="1974" spans="1:10">
      <c r="A1974" s="363"/>
      <c r="B1974" s="364"/>
      <c r="C1974" s="363" t="s">
        <v>3455</v>
      </c>
      <c r="D1974" s="364" t="s">
        <v>3456</v>
      </c>
      <c r="E1974" s="365">
        <v>37</v>
      </c>
      <c r="F1974" s="365">
        <v>24</v>
      </c>
      <c r="G1974" s="365">
        <v>13</v>
      </c>
      <c r="H1974" s="365" t="s">
        <v>2391</v>
      </c>
      <c r="I1974" s="365" t="s">
        <v>2391</v>
      </c>
      <c r="J1974" s="365">
        <v>0</v>
      </c>
    </row>
    <row r="1975" spans="1:10">
      <c r="A1975" s="363"/>
      <c r="B1975" s="364"/>
      <c r="C1975" s="363" t="s">
        <v>3949</v>
      </c>
      <c r="D1975" s="364" t="s">
        <v>3950</v>
      </c>
      <c r="E1975" s="365">
        <v>13</v>
      </c>
      <c r="F1975" s="365">
        <v>9</v>
      </c>
      <c r="G1975" s="365">
        <v>4</v>
      </c>
      <c r="H1975" s="365">
        <v>13</v>
      </c>
      <c r="I1975" s="365">
        <v>0</v>
      </c>
      <c r="J1975" s="365" t="s">
        <v>2391</v>
      </c>
    </row>
    <row r="1976" spans="1:10">
      <c r="A1976" s="363"/>
      <c r="B1976" s="364"/>
      <c r="C1976" s="363" t="s">
        <v>3628</v>
      </c>
      <c r="D1976" s="364" t="s">
        <v>3629</v>
      </c>
      <c r="E1976" s="365">
        <v>15</v>
      </c>
      <c r="F1976" s="365">
        <v>11</v>
      </c>
      <c r="G1976" s="365">
        <v>4</v>
      </c>
      <c r="H1976" s="365">
        <v>15</v>
      </c>
      <c r="I1976" s="365">
        <v>0</v>
      </c>
      <c r="J1976" s="365">
        <v>0</v>
      </c>
    </row>
    <row r="1977" spans="1:10">
      <c r="A1977" s="363"/>
      <c r="B1977" s="364"/>
      <c r="C1977" s="363" t="s">
        <v>3832</v>
      </c>
      <c r="D1977" s="364" t="s">
        <v>3833</v>
      </c>
      <c r="E1977" s="365">
        <v>30</v>
      </c>
      <c r="F1977" s="365">
        <v>26</v>
      </c>
      <c r="G1977" s="365">
        <v>4</v>
      </c>
      <c r="H1977" s="365">
        <v>27</v>
      </c>
      <c r="I1977" s="365">
        <v>3</v>
      </c>
      <c r="J1977" s="365">
        <v>0</v>
      </c>
    </row>
    <row r="1978" spans="1:10">
      <c r="A1978" s="363"/>
      <c r="B1978" s="364"/>
      <c r="C1978" s="363" t="s">
        <v>3457</v>
      </c>
      <c r="D1978" s="364" t="s">
        <v>3451</v>
      </c>
      <c r="E1978" s="365">
        <v>16</v>
      </c>
      <c r="F1978" s="365">
        <v>10</v>
      </c>
      <c r="G1978" s="365">
        <v>6</v>
      </c>
      <c r="H1978" s="365">
        <v>13</v>
      </c>
      <c r="I1978" s="365">
        <v>3</v>
      </c>
      <c r="J1978" s="365">
        <v>0</v>
      </c>
    </row>
    <row r="1979" spans="1:10">
      <c r="A1979" s="363"/>
      <c r="B1979" s="364"/>
      <c r="C1979" s="363" t="s">
        <v>3457</v>
      </c>
      <c r="D1979" s="364" t="s">
        <v>3458</v>
      </c>
      <c r="E1979" s="365">
        <v>263</v>
      </c>
      <c r="F1979" s="365">
        <v>184</v>
      </c>
      <c r="G1979" s="365">
        <v>79</v>
      </c>
      <c r="H1979" s="365">
        <v>240</v>
      </c>
      <c r="I1979" s="365">
        <v>23</v>
      </c>
      <c r="J1979" s="365">
        <v>4</v>
      </c>
    </row>
    <row r="1980" spans="1:10">
      <c r="A1980" s="363"/>
      <c r="B1980" s="364"/>
      <c r="C1980" s="363" t="s">
        <v>3630</v>
      </c>
      <c r="D1980" s="364" t="s">
        <v>3631</v>
      </c>
      <c r="E1980" s="365">
        <v>29</v>
      </c>
      <c r="F1980" s="365">
        <v>25</v>
      </c>
      <c r="G1980" s="365">
        <v>4</v>
      </c>
      <c r="H1980" s="365" t="s">
        <v>2391</v>
      </c>
      <c r="I1980" s="365" t="s">
        <v>2391</v>
      </c>
      <c r="J1980" s="365" t="s">
        <v>2391</v>
      </c>
    </row>
    <row r="1981" spans="1:10">
      <c r="A1981" s="363"/>
      <c r="B1981" s="364"/>
      <c r="C1981" s="363" t="s">
        <v>3459</v>
      </c>
      <c r="D1981" s="364" t="s">
        <v>3460</v>
      </c>
      <c r="E1981" s="365">
        <v>21</v>
      </c>
      <c r="F1981" s="365">
        <v>14</v>
      </c>
      <c r="G1981" s="365">
        <v>7</v>
      </c>
      <c r="H1981" s="365" t="s">
        <v>2391</v>
      </c>
      <c r="I1981" s="365" t="s">
        <v>2391</v>
      </c>
      <c r="J1981" s="365">
        <v>0</v>
      </c>
    </row>
    <row r="1982" spans="1:10">
      <c r="A1982" s="363"/>
      <c r="B1982" s="364"/>
      <c r="C1982" s="363" t="s">
        <v>3461</v>
      </c>
      <c r="D1982" s="364" t="s">
        <v>3462</v>
      </c>
      <c r="E1982" s="365">
        <v>495</v>
      </c>
      <c r="F1982" s="365">
        <v>353</v>
      </c>
      <c r="G1982" s="365">
        <v>142</v>
      </c>
      <c r="H1982" s="365">
        <v>442</v>
      </c>
      <c r="I1982" s="365">
        <v>53</v>
      </c>
      <c r="J1982" s="365">
        <v>9</v>
      </c>
    </row>
    <row r="1983" spans="1:10">
      <c r="A1983" s="363"/>
      <c r="B1983" s="364"/>
      <c r="C1983" s="363" t="s">
        <v>3632</v>
      </c>
      <c r="D1983" s="364" t="s">
        <v>3633</v>
      </c>
      <c r="E1983" s="365">
        <v>11</v>
      </c>
      <c r="F1983" s="365" t="s">
        <v>2391</v>
      </c>
      <c r="G1983" s="365" t="s">
        <v>2391</v>
      </c>
      <c r="H1983" s="365" t="s">
        <v>2391</v>
      </c>
      <c r="I1983" s="365" t="s">
        <v>2391</v>
      </c>
      <c r="J1983" s="365" t="s">
        <v>2391</v>
      </c>
    </row>
    <row r="1984" spans="1:10">
      <c r="A1984" s="363"/>
      <c r="B1984" s="364"/>
      <c r="C1984" s="363" t="s">
        <v>3463</v>
      </c>
      <c r="D1984" s="364" t="s">
        <v>3464</v>
      </c>
      <c r="E1984" s="365">
        <v>152</v>
      </c>
      <c r="F1984" s="365">
        <v>102</v>
      </c>
      <c r="G1984" s="365">
        <v>50</v>
      </c>
      <c r="H1984" s="365">
        <v>138</v>
      </c>
      <c r="I1984" s="365">
        <v>14</v>
      </c>
      <c r="J1984" s="365">
        <v>5</v>
      </c>
    </row>
    <row r="1985" spans="1:10">
      <c r="A1985" s="363"/>
      <c r="B1985" s="364"/>
      <c r="C1985" s="363" t="s">
        <v>3634</v>
      </c>
      <c r="D1985" s="364" t="s">
        <v>3635</v>
      </c>
      <c r="E1985" s="365">
        <v>20</v>
      </c>
      <c r="F1985" s="365">
        <v>17</v>
      </c>
      <c r="G1985" s="365">
        <v>3</v>
      </c>
      <c r="H1985" s="365" t="s">
        <v>2391</v>
      </c>
      <c r="I1985" s="365" t="s">
        <v>2391</v>
      </c>
      <c r="J1985" s="365">
        <v>0</v>
      </c>
    </row>
    <row r="1986" spans="1:10">
      <c r="A1986" s="363"/>
      <c r="B1986" s="364"/>
      <c r="C1986" s="363" t="s">
        <v>3465</v>
      </c>
      <c r="D1986" s="364" t="s">
        <v>3466</v>
      </c>
      <c r="E1986" s="365">
        <v>57</v>
      </c>
      <c r="F1986" s="365">
        <v>46</v>
      </c>
      <c r="G1986" s="365">
        <v>11</v>
      </c>
      <c r="H1986" s="365" t="s">
        <v>2391</v>
      </c>
      <c r="I1986" s="365" t="s">
        <v>2391</v>
      </c>
      <c r="J1986" s="365" t="s">
        <v>2391</v>
      </c>
    </row>
    <row r="1987" spans="1:10">
      <c r="A1987" s="363"/>
      <c r="B1987" s="364"/>
      <c r="C1987" s="363" t="s">
        <v>3636</v>
      </c>
      <c r="D1987" s="364" t="s">
        <v>3637</v>
      </c>
      <c r="E1987" s="365">
        <v>58</v>
      </c>
      <c r="F1987" s="365">
        <v>41</v>
      </c>
      <c r="G1987" s="365">
        <v>17</v>
      </c>
      <c r="H1987" s="365">
        <v>48</v>
      </c>
      <c r="I1987" s="365">
        <v>10</v>
      </c>
      <c r="J1987" s="365">
        <v>0</v>
      </c>
    </row>
    <row r="1988" spans="1:10">
      <c r="A1988" s="363"/>
      <c r="B1988" s="364"/>
      <c r="C1988" s="363" t="s">
        <v>3467</v>
      </c>
      <c r="D1988" s="364" t="s">
        <v>3468</v>
      </c>
      <c r="E1988" s="365">
        <v>193</v>
      </c>
      <c r="F1988" s="365">
        <v>148</v>
      </c>
      <c r="G1988" s="365">
        <v>45</v>
      </c>
      <c r="H1988" s="365">
        <v>183</v>
      </c>
      <c r="I1988" s="365">
        <v>10</v>
      </c>
      <c r="J1988" s="365">
        <v>7</v>
      </c>
    </row>
    <row r="1989" spans="1:10">
      <c r="A1989" s="363"/>
      <c r="B1989" s="364"/>
      <c r="C1989" s="363" t="s">
        <v>3638</v>
      </c>
      <c r="D1989" s="364" t="s">
        <v>3639</v>
      </c>
      <c r="E1989" s="365">
        <v>50</v>
      </c>
      <c r="F1989" s="365">
        <v>43</v>
      </c>
      <c r="G1989" s="365">
        <v>7</v>
      </c>
      <c r="H1989" s="365">
        <v>44</v>
      </c>
      <c r="I1989" s="365">
        <v>6</v>
      </c>
      <c r="J1989" s="365">
        <v>0</v>
      </c>
    </row>
    <row r="1990" spans="1:10">
      <c r="A1990" s="363"/>
      <c r="B1990" s="364"/>
      <c r="C1990" s="363" t="s">
        <v>3640</v>
      </c>
      <c r="D1990" s="364" t="s">
        <v>3641</v>
      </c>
      <c r="E1990" s="365">
        <v>37</v>
      </c>
      <c r="F1990" s="365">
        <v>25</v>
      </c>
      <c r="G1990" s="365">
        <v>12</v>
      </c>
      <c r="H1990" s="365" t="s">
        <v>2391</v>
      </c>
      <c r="I1990" s="365" t="s">
        <v>2391</v>
      </c>
      <c r="J1990" s="365" t="s">
        <v>2391</v>
      </c>
    </row>
    <row r="1991" spans="1:10">
      <c r="A1991" s="363"/>
      <c r="B1991" s="364"/>
      <c r="C1991" s="363" t="s">
        <v>3469</v>
      </c>
      <c r="D1991" s="364" t="s">
        <v>3470</v>
      </c>
      <c r="E1991" s="365">
        <v>1123</v>
      </c>
      <c r="F1991" s="365">
        <v>823</v>
      </c>
      <c r="G1991" s="365">
        <v>300</v>
      </c>
      <c r="H1991" s="365">
        <v>1023</v>
      </c>
      <c r="I1991" s="365">
        <v>100</v>
      </c>
      <c r="J1991" s="365">
        <v>25</v>
      </c>
    </row>
    <row r="1992" spans="1:10">
      <c r="A1992" s="363"/>
      <c r="B1992" s="364"/>
      <c r="C1992" s="363" t="s">
        <v>3644</v>
      </c>
      <c r="D1992" s="364" t="s">
        <v>3645</v>
      </c>
      <c r="E1992" s="365">
        <v>21</v>
      </c>
      <c r="F1992" s="365">
        <v>14</v>
      </c>
      <c r="G1992" s="365">
        <v>7</v>
      </c>
      <c r="H1992" s="365">
        <v>18</v>
      </c>
      <c r="I1992" s="365">
        <v>3</v>
      </c>
      <c r="J1992" s="365">
        <v>0</v>
      </c>
    </row>
    <row r="1993" spans="1:10">
      <c r="A1993" s="363"/>
      <c r="B1993" s="364"/>
      <c r="C1993" s="363" t="s">
        <v>3646</v>
      </c>
      <c r="D1993" s="364" t="s">
        <v>3647</v>
      </c>
      <c r="E1993" s="365">
        <v>19</v>
      </c>
      <c r="F1993" s="365">
        <v>14</v>
      </c>
      <c r="G1993" s="365">
        <v>5</v>
      </c>
      <c r="H1993" s="365">
        <v>16</v>
      </c>
      <c r="I1993" s="365">
        <v>3</v>
      </c>
      <c r="J1993" s="365">
        <v>0</v>
      </c>
    </row>
    <row r="1994" spans="1:10">
      <c r="A1994" s="363"/>
      <c r="B1994" s="364"/>
      <c r="C1994" s="363" t="s">
        <v>3834</v>
      </c>
      <c r="D1994" s="364" t="s">
        <v>3835</v>
      </c>
      <c r="E1994" s="365">
        <v>16</v>
      </c>
      <c r="F1994" s="365" t="s">
        <v>2391</v>
      </c>
      <c r="G1994" s="365" t="s">
        <v>2391</v>
      </c>
      <c r="H1994" s="365">
        <v>16</v>
      </c>
      <c r="I1994" s="365">
        <v>0</v>
      </c>
      <c r="J1994" s="365">
        <v>0</v>
      </c>
    </row>
    <row r="1995" spans="1:10">
      <c r="A1995" s="363"/>
      <c r="B1995" s="364"/>
      <c r="C1995" s="363" t="s">
        <v>3650</v>
      </c>
      <c r="D1995" s="364" t="s">
        <v>3651</v>
      </c>
      <c r="E1995" s="365">
        <v>17</v>
      </c>
      <c r="F1995" s="365">
        <v>12</v>
      </c>
      <c r="G1995" s="365">
        <v>5</v>
      </c>
      <c r="H1995" s="365">
        <v>17</v>
      </c>
      <c r="I1995" s="365">
        <v>0</v>
      </c>
      <c r="J1995" s="365" t="s">
        <v>2391</v>
      </c>
    </row>
    <row r="1996" spans="1:10">
      <c r="A1996" s="363"/>
      <c r="B1996" s="364"/>
      <c r="C1996" s="363" t="s">
        <v>3473</v>
      </c>
      <c r="D1996" s="364" t="s">
        <v>3474</v>
      </c>
      <c r="E1996" s="365">
        <v>11</v>
      </c>
      <c r="F1996" s="365" t="s">
        <v>2391</v>
      </c>
      <c r="G1996" s="365" t="s">
        <v>2391</v>
      </c>
      <c r="H1996" s="365" t="s">
        <v>2391</v>
      </c>
      <c r="I1996" s="365" t="s">
        <v>2391</v>
      </c>
      <c r="J1996" s="365">
        <v>0</v>
      </c>
    </row>
    <row r="1997" spans="1:10">
      <c r="A1997" s="363"/>
      <c r="B1997" s="364"/>
      <c r="C1997" s="363" t="s">
        <v>3652</v>
      </c>
      <c r="D1997" s="364" t="s">
        <v>3653</v>
      </c>
      <c r="E1997" s="365">
        <v>67</v>
      </c>
      <c r="F1997" s="365">
        <v>53</v>
      </c>
      <c r="G1997" s="365">
        <v>14</v>
      </c>
      <c r="H1997" s="365">
        <v>5</v>
      </c>
      <c r="I1997" s="365">
        <v>62</v>
      </c>
      <c r="J1997" s="365">
        <v>0</v>
      </c>
    </row>
    <row r="1998" spans="1:10">
      <c r="A1998" s="363"/>
      <c r="B1998" s="364"/>
      <c r="C1998" s="363" t="s">
        <v>3836</v>
      </c>
      <c r="D1998" s="364" t="s">
        <v>3837</v>
      </c>
      <c r="E1998" s="365">
        <v>23</v>
      </c>
      <c r="F1998" s="365">
        <v>13</v>
      </c>
      <c r="G1998" s="365">
        <v>10</v>
      </c>
      <c r="H1998" s="365" t="s">
        <v>2391</v>
      </c>
      <c r="I1998" s="365" t="s">
        <v>2391</v>
      </c>
      <c r="J1998" s="365">
        <v>0</v>
      </c>
    </row>
    <row r="1999" spans="1:10">
      <c r="A1999" s="363"/>
      <c r="B1999" s="364"/>
      <c r="C1999" s="363" t="s">
        <v>3656</v>
      </c>
      <c r="D1999" s="364" t="s">
        <v>3657</v>
      </c>
      <c r="E1999" s="365">
        <v>15</v>
      </c>
      <c r="F1999" s="365">
        <v>10</v>
      </c>
      <c r="G1999" s="365">
        <v>5</v>
      </c>
      <c r="H1999" s="365" t="s">
        <v>2391</v>
      </c>
      <c r="I1999" s="365" t="s">
        <v>2391</v>
      </c>
      <c r="J1999" s="365">
        <v>0</v>
      </c>
    </row>
    <row r="2000" spans="1:10">
      <c r="A2000" s="363"/>
      <c r="B2000" s="364"/>
      <c r="C2000" s="363" t="s">
        <v>3475</v>
      </c>
      <c r="D2000" s="364" t="s">
        <v>3476</v>
      </c>
      <c r="E2000" s="365">
        <v>29</v>
      </c>
      <c r="F2000" s="365">
        <v>25</v>
      </c>
      <c r="G2000" s="365">
        <v>4</v>
      </c>
      <c r="H2000" s="365" t="s">
        <v>2391</v>
      </c>
      <c r="I2000" s="365" t="s">
        <v>2391</v>
      </c>
      <c r="J2000" s="365">
        <v>0</v>
      </c>
    </row>
    <row r="2001" spans="1:10">
      <c r="A2001" s="363"/>
      <c r="B2001" s="364"/>
      <c r="C2001" s="363" t="s">
        <v>3477</v>
      </c>
      <c r="D2001" s="364" t="s">
        <v>3478</v>
      </c>
      <c r="E2001" s="365">
        <v>25</v>
      </c>
      <c r="F2001" s="365">
        <v>13</v>
      </c>
      <c r="G2001" s="365">
        <v>12</v>
      </c>
      <c r="H2001" s="365">
        <v>21</v>
      </c>
      <c r="I2001" s="365">
        <v>4</v>
      </c>
      <c r="J2001" s="365" t="s">
        <v>2391</v>
      </c>
    </row>
    <row r="2002" spans="1:10">
      <c r="A2002" s="363"/>
      <c r="B2002" s="364"/>
      <c r="C2002" s="363" t="s">
        <v>3658</v>
      </c>
      <c r="D2002" s="364" t="s">
        <v>3659</v>
      </c>
      <c r="E2002" s="365">
        <v>20</v>
      </c>
      <c r="F2002" s="365">
        <v>15</v>
      </c>
      <c r="G2002" s="365">
        <v>5</v>
      </c>
      <c r="H2002" s="365" t="s">
        <v>2391</v>
      </c>
      <c r="I2002" s="365" t="s">
        <v>2391</v>
      </c>
      <c r="J2002" s="365">
        <v>0</v>
      </c>
    </row>
    <row r="2003" spans="1:10">
      <c r="A2003" s="363"/>
      <c r="B2003" s="364"/>
      <c r="C2003" s="363" t="s">
        <v>3660</v>
      </c>
      <c r="D2003" s="364" t="s">
        <v>3661</v>
      </c>
      <c r="E2003" s="365">
        <v>11</v>
      </c>
      <c r="F2003" s="365">
        <v>6</v>
      </c>
      <c r="G2003" s="365">
        <v>5</v>
      </c>
      <c r="H2003" s="365" t="s">
        <v>2391</v>
      </c>
      <c r="I2003" s="365" t="s">
        <v>2391</v>
      </c>
      <c r="J2003" s="365">
        <v>0</v>
      </c>
    </row>
    <row r="2004" spans="1:10">
      <c r="A2004" s="363"/>
      <c r="B2004" s="364"/>
      <c r="C2004" s="363" t="s">
        <v>3479</v>
      </c>
      <c r="D2004" s="364" t="s">
        <v>3451</v>
      </c>
      <c r="E2004" s="365">
        <v>29</v>
      </c>
      <c r="F2004" s="365">
        <v>24</v>
      </c>
      <c r="G2004" s="365">
        <v>5</v>
      </c>
      <c r="H2004" s="365" t="s">
        <v>2391</v>
      </c>
      <c r="I2004" s="365" t="s">
        <v>2391</v>
      </c>
      <c r="J2004" s="365">
        <v>0</v>
      </c>
    </row>
    <row r="2005" spans="1:10">
      <c r="A2005" s="363"/>
      <c r="B2005" s="364"/>
      <c r="C2005" s="363" t="s">
        <v>3479</v>
      </c>
      <c r="D2005" s="364" t="s">
        <v>3480</v>
      </c>
      <c r="E2005" s="365">
        <v>303</v>
      </c>
      <c r="F2005" s="365">
        <v>222</v>
      </c>
      <c r="G2005" s="365">
        <v>81</v>
      </c>
      <c r="H2005" s="365">
        <v>219</v>
      </c>
      <c r="I2005" s="365">
        <v>84</v>
      </c>
      <c r="J2005" s="365" t="s">
        <v>2391</v>
      </c>
    </row>
    <row r="2006" spans="1:10">
      <c r="A2006" s="363"/>
      <c r="B2006" s="364"/>
      <c r="C2006" s="363" t="s">
        <v>3481</v>
      </c>
      <c r="D2006" s="364" t="s">
        <v>3482</v>
      </c>
      <c r="E2006" s="365">
        <v>1818</v>
      </c>
      <c r="F2006" s="365">
        <v>1323</v>
      </c>
      <c r="G2006" s="365">
        <v>495</v>
      </c>
      <c r="H2006" s="365">
        <v>1591</v>
      </c>
      <c r="I2006" s="365">
        <v>227</v>
      </c>
      <c r="J2006" s="365">
        <v>32</v>
      </c>
    </row>
    <row r="2007" spans="1:10">
      <c r="A2007" s="363"/>
      <c r="B2007" s="364"/>
      <c r="C2007" s="363" t="s">
        <v>3483</v>
      </c>
      <c r="D2007" s="364" t="s">
        <v>3484</v>
      </c>
      <c r="E2007" s="365">
        <v>131</v>
      </c>
      <c r="F2007" s="365">
        <v>97</v>
      </c>
      <c r="G2007" s="365">
        <v>34</v>
      </c>
      <c r="H2007" s="365">
        <v>83</v>
      </c>
      <c r="I2007" s="365">
        <v>48</v>
      </c>
      <c r="J2007" s="365" t="s">
        <v>2391</v>
      </c>
    </row>
    <row r="2008" spans="1:10">
      <c r="A2008" s="363"/>
      <c r="B2008" s="364"/>
      <c r="C2008" s="363" t="s">
        <v>3662</v>
      </c>
      <c r="D2008" s="364" t="s">
        <v>3663</v>
      </c>
      <c r="E2008" s="365">
        <v>16</v>
      </c>
      <c r="F2008" s="365">
        <v>7</v>
      </c>
      <c r="G2008" s="365">
        <v>9</v>
      </c>
      <c r="H2008" s="365">
        <v>12</v>
      </c>
      <c r="I2008" s="365">
        <v>4</v>
      </c>
      <c r="J2008" s="365">
        <v>0</v>
      </c>
    </row>
    <row r="2009" spans="1:10">
      <c r="A2009" s="363"/>
      <c r="B2009" s="364"/>
      <c r="C2009" s="363" t="s">
        <v>3485</v>
      </c>
      <c r="D2009" s="364" t="s">
        <v>3486</v>
      </c>
      <c r="E2009" s="365">
        <v>147</v>
      </c>
      <c r="F2009" s="365">
        <v>104</v>
      </c>
      <c r="G2009" s="365">
        <v>43</v>
      </c>
      <c r="H2009" s="365">
        <v>95</v>
      </c>
      <c r="I2009" s="365">
        <v>52</v>
      </c>
      <c r="J2009" s="365" t="s">
        <v>2391</v>
      </c>
    </row>
    <row r="2010" spans="1:10">
      <c r="A2010" s="363"/>
      <c r="B2010" s="364"/>
      <c r="C2010" s="363" t="s">
        <v>3487</v>
      </c>
      <c r="D2010" s="364" t="s">
        <v>3486</v>
      </c>
      <c r="E2010" s="365">
        <v>147</v>
      </c>
      <c r="F2010" s="365">
        <v>104</v>
      </c>
      <c r="G2010" s="365">
        <v>43</v>
      </c>
      <c r="H2010" s="365">
        <v>95</v>
      </c>
      <c r="I2010" s="365">
        <v>52</v>
      </c>
      <c r="J2010" s="365" t="s">
        <v>2391</v>
      </c>
    </row>
    <row r="2011" spans="1:10">
      <c r="A2011" s="363"/>
      <c r="B2011" s="364"/>
      <c r="C2011" s="363" t="s">
        <v>3664</v>
      </c>
      <c r="D2011" s="364" t="s">
        <v>3665</v>
      </c>
      <c r="E2011" s="365">
        <v>55</v>
      </c>
      <c r="F2011" s="365">
        <v>42</v>
      </c>
      <c r="G2011" s="365">
        <v>13</v>
      </c>
      <c r="H2011" s="365">
        <v>46</v>
      </c>
      <c r="I2011" s="365">
        <v>9</v>
      </c>
      <c r="J2011" s="365" t="s">
        <v>2391</v>
      </c>
    </row>
    <row r="2012" spans="1:10">
      <c r="A2012" s="363"/>
      <c r="B2012" s="364"/>
      <c r="C2012" s="363" t="s">
        <v>3666</v>
      </c>
      <c r="D2012" s="364" t="s">
        <v>3667</v>
      </c>
      <c r="E2012" s="365">
        <v>20</v>
      </c>
      <c r="F2012" s="365">
        <v>15</v>
      </c>
      <c r="G2012" s="365">
        <v>5</v>
      </c>
      <c r="H2012" s="365">
        <v>16</v>
      </c>
      <c r="I2012" s="365">
        <v>4</v>
      </c>
      <c r="J2012" s="365" t="s">
        <v>2391</v>
      </c>
    </row>
    <row r="2013" spans="1:10">
      <c r="A2013" s="363"/>
      <c r="B2013" s="364"/>
      <c r="C2013" s="363" t="s">
        <v>3668</v>
      </c>
      <c r="D2013" s="364" t="s">
        <v>3669</v>
      </c>
      <c r="E2013" s="365">
        <v>30</v>
      </c>
      <c r="F2013" s="365">
        <v>18</v>
      </c>
      <c r="G2013" s="365">
        <v>12</v>
      </c>
      <c r="H2013" s="365">
        <v>26</v>
      </c>
      <c r="I2013" s="365">
        <v>4</v>
      </c>
      <c r="J2013" s="365">
        <v>0</v>
      </c>
    </row>
    <row r="2014" spans="1:10">
      <c r="A2014" s="363"/>
      <c r="B2014" s="364"/>
      <c r="C2014" s="363" t="s">
        <v>3676</v>
      </c>
      <c r="D2014" s="364" t="s">
        <v>3677</v>
      </c>
      <c r="E2014" s="365">
        <v>16</v>
      </c>
      <c r="F2014" s="365" t="s">
        <v>2391</v>
      </c>
      <c r="G2014" s="365" t="s">
        <v>2391</v>
      </c>
      <c r="H2014" s="365">
        <v>8</v>
      </c>
      <c r="I2014" s="365">
        <v>8</v>
      </c>
      <c r="J2014" s="365">
        <v>0</v>
      </c>
    </row>
    <row r="2015" spans="1:10">
      <c r="A2015" s="363"/>
      <c r="B2015" s="364"/>
      <c r="C2015" s="363" t="s">
        <v>3678</v>
      </c>
      <c r="D2015" s="364" t="s">
        <v>3679</v>
      </c>
      <c r="E2015" s="365">
        <v>17</v>
      </c>
      <c r="F2015" s="365">
        <v>11</v>
      </c>
      <c r="G2015" s="365">
        <v>6</v>
      </c>
      <c r="H2015" s="365">
        <v>17</v>
      </c>
      <c r="I2015" s="365">
        <v>0</v>
      </c>
      <c r="J2015" s="365">
        <v>0</v>
      </c>
    </row>
    <row r="2016" spans="1:10">
      <c r="A2016" s="363"/>
      <c r="B2016" s="364"/>
      <c r="C2016" s="363" t="s">
        <v>3838</v>
      </c>
      <c r="D2016" s="364" t="s">
        <v>150</v>
      </c>
      <c r="E2016" s="365">
        <v>27</v>
      </c>
      <c r="F2016" s="365">
        <v>21</v>
      </c>
      <c r="G2016" s="365">
        <v>6</v>
      </c>
      <c r="H2016" s="365">
        <v>21</v>
      </c>
      <c r="I2016" s="365">
        <v>6</v>
      </c>
      <c r="J2016" s="365" t="s">
        <v>2391</v>
      </c>
    </row>
    <row r="2017" spans="1:10">
      <c r="A2017" s="363"/>
      <c r="B2017" s="364"/>
      <c r="C2017" s="363" t="s">
        <v>3680</v>
      </c>
      <c r="D2017" s="364" t="s">
        <v>3681</v>
      </c>
      <c r="E2017" s="365">
        <v>37</v>
      </c>
      <c r="F2017" s="365">
        <v>25</v>
      </c>
      <c r="G2017" s="365">
        <v>12</v>
      </c>
      <c r="H2017" s="365" t="s">
        <v>2391</v>
      </c>
      <c r="I2017" s="365" t="s">
        <v>2391</v>
      </c>
      <c r="J2017" s="365">
        <v>3</v>
      </c>
    </row>
    <row r="2018" spans="1:10">
      <c r="A2018" s="363"/>
      <c r="B2018" s="364"/>
      <c r="C2018" s="363" t="s">
        <v>3682</v>
      </c>
      <c r="D2018" s="364" t="s">
        <v>3683</v>
      </c>
      <c r="E2018" s="365">
        <v>29</v>
      </c>
      <c r="F2018" s="365">
        <v>22</v>
      </c>
      <c r="G2018" s="365">
        <v>7</v>
      </c>
      <c r="H2018" s="365">
        <v>26</v>
      </c>
      <c r="I2018" s="365">
        <v>3</v>
      </c>
      <c r="J2018" s="365">
        <v>0</v>
      </c>
    </row>
    <row r="2019" spans="1:10">
      <c r="A2019" s="363"/>
      <c r="B2019" s="364"/>
      <c r="C2019" s="363" t="s">
        <v>3684</v>
      </c>
      <c r="D2019" s="364" t="s">
        <v>3685</v>
      </c>
      <c r="E2019" s="365">
        <v>54</v>
      </c>
      <c r="F2019" s="365">
        <v>41</v>
      </c>
      <c r="G2019" s="365">
        <v>13</v>
      </c>
      <c r="H2019" s="365" t="s">
        <v>2391</v>
      </c>
      <c r="I2019" s="365" t="s">
        <v>2391</v>
      </c>
      <c r="J2019" s="365">
        <v>0</v>
      </c>
    </row>
    <row r="2020" spans="1:10">
      <c r="A2020" s="363"/>
      <c r="B2020" s="364"/>
      <c r="C2020" s="363" t="s">
        <v>3488</v>
      </c>
      <c r="D2020" s="364" t="s">
        <v>3451</v>
      </c>
      <c r="E2020" s="365">
        <v>37</v>
      </c>
      <c r="F2020" s="365">
        <v>29</v>
      </c>
      <c r="G2020" s="365">
        <v>8</v>
      </c>
      <c r="H2020" s="365" t="s">
        <v>2391</v>
      </c>
      <c r="I2020" s="365" t="s">
        <v>2391</v>
      </c>
      <c r="J2020" s="365" t="s">
        <v>2391</v>
      </c>
    </row>
    <row r="2021" spans="1:10">
      <c r="A2021" s="363"/>
      <c r="B2021" s="364"/>
      <c r="C2021" s="363" t="s">
        <v>3488</v>
      </c>
      <c r="D2021" s="364" t="s">
        <v>3489</v>
      </c>
      <c r="E2021" s="365">
        <v>322</v>
      </c>
      <c r="F2021" s="365">
        <v>238</v>
      </c>
      <c r="G2021" s="365">
        <v>84</v>
      </c>
      <c r="H2021" s="365">
        <v>282</v>
      </c>
      <c r="I2021" s="365">
        <v>40</v>
      </c>
      <c r="J2021" s="365">
        <v>8</v>
      </c>
    </row>
    <row r="2022" spans="1:10">
      <c r="A2022" s="363"/>
      <c r="B2022" s="364"/>
      <c r="C2022" s="363" t="s">
        <v>3686</v>
      </c>
      <c r="D2022" s="364" t="s">
        <v>3687</v>
      </c>
      <c r="E2022" s="365">
        <v>11</v>
      </c>
      <c r="F2022" s="365">
        <v>8</v>
      </c>
      <c r="G2022" s="365">
        <v>3</v>
      </c>
      <c r="H2022" s="365" t="s">
        <v>2391</v>
      </c>
      <c r="I2022" s="365" t="s">
        <v>2391</v>
      </c>
      <c r="J2022" s="365">
        <v>0</v>
      </c>
    </row>
    <row r="2023" spans="1:10">
      <c r="A2023" s="363"/>
      <c r="B2023" s="364"/>
      <c r="C2023" s="363" t="s">
        <v>3490</v>
      </c>
      <c r="D2023" s="364" t="s">
        <v>3491</v>
      </c>
      <c r="E2023" s="365">
        <v>78</v>
      </c>
      <c r="F2023" s="365">
        <v>51</v>
      </c>
      <c r="G2023" s="365">
        <v>27</v>
      </c>
      <c r="H2023" s="365">
        <v>65</v>
      </c>
      <c r="I2023" s="365">
        <v>13</v>
      </c>
      <c r="J2023" s="365">
        <v>0</v>
      </c>
    </row>
    <row r="2024" spans="1:10">
      <c r="A2024" s="363"/>
      <c r="B2024" s="364"/>
      <c r="C2024" s="363" t="s">
        <v>4027</v>
      </c>
      <c r="D2024" s="364" t="s">
        <v>4028</v>
      </c>
      <c r="E2024" s="365">
        <v>14</v>
      </c>
      <c r="F2024" s="365">
        <v>7</v>
      </c>
      <c r="G2024" s="365">
        <v>7</v>
      </c>
      <c r="H2024" s="365" t="s">
        <v>2391</v>
      </c>
      <c r="I2024" s="365" t="s">
        <v>2391</v>
      </c>
      <c r="J2024" s="365">
        <v>0</v>
      </c>
    </row>
    <row r="2025" spans="1:10">
      <c r="A2025" s="363"/>
      <c r="B2025" s="364"/>
      <c r="C2025" s="363" t="s">
        <v>3688</v>
      </c>
      <c r="D2025" s="364" t="s">
        <v>3689</v>
      </c>
      <c r="E2025" s="365">
        <v>12</v>
      </c>
      <c r="F2025" s="365">
        <v>9</v>
      </c>
      <c r="G2025" s="365">
        <v>3</v>
      </c>
      <c r="H2025" s="365">
        <v>7</v>
      </c>
      <c r="I2025" s="365">
        <v>5</v>
      </c>
      <c r="J2025" s="365">
        <v>0</v>
      </c>
    </row>
    <row r="2026" spans="1:10">
      <c r="A2026" s="363"/>
      <c r="B2026" s="364"/>
      <c r="C2026" s="363" t="s">
        <v>3905</v>
      </c>
      <c r="D2026" s="364" t="s">
        <v>3906</v>
      </c>
      <c r="E2026" s="365">
        <v>10</v>
      </c>
      <c r="F2026" s="365">
        <v>4</v>
      </c>
      <c r="G2026" s="365">
        <v>6</v>
      </c>
      <c r="H2026" s="365">
        <v>10</v>
      </c>
      <c r="I2026" s="365">
        <v>0</v>
      </c>
      <c r="J2026" s="365">
        <v>0</v>
      </c>
    </row>
    <row r="2027" spans="1:10">
      <c r="A2027" s="363"/>
      <c r="B2027" s="364"/>
      <c r="C2027" s="363" t="s">
        <v>3690</v>
      </c>
      <c r="D2027" s="364" t="s">
        <v>3691</v>
      </c>
      <c r="E2027" s="365">
        <v>28</v>
      </c>
      <c r="F2027" s="365">
        <v>17</v>
      </c>
      <c r="G2027" s="365">
        <v>11</v>
      </c>
      <c r="H2027" s="365">
        <v>25</v>
      </c>
      <c r="I2027" s="365">
        <v>3</v>
      </c>
      <c r="J2027" s="365">
        <v>0</v>
      </c>
    </row>
    <row r="2028" spans="1:10">
      <c r="A2028" s="363"/>
      <c r="B2028" s="364"/>
      <c r="C2028" s="363" t="s">
        <v>3692</v>
      </c>
      <c r="D2028" s="364" t="s">
        <v>3693</v>
      </c>
      <c r="E2028" s="365">
        <v>21</v>
      </c>
      <c r="F2028" s="365">
        <v>15</v>
      </c>
      <c r="G2028" s="365">
        <v>6</v>
      </c>
      <c r="H2028" s="365">
        <v>18</v>
      </c>
      <c r="I2028" s="365">
        <v>3</v>
      </c>
      <c r="J2028" s="365">
        <v>0</v>
      </c>
    </row>
    <row r="2029" spans="1:10">
      <c r="A2029" s="363"/>
      <c r="B2029" s="364"/>
      <c r="C2029" s="363" t="s">
        <v>3694</v>
      </c>
      <c r="D2029" s="364" t="s">
        <v>3695</v>
      </c>
      <c r="E2029" s="365">
        <v>20</v>
      </c>
      <c r="F2029" s="365">
        <v>14</v>
      </c>
      <c r="G2029" s="365">
        <v>6</v>
      </c>
      <c r="H2029" s="365" t="s">
        <v>2391</v>
      </c>
      <c r="I2029" s="365" t="s">
        <v>2391</v>
      </c>
      <c r="J2029" s="365">
        <v>0</v>
      </c>
    </row>
    <row r="2030" spans="1:10">
      <c r="A2030" s="363"/>
      <c r="B2030" s="364"/>
      <c r="C2030" s="363" t="s">
        <v>3492</v>
      </c>
      <c r="D2030" s="364" t="s">
        <v>3451</v>
      </c>
      <c r="E2030" s="365">
        <v>13</v>
      </c>
      <c r="F2030" s="365" t="s">
        <v>2391</v>
      </c>
      <c r="G2030" s="365" t="s">
        <v>2391</v>
      </c>
      <c r="H2030" s="365">
        <v>13</v>
      </c>
      <c r="I2030" s="365">
        <v>0</v>
      </c>
      <c r="J2030" s="365" t="s">
        <v>2391</v>
      </c>
    </row>
    <row r="2031" spans="1:10">
      <c r="A2031" s="363"/>
      <c r="B2031" s="364"/>
      <c r="C2031" s="363" t="s">
        <v>3492</v>
      </c>
      <c r="D2031" s="364" t="s">
        <v>3493</v>
      </c>
      <c r="E2031" s="365">
        <v>207</v>
      </c>
      <c r="F2031" s="365">
        <v>136</v>
      </c>
      <c r="G2031" s="365">
        <v>71</v>
      </c>
      <c r="H2031" s="365">
        <v>179</v>
      </c>
      <c r="I2031" s="365">
        <v>28</v>
      </c>
      <c r="J2031" s="365" t="s">
        <v>2391</v>
      </c>
    </row>
    <row r="2032" spans="1:10">
      <c r="A2032" s="363"/>
      <c r="B2032" s="364"/>
      <c r="C2032" s="363" t="s">
        <v>3943</v>
      </c>
      <c r="D2032" s="364" t="s">
        <v>3944</v>
      </c>
      <c r="E2032" s="365">
        <v>15</v>
      </c>
      <c r="F2032" s="365">
        <v>10</v>
      </c>
      <c r="G2032" s="365">
        <v>5</v>
      </c>
      <c r="H2032" s="365">
        <v>10</v>
      </c>
      <c r="I2032" s="365">
        <v>5</v>
      </c>
      <c r="J2032" s="365">
        <v>0</v>
      </c>
    </row>
    <row r="2033" spans="1:10">
      <c r="A2033" s="363"/>
      <c r="B2033" s="364"/>
      <c r="C2033" s="363" t="s">
        <v>3696</v>
      </c>
      <c r="D2033" s="364" t="s">
        <v>3697</v>
      </c>
      <c r="E2033" s="365">
        <v>24</v>
      </c>
      <c r="F2033" s="365">
        <v>16</v>
      </c>
      <c r="G2033" s="365">
        <v>8</v>
      </c>
      <c r="H2033" s="365">
        <v>20</v>
      </c>
      <c r="I2033" s="365">
        <v>4</v>
      </c>
      <c r="J2033" s="365">
        <v>0</v>
      </c>
    </row>
    <row r="2034" spans="1:10">
      <c r="A2034" s="363"/>
      <c r="B2034" s="364"/>
      <c r="C2034" s="363" t="s">
        <v>3843</v>
      </c>
      <c r="D2034" s="364" t="s">
        <v>3844</v>
      </c>
      <c r="E2034" s="365">
        <v>24</v>
      </c>
      <c r="F2034" s="365">
        <v>16</v>
      </c>
      <c r="G2034" s="365">
        <v>8</v>
      </c>
      <c r="H2034" s="365" t="s">
        <v>2391</v>
      </c>
      <c r="I2034" s="365" t="s">
        <v>2391</v>
      </c>
      <c r="J2034" s="365" t="s">
        <v>2391</v>
      </c>
    </row>
    <row r="2035" spans="1:10">
      <c r="A2035" s="363"/>
      <c r="B2035" s="364"/>
      <c r="C2035" s="363" t="s">
        <v>4029</v>
      </c>
      <c r="D2035" s="364" t="s">
        <v>4030</v>
      </c>
      <c r="E2035" s="365">
        <v>16</v>
      </c>
      <c r="F2035" s="365">
        <v>10</v>
      </c>
      <c r="G2035" s="365">
        <v>6</v>
      </c>
      <c r="H2035" s="365" t="s">
        <v>2391</v>
      </c>
      <c r="I2035" s="365" t="s">
        <v>2391</v>
      </c>
      <c r="J2035" s="365">
        <v>0</v>
      </c>
    </row>
    <row r="2036" spans="1:10">
      <c r="A2036" s="363"/>
      <c r="B2036" s="364"/>
      <c r="C2036" s="363" t="s">
        <v>3698</v>
      </c>
      <c r="D2036" s="364" t="s">
        <v>3699</v>
      </c>
      <c r="E2036" s="365">
        <v>34</v>
      </c>
      <c r="F2036" s="365">
        <v>27</v>
      </c>
      <c r="G2036" s="365">
        <v>7</v>
      </c>
      <c r="H2036" s="365">
        <v>29</v>
      </c>
      <c r="I2036" s="365">
        <v>5</v>
      </c>
      <c r="J2036" s="365">
        <v>0</v>
      </c>
    </row>
    <row r="2037" spans="1:10">
      <c r="A2037" s="363"/>
      <c r="B2037" s="364"/>
      <c r="C2037" s="363" t="s">
        <v>3700</v>
      </c>
      <c r="D2037" s="364" t="s">
        <v>3701</v>
      </c>
      <c r="E2037" s="365">
        <v>26</v>
      </c>
      <c r="F2037" s="365">
        <v>20</v>
      </c>
      <c r="G2037" s="365">
        <v>6</v>
      </c>
      <c r="H2037" s="365">
        <v>23</v>
      </c>
      <c r="I2037" s="365">
        <v>3</v>
      </c>
      <c r="J2037" s="365">
        <v>0</v>
      </c>
    </row>
    <row r="2038" spans="1:10">
      <c r="A2038" s="363"/>
      <c r="B2038" s="364"/>
      <c r="C2038" s="363" t="s">
        <v>3702</v>
      </c>
      <c r="D2038" s="364" t="s">
        <v>3703</v>
      </c>
      <c r="E2038" s="365">
        <v>15</v>
      </c>
      <c r="F2038" s="365">
        <v>11</v>
      </c>
      <c r="G2038" s="365">
        <v>4</v>
      </c>
      <c r="H2038" s="365" t="s">
        <v>2391</v>
      </c>
      <c r="I2038" s="365" t="s">
        <v>2391</v>
      </c>
      <c r="J2038" s="365">
        <v>0</v>
      </c>
    </row>
    <row r="2039" spans="1:10">
      <c r="A2039" s="363"/>
      <c r="B2039" s="364"/>
      <c r="C2039" s="363" t="s">
        <v>3494</v>
      </c>
      <c r="D2039" s="364" t="s">
        <v>3451</v>
      </c>
      <c r="E2039" s="365">
        <v>6</v>
      </c>
      <c r="F2039" s="365" t="s">
        <v>2391</v>
      </c>
      <c r="G2039" s="365" t="s">
        <v>2391</v>
      </c>
      <c r="H2039" s="365" t="s">
        <v>2391</v>
      </c>
      <c r="I2039" s="365" t="s">
        <v>2391</v>
      </c>
      <c r="J2039" s="365">
        <v>0</v>
      </c>
    </row>
    <row r="2040" spans="1:10">
      <c r="A2040" s="363"/>
      <c r="B2040" s="364"/>
      <c r="C2040" s="363" t="s">
        <v>3494</v>
      </c>
      <c r="D2040" s="364" t="s">
        <v>3495</v>
      </c>
      <c r="E2040" s="365">
        <v>160</v>
      </c>
      <c r="F2040" s="365">
        <v>115</v>
      </c>
      <c r="G2040" s="365">
        <v>45</v>
      </c>
      <c r="H2040" s="365">
        <v>138</v>
      </c>
      <c r="I2040" s="365">
        <v>22</v>
      </c>
      <c r="J2040" s="365" t="s">
        <v>2391</v>
      </c>
    </row>
    <row r="2041" spans="1:10">
      <c r="A2041" s="363"/>
      <c r="B2041" s="364"/>
      <c r="C2041" s="363" t="s">
        <v>3704</v>
      </c>
      <c r="D2041" s="364" t="s">
        <v>3705</v>
      </c>
      <c r="E2041" s="365">
        <v>14</v>
      </c>
      <c r="F2041" s="365">
        <v>9</v>
      </c>
      <c r="G2041" s="365">
        <v>5</v>
      </c>
      <c r="H2041" s="365" t="s">
        <v>2391</v>
      </c>
      <c r="I2041" s="365" t="s">
        <v>2391</v>
      </c>
      <c r="J2041" s="365">
        <v>0</v>
      </c>
    </row>
    <row r="2042" spans="1:10">
      <c r="A2042" s="363"/>
      <c r="B2042" s="364"/>
      <c r="C2042" s="363" t="s">
        <v>3706</v>
      </c>
      <c r="D2042" s="364" t="s">
        <v>3707</v>
      </c>
      <c r="E2042" s="365">
        <v>21</v>
      </c>
      <c r="F2042" s="365">
        <v>17</v>
      </c>
      <c r="G2042" s="365">
        <v>4</v>
      </c>
      <c r="H2042" s="365">
        <v>16</v>
      </c>
      <c r="I2042" s="365">
        <v>5</v>
      </c>
      <c r="J2042" s="365">
        <v>0</v>
      </c>
    </row>
    <row r="2043" spans="1:10">
      <c r="A2043" s="363"/>
      <c r="B2043" s="364"/>
      <c r="C2043" s="363" t="s">
        <v>3708</v>
      </c>
      <c r="D2043" s="364" t="s">
        <v>3709</v>
      </c>
      <c r="E2043" s="365">
        <v>14</v>
      </c>
      <c r="F2043" s="365" t="s">
        <v>2391</v>
      </c>
      <c r="G2043" s="365" t="s">
        <v>2391</v>
      </c>
      <c r="H2043" s="365" t="s">
        <v>2391</v>
      </c>
      <c r="I2043" s="365" t="s">
        <v>2391</v>
      </c>
      <c r="J2043" s="365">
        <v>0</v>
      </c>
    </row>
    <row r="2044" spans="1:10">
      <c r="A2044" s="363"/>
      <c r="B2044" s="364"/>
      <c r="C2044" s="363" t="s">
        <v>3710</v>
      </c>
      <c r="D2044" s="364" t="s">
        <v>3711</v>
      </c>
      <c r="E2044" s="365">
        <v>10</v>
      </c>
      <c r="F2044" s="365" t="s">
        <v>2391</v>
      </c>
      <c r="G2044" s="365" t="s">
        <v>2391</v>
      </c>
      <c r="H2044" s="365" t="s">
        <v>2391</v>
      </c>
      <c r="I2044" s="365" t="s">
        <v>2391</v>
      </c>
      <c r="J2044" s="365">
        <v>0</v>
      </c>
    </row>
    <row r="2045" spans="1:10">
      <c r="A2045" s="363"/>
      <c r="B2045" s="364"/>
      <c r="C2045" s="363" t="s">
        <v>3712</v>
      </c>
      <c r="D2045" s="364" t="s">
        <v>3713</v>
      </c>
      <c r="E2045" s="365">
        <v>13</v>
      </c>
      <c r="F2045" s="365" t="s">
        <v>2391</v>
      </c>
      <c r="G2045" s="365" t="s">
        <v>2391</v>
      </c>
      <c r="H2045" s="365" t="s">
        <v>2391</v>
      </c>
      <c r="I2045" s="365" t="s">
        <v>2391</v>
      </c>
      <c r="J2045" s="365">
        <v>0</v>
      </c>
    </row>
    <row r="2046" spans="1:10">
      <c r="A2046" s="363"/>
      <c r="B2046" s="364"/>
      <c r="C2046" s="363" t="s">
        <v>3714</v>
      </c>
      <c r="D2046" s="364" t="s">
        <v>3715</v>
      </c>
      <c r="E2046" s="365">
        <v>26</v>
      </c>
      <c r="F2046" s="365">
        <v>19</v>
      </c>
      <c r="G2046" s="365">
        <v>7</v>
      </c>
      <c r="H2046" s="365" t="s">
        <v>2391</v>
      </c>
      <c r="I2046" s="365" t="s">
        <v>2391</v>
      </c>
      <c r="J2046" s="365">
        <v>0</v>
      </c>
    </row>
    <row r="2047" spans="1:10">
      <c r="A2047" s="363"/>
      <c r="B2047" s="364"/>
      <c r="C2047" s="363" t="s">
        <v>3716</v>
      </c>
      <c r="D2047" s="364" t="s">
        <v>3717</v>
      </c>
      <c r="E2047" s="365">
        <v>16</v>
      </c>
      <c r="F2047" s="365" t="s">
        <v>2391</v>
      </c>
      <c r="G2047" s="365" t="s">
        <v>2391</v>
      </c>
      <c r="H2047" s="365" t="s">
        <v>2391</v>
      </c>
      <c r="I2047" s="365" t="s">
        <v>2391</v>
      </c>
      <c r="J2047" s="365">
        <v>0</v>
      </c>
    </row>
    <row r="2048" spans="1:10">
      <c r="A2048" s="363"/>
      <c r="B2048" s="364"/>
      <c r="C2048" s="363" t="s">
        <v>3496</v>
      </c>
      <c r="D2048" s="364" t="s">
        <v>3497</v>
      </c>
      <c r="E2048" s="365">
        <v>114</v>
      </c>
      <c r="F2048" s="365">
        <v>92</v>
      </c>
      <c r="G2048" s="365">
        <v>22</v>
      </c>
      <c r="H2048" s="365">
        <v>102</v>
      </c>
      <c r="I2048" s="365">
        <v>12</v>
      </c>
      <c r="J2048" s="365">
        <v>0</v>
      </c>
    </row>
    <row r="2049" spans="1:10">
      <c r="A2049" s="363"/>
      <c r="B2049" s="364"/>
      <c r="C2049" s="363" t="s">
        <v>3718</v>
      </c>
      <c r="D2049" s="364" t="s">
        <v>3719</v>
      </c>
      <c r="E2049" s="365">
        <v>21</v>
      </c>
      <c r="F2049" s="365">
        <v>11</v>
      </c>
      <c r="G2049" s="365">
        <v>10</v>
      </c>
      <c r="H2049" s="365">
        <v>18</v>
      </c>
      <c r="I2049" s="365">
        <v>3</v>
      </c>
      <c r="J2049" s="365">
        <v>0</v>
      </c>
    </row>
    <row r="2050" spans="1:10">
      <c r="A2050" s="363"/>
      <c r="B2050" s="364"/>
      <c r="C2050" s="363" t="s">
        <v>3720</v>
      </c>
      <c r="D2050" s="364" t="s">
        <v>3721</v>
      </c>
      <c r="E2050" s="365">
        <v>31</v>
      </c>
      <c r="F2050" s="365">
        <v>21</v>
      </c>
      <c r="G2050" s="365">
        <v>10</v>
      </c>
      <c r="H2050" s="365">
        <v>25</v>
      </c>
      <c r="I2050" s="365">
        <v>6</v>
      </c>
      <c r="J2050" s="365">
        <v>0</v>
      </c>
    </row>
    <row r="2051" spans="1:10">
      <c r="A2051" s="363"/>
      <c r="B2051" s="364"/>
      <c r="C2051" s="363" t="s">
        <v>4031</v>
      </c>
      <c r="D2051" s="364" t="s">
        <v>4032</v>
      </c>
      <c r="E2051" s="365">
        <v>10</v>
      </c>
      <c r="F2051" s="365">
        <v>6</v>
      </c>
      <c r="G2051" s="365">
        <v>4</v>
      </c>
      <c r="H2051" s="365">
        <v>10</v>
      </c>
      <c r="I2051" s="365">
        <v>0</v>
      </c>
      <c r="J2051" s="365">
        <v>0</v>
      </c>
    </row>
    <row r="2052" spans="1:10">
      <c r="A2052" s="363"/>
      <c r="B2052" s="364"/>
      <c r="C2052" s="363" t="s">
        <v>3726</v>
      </c>
      <c r="D2052" s="364" t="s">
        <v>3727</v>
      </c>
      <c r="E2052" s="365">
        <v>14</v>
      </c>
      <c r="F2052" s="365">
        <v>9</v>
      </c>
      <c r="G2052" s="365">
        <v>5</v>
      </c>
      <c r="H2052" s="365" t="s">
        <v>2391</v>
      </c>
      <c r="I2052" s="365" t="s">
        <v>2391</v>
      </c>
      <c r="J2052" s="365">
        <v>0</v>
      </c>
    </row>
    <row r="2053" spans="1:10">
      <c r="A2053" s="363"/>
      <c r="B2053" s="364"/>
      <c r="C2053" s="363" t="s">
        <v>3847</v>
      </c>
      <c r="D2053" s="364" t="s">
        <v>3848</v>
      </c>
      <c r="E2053" s="365">
        <v>40</v>
      </c>
      <c r="F2053" s="365">
        <v>13</v>
      </c>
      <c r="G2053" s="365">
        <v>27</v>
      </c>
      <c r="H2053" s="365">
        <v>34</v>
      </c>
      <c r="I2053" s="365">
        <v>6</v>
      </c>
      <c r="J2053" s="365">
        <v>0</v>
      </c>
    </row>
    <row r="2054" spans="1:10">
      <c r="A2054" s="363"/>
      <c r="B2054" s="364"/>
      <c r="C2054" s="363" t="s">
        <v>3730</v>
      </c>
      <c r="D2054" s="364" t="s">
        <v>3731</v>
      </c>
      <c r="E2054" s="365">
        <v>20</v>
      </c>
      <c r="F2054" s="365">
        <v>15</v>
      </c>
      <c r="G2054" s="365">
        <v>5</v>
      </c>
      <c r="H2054" s="365">
        <v>20</v>
      </c>
      <c r="I2054" s="365">
        <v>0</v>
      </c>
      <c r="J2054" s="365" t="s">
        <v>2391</v>
      </c>
    </row>
    <row r="2055" spans="1:10">
      <c r="A2055" s="363"/>
      <c r="B2055" s="364"/>
      <c r="C2055" s="363" t="s">
        <v>3732</v>
      </c>
      <c r="D2055" s="364" t="s">
        <v>3733</v>
      </c>
      <c r="E2055" s="365">
        <v>42</v>
      </c>
      <c r="F2055" s="365">
        <v>25</v>
      </c>
      <c r="G2055" s="365">
        <v>17</v>
      </c>
      <c r="H2055" s="365">
        <v>39</v>
      </c>
      <c r="I2055" s="365">
        <v>3</v>
      </c>
      <c r="J2055" s="365">
        <v>0</v>
      </c>
    </row>
    <row r="2056" spans="1:10">
      <c r="A2056" s="363"/>
      <c r="B2056" s="364"/>
      <c r="C2056" s="363" t="s">
        <v>3498</v>
      </c>
      <c r="D2056" s="364" t="s">
        <v>3451</v>
      </c>
      <c r="E2056" s="365">
        <v>31</v>
      </c>
      <c r="F2056" s="365">
        <v>18</v>
      </c>
      <c r="G2056" s="365">
        <v>13</v>
      </c>
      <c r="H2056" s="365">
        <v>26</v>
      </c>
      <c r="I2056" s="365">
        <v>5</v>
      </c>
      <c r="J2056" s="365" t="s">
        <v>2391</v>
      </c>
    </row>
    <row r="2057" spans="1:10">
      <c r="A2057" s="363"/>
      <c r="B2057" s="364"/>
      <c r="C2057" s="363" t="s">
        <v>3498</v>
      </c>
      <c r="D2057" s="364" t="s">
        <v>3499</v>
      </c>
      <c r="E2057" s="365">
        <v>209</v>
      </c>
      <c r="F2057" s="365">
        <v>118</v>
      </c>
      <c r="G2057" s="365">
        <v>91</v>
      </c>
      <c r="H2057" s="365">
        <v>185</v>
      </c>
      <c r="I2057" s="365">
        <v>24</v>
      </c>
      <c r="J2057" s="365">
        <v>3</v>
      </c>
    </row>
    <row r="2058" spans="1:10">
      <c r="A2058" s="363"/>
      <c r="B2058" s="364"/>
      <c r="C2058" s="363" t="s">
        <v>3500</v>
      </c>
      <c r="D2058" s="364" t="s">
        <v>3501</v>
      </c>
      <c r="E2058" s="365">
        <v>1012</v>
      </c>
      <c r="F2058" s="365">
        <v>699</v>
      </c>
      <c r="G2058" s="365">
        <v>313</v>
      </c>
      <c r="H2058" s="365">
        <v>886</v>
      </c>
      <c r="I2058" s="365">
        <v>126</v>
      </c>
      <c r="J2058" s="365">
        <v>15</v>
      </c>
    </row>
    <row r="2059" spans="1:10">
      <c r="A2059" s="363"/>
      <c r="B2059" s="364"/>
      <c r="C2059" s="363" t="s">
        <v>3502</v>
      </c>
      <c r="D2059" s="364" t="s">
        <v>3503</v>
      </c>
      <c r="E2059" s="365">
        <v>55</v>
      </c>
      <c r="F2059" s="365">
        <v>39</v>
      </c>
      <c r="G2059" s="365">
        <v>16</v>
      </c>
      <c r="H2059" s="365">
        <v>40</v>
      </c>
      <c r="I2059" s="365">
        <v>15</v>
      </c>
      <c r="J2059" s="365">
        <v>3</v>
      </c>
    </row>
    <row r="2060" spans="1:10">
      <c r="A2060" s="363"/>
      <c r="B2060" s="364"/>
      <c r="C2060" s="363" t="s">
        <v>3851</v>
      </c>
      <c r="D2060" s="364" t="s">
        <v>3852</v>
      </c>
      <c r="E2060" s="365">
        <v>10</v>
      </c>
      <c r="F2060" s="365">
        <v>6</v>
      </c>
      <c r="G2060" s="365">
        <v>4</v>
      </c>
      <c r="H2060" s="365" t="s">
        <v>2391</v>
      </c>
      <c r="I2060" s="365" t="s">
        <v>2391</v>
      </c>
      <c r="J2060" s="365" t="s">
        <v>2391</v>
      </c>
    </row>
    <row r="2061" spans="1:10">
      <c r="A2061" s="363"/>
      <c r="B2061" s="364"/>
      <c r="C2061" s="363" t="s">
        <v>3853</v>
      </c>
      <c r="D2061" s="364" t="s">
        <v>3854</v>
      </c>
      <c r="E2061" s="365">
        <v>19</v>
      </c>
      <c r="F2061" s="365">
        <v>14</v>
      </c>
      <c r="G2061" s="365">
        <v>5</v>
      </c>
      <c r="H2061" s="365">
        <v>14</v>
      </c>
      <c r="I2061" s="365">
        <v>5</v>
      </c>
      <c r="J2061" s="365">
        <v>0</v>
      </c>
    </row>
    <row r="2062" spans="1:10">
      <c r="A2062" s="363"/>
      <c r="B2062" s="364"/>
      <c r="C2062" s="363" t="s">
        <v>4017</v>
      </c>
      <c r="D2062" s="364" t="s">
        <v>4018</v>
      </c>
      <c r="E2062" s="365">
        <v>13</v>
      </c>
      <c r="F2062" s="365" t="s">
        <v>2391</v>
      </c>
      <c r="G2062" s="365" t="s">
        <v>2391</v>
      </c>
      <c r="H2062" s="365">
        <v>13</v>
      </c>
      <c r="I2062" s="365">
        <v>0</v>
      </c>
      <c r="J2062" s="365">
        <v>0</v>
      </c>
    </row>
    <row r="2063" spans="1:10">
      <c r="A2063" s="363"/>
      <c r="B2063" s="364"/>
      <c r="C2063" s="363" t="s">
        <v>3855</v>
      </c>
      <c r="D2063" s="364" t="s">
        <v>3856</v>
      </c>
      <c r="E2063" s="365">
        <v>12</v>
      </c>
      <c r="F2063" s="365">
        <v>7</v>
      </c>
      <c r="G2063" s="365">
        <v>5</v>
      </c>
      <c r="H2063" s="365" t="s">
        <v>2391</v>
      </c>
      <c r="I2063" s="365" t="s">
        <v>2391</v>
      </c>
      <c r="J2063" s="365">
        <v>0</v>
      </c>
    </row>
    <row r="2064" spans="1:10">
      <c r="A2064" s="363"/>
      <c r="B2064" s="364"/>
      <c r="C2064" s="363" t="s">
        <v>3734</v>
      </c>
      <c r="D2064" s="364" t="s">
        <v>3735</v>
      </c>
      <c r="E2064" s="365">
        <v>33</v>
      </c>
      <c r="F2064" s="365">
        <v>23</v>
      </c>
      <c r="G2064" s="365">
        <v>10</v>
      </c>
      <c r="H2064" s="365">
        <v>28</v>
      </c>
      <c r="I2064" s="365">
        <v>5</v>
      </c>
      <c r="J2064" s="365" t="s">
        <v>2391</v>
      </c>
    </row>
    <row r="2065" spans="1:10">
      <c r="A2065" s="363"/>
      <c r="B2065" s="364"/>
      <c r="C2065" s="363" t="s">
        <v>3983</v>
      </c>
      <c r="D2065" s="364" t="s">
        <v>3984</v>
      </c>
      <c r="E2065" s="365">
        <v>21</v>
      </c>
      <c r="F2065" s="365">
        <v>14</v>
      </c>
      <c r="G2065" s="365">
        <v>7</v>
      </c>
      <c r="H2065" s="365">
        <v>10</v>
      </c>
      <c r="I2065" s="365">
        <v>11</v>
      </c>
      <c r="J2065" s="365" t="s">
        <v>2391</v>
      </c>
    </row>
    <row r="2066" spans="1:10">
      <c r="A2066" s="363"/>
      <c r="B2066" s="364"/>
      <c r="C2066" s="363" t="s">
        <v>3736</v>
      </c>
      <c r="D2066" s="364" t="s">
        <v>3737</v>
      </c>
      <c r="E2066" s="365">
        <v>21</v>
      </c>
      <c r="F2066" s="365">
        <v>17</v>
      </c>
      <c r="G2066" s="365">
        <v>4</v>
      </c>
      <c r="H2066" s="365">
        <v>16</v>
      </c>
      <c r="I2066" s="365">
        <v>5</v>
      </c>
      <c r="J2066" s="365" t="s">
        <v>2391</v>
      </c>
    </row>
    <row r="2067" spans="1:10">
      <c r="A2067" s="363"/>
      <c r="B2067" s="364"/>
      <c r="C2067" s="363" t="s">
        <v>3738</v>
      </c>
      <c r="D2067" s="364" t="s">
        <v>3739</v>
      </c>
      <c r="E2067" s="365">
        <v>16</v>
      </c>
      <c r="F2067" s="365">
        <v>12</v>
      </c>
      <c r="G2067" s="365">
        <v>4</v>
      </c>
      <c r="H2067" s="365" t="s">
        <v>2391</v>
      </c>
      <c r="I2067" s="365" t="s">
        <v>2391</v>
      </c>
      <c r="J2067" s="365">
        <v>0</v>
      </c>
    </row>
    <row r="2068" spans="1:10">
      <c r="A2068" s="363"/>
      <c r="B2068" s="364"/>
      <c r="C2068" s="363" t="s">
        <v>3740</v>
      </c>
      <c r="D2068" s="364" t="s">
        <v>3741</v>
      </c>
      <c r="E2068" s="365">
        <v>20</v>
      </c>
      <c r="F2068" s="365">
        <v>12</v>
      </c>
      <c r="G2068" s="365">
        <v>8</v>
      </c>
      <c r="H2068" s="365">
        <v>17</v>
      </c>
      <c r="I2068" s="365">
        <v>3</v>
      </c>
      <c r="J2068" s="365">
        <v>0</v>
      </c>
    </row>
    <row r="2069" spans="1:10">
      <c r="A2069" s="363"/>
      <c r="B2069" s="364"/>
      <c r="C2069" s="363" t="s">
        <v>4033</v>
      </c>
      <c r="D2069" s="364" t="s">
        <v>4034</v>
      </c>
      <c r="E2069" s="365">
        <v>11</v>
      </c>
      <c r="F2069" s="365">
        <v>6</v>
      </c>
      <c r="G2069" s="365">
        <v>5</v>
      </c>
      <c r="H2069" s="365" t="s">
        <v>2391</v>
      </c>
      <c r="I2069" s="365" t="s">
        <v>2391</v>
      </c>
      <c r="J2069" s="365">
        <v>0</v>
      </c>
    </row>
    <row r="2070" spans="1:10">
      <c r="A2070" s="363"/>
      <c r="B2070" s="364"/>
      <c r="C2070" s="363" t="s">
        <v>3742</v>
      </c>
      <c r="D2070" s="364" t="s">
        <v>3743</v>
      </c>
      <c r="E2070" s="365">
        <v>37</v>
      </c>
      <c r="F2070" s="365">
        <v>28</v>
      </c>
      <c r="G2070" s="365">
        <v>9</v>
      </c>
      <c r="H2070" s="365">
        <v>23</v>
      </c>
      <c r="I2070" s="365">
        <v>14</v>
      </c>
      <c r="J2070" s="365">
        <v>0</v>
      </c>
    </row>
    <row r="2071" spans="1:10">
      <c r="A2071" s="363"/>
      <c r="B2071" s="364"/>
      <c r="C2071" s="363" t="s">
        <v>3504</v>
      </c>
      <c r="D2071" s="364" t="s">
        <v>3451</v>
      </c>
      <c r="E2071" s="365">
        <v>8</v>
      </c>
      <c r="F2071" s="365">
        <v>3</v>
      </c>
      <c r="G2071" s="365">
        <v>5</v>
      </c>
      <c r="H2071" s="365">
        <v>8</v>
      </c>
      <c r="I2071" s="365">
        <v>0</v>
      </c>
      <c r="J2071" s="365">
        <v>0</v>
      </c>
    </row>
    <row r="2072" spans="1:10">
      <c r="A2072" s="363"/>
      <c r="B2072" s="364"/>
      <c r="C2072" s="363" t="s">
        <v>3504</v>
      </c>
      <c r="D2072" s="364" t="s">
        <v>3505</v>
      </c>
      <c r="E2072" s="365">
        <v>276</v>
      </c>
      <c r="F2072" s="365">
        <v>192</v>
      </c>
      <c r="G2072" s="365">
        <v>84</v>
      </c>
      <c r="H2072" s="365">
        <v>212</v>
      </c>
      <c r="I2072" s="365">
        <v>64</v>
      </c>
      <c r="J2072" s="365">
        <v>8</v>
      </c>
    </row>
    <row r="2073" spans="1:10">
      <c r="A2073" s="363"/>
      <c r="B2073" s="364"/>
      <c r="C2073" s="363" t="s">
        <v>3744</v>
      </c>
      <c r="D2073" s="364" t="s">
        <v>3745</v>
      </c>
      <c r="E2073" s="365">
        <v>15</v>
      </c>
      <c r="F2073" s="365">
        <v>15</v>
      </c>
      <c r="G2073" s="365">
        <v>0</v>
      </c>
      <c r="H2073" s="365">
        <v>12</v>
      </c>
      <c r="I2073" s="365">
        <v>3</v>
      </c>
      <c r="J2073" s="365" t="s">
        <v>2391</v>
      </c>
    </row>
    <row r="2074" spans="1:10">
      <c r="A2074" s="363"/>
      <c r="B2074" s="364"/>
      <c r="C2074" s="363" t="s">
        <v>3506</v>
      </c>
      <c r="D2074" s="364" t="s">
        <v>3451</v>
      </c>
      <c r="E2074" s="365">
        <v>27</v>
      </c>
      <c r="F2074" s="365">
        <v>20</v>
      </c>
      <c r="G2074" s="365">
        <v>7</v>
      </c>
      <c r="H2074" s="365" t="s">
        <v>2391</v>
      </c>
      <c r="I2074" s="365" t="s">
        <v>2391</v>
      </c>
      <c r="J2074" s="365">
        <v>0</v>
      </c>
    </row>
    <row r="2075" spans="1:10">
      <c r="A2075" s="363"/>
      <c r="B2075" s="364"/>
      <c r="C2075" s="363" t="s">
        <v>3506</v>
      </c>
      <c r="D2075" s="364" t="s">
        <v>3507</v>
      </c>
      <c r="E2075" s="365">
        <v>42</v>
      </c>
      <c r="F2075" s="365">
        <v>35</v>
      </c>
      <c r="G2075" s="365">
        <v>7</v>
      </c>
      <c r="H2075" s="365">
        <v>38</v>
      </c>
      <c r="I2075" s="365">
        <v>4</v>
      </c>
      <c r="J2075" s="365" t="s">
        <v>2391</v>
      </c>
    </row>
    <row r="2076" spans="1:10">
      <c r="A2076" s="363"/>
      <c r="B2076" s="364"/>
      <c r="C2076" s="363" t="s">
        <v>3746</v>
      </c>
      <c r="D2076" s="364" t="s">
        <v>3747</v>
      </c>
      <c r="E2076" s="365">
        <v>16</v>
      </c>
      <c r="F2076" s="365">
        <v>7</v>
      </c>
      <c r="G2076" s="365">
        <v>9</v>
      </c>
      <c r="H2076" s="365" t="s">
        <v>2391</v>
      </c>
      <c r="I2076" s="365" t="s">
        <v>2391</v>
      </c>
      <c r="J2076" s="365">
        <v>0</v>
      </c>
    </row>
    <row r="2077" spans="1:10">
      <c r="A2077" s="363"/>
      <c r="B2077" s="364"/>
      <c r="C2077" s="363" t="s">
        <v>3748</v>
      </c>
      <c r="D2077" s="364" t="s">
        <v>3749</v>
      </c>
      <c r="E2077" s="365">
        <v>10</v>
      </c>
      <c r="F2077" s="365">
        <v>5</v>
      </c>
      <c r="G2077" s="365">
        <v>5</v>
      </c>
      <c r="H2077" s="365" t="s">
        <v>2391</v>
      </c>
      <c r="I2077" s="365" t="s">
        <v>2391</v>
      </c>
      <c r="J2077" s="365">
        <v>0</v>
      </c>
    </row>
    <row r="2078" spans="1:10">
      <c r="A2078" s="363"/>
      <c r="B2078" s="364"/>
      <c r="C2078" s="363" t="s">
        <v>3752</v>
      </c>
      <c r="D2078" s="364" t="s">
        <v>3451</v>
      </c>
      <c r="E2078" s="365">
        <v>30</v>
      </c>
      <c r="F2078" s="365">
        <v>23</v>
      </c>
      <c r="G2078" s="365">
        <v>7</v>
      </c>
      <c r="H2078" s="365" t="s">
        <v>2391</v>
      </c>
      <c r="I2078" s="365" t="s">
        <v>2391</v>
      </c>
      <c r="J2078" s="365" t="s">
        <v>2391</v>
      </c>
    </row>
    <row r="2079" spans="1:10">
      <c r="A2079" s="363"/>
      <c r="B2079" s="364"/>
      <c r="C2079" s="363" t="s">
        <v>3752</v>
      </c>
      <c r="D2079" s="364" t="s">
        <v>3753</v>
      </c>
      <c r="E2079" s="365">
        <v>56</v>
      </c>
      <c r="F2079" s="365">
        <v>35</v>
      </c>
      <c r="G2079" s="365">
        <v>21</v>
      </c>
      <c r="H2079" s="365">
        <v>51</v>
      </c>
      <c r="I2079" s="365">
        <v>5</v>
      </c>
      <c r="J2079" s="365" t="s">
        <v>2391</v>
      </c>
    </row>
    <row r="2080" spans="1:10">
      <c r="A2080" s="363"/>
      <c r="B2080" s="364"/>
      <c r="C2080" s="363" t="s">
        <v>3508</v>
      </c>
      <c r="D2080" s="364" t="s">
        <v>3510</v>
      </c>
      <c r="E2080" s="365">
        <v>374</v>
      </c>
      <c r="F2080" s="365">
        <v>262</v>
      </c>
      <c r="G2080" s="365">
        <v>112</v>
      </c>
      <c r="H2080" s="365">
        <v>301</v>
      </c>
      <c r="I2080" s="365">
        <v>73</v>
      </c>
      <c r="J2080" s="365">
        <v>11</v>
      </c>
    </row>
    <row r="2081" spans="1:10">
      <c r="A2081" s="363"/>
      <c r="B2081" s="364"/>
      <c r="C2081" s="363" t="s">
        <v>4035</v>
      </c>
      <c r="D2081" s="364" t="s">
        <v>4036</v>
      </c>
      <c r="E2081" s="365">
        <v>10</v>
      </c>
      <c r="F2081" s="365">
        <v>3</v>
      </c>
      <c r="G2081" s="365">
        <v>7</v>
      </c>
      <c r="H2081" s="365">
        <v>10</v>
      </c>
      <c r="I2081" s="365">
        <v>0</v>
      </c>
      <c r="J2081" s="365">
        <v>0</v>
      </c>
    </row>
    <row r="2082" spans="1:10">
      <c r="A2082" s="363"/>
      <c r="B2082" s="364"/>
      <c r="C2082" s="363" t="s">
        <v>3915</v>
      </c>
      <c r="D2082" s="364" t="s">
        <v>3916</v>
      </c>
      <c r="E2082" s="365">
        <v>11</v>
      </c>
      <c r="F2082" s="365">
        <v>11</v>
      </c>
      <c r="G2082" s="365">
        <v>0</v>
      </c>
      <c r="H2082" s="365" t="s">
        <v>2391</v>
      </c>
      <c r="I2082" s="365" t="s">
        <v>2391</v>
      </c>
      <c r="J2082" s="365">
        <v>0</v>
      </c>
    </row>
    <row r="2083" spans="1:10">
      <c r="A2083" s="363"/>
      <c r="B2083" s="364"/>
      <c r="C2083" s="363" t="s">
        <v>3917</v>
      </c>
      <c r="D2083" s="364" t="s">
        <v>3918</v>
      </c>
      <c r="E2083" s="365">
        <v>10</v>
      </c>
      <c r="F2083" s="365">
        <v>7</v>
      </c>
      <c r="G2083" s="365">
        <v>3</v>
      </c>
      <c r="H2083" s="365">
        <v>10</v>
      </c>
      <c r="I2083" s="365">
        <v>0</v>
      </c>
      <c r="J2083" s="365">
        <v>0</v>
      </c>
    </row>
    <row r="2084" spans="1:10">
      <c r="A2084" s="363"/>
      <c r="B2084" s="364"/>
      <c r="C2084" s="363" t="s">
        <v>3993</v>
      </c>
      <c r="D2084" s="364" t="s">
        <v>3994</v>
      </c>
      <c r="E2084" s="365">
        <v>17</v>
      </c>
      <c r="F2084" s="365">
        <v>9</v>
      </c>
      <c r="G2084" s="365">
        <v>8</v>
      </c>
      <c r="H2084" s="365">
        <v>17</v>
      </c>
      <c r="I2084" s="365">
        <v>0</v>
      </c>
      <c r="J2084" s="365">
        <v>0</v>
      </c>
    </row>
    <row r="2085" spans="1:10">
      <c r="A2085" s="363"/>
      <c r="B2085" s="364"/>
      <c r="C2085" s="363" t="s">
        <v>3513</v>
      </c>
      <c r="D2085" s="364" t="s">
        <v>3451</v>
      </c>
      <c r="E2085" s="365">
        <v>85</v>
      </c>
      <c r="F2085" s="365">
        <v>66</v>
      </c>
      <c r="G2085" s="365">
        <v>19</v>
      </c>
      <c r="H2085" s="365">
        <v>77</v>
      </c>
      <c r="I2085" s="365">
        <v>8</v>
      </c>
      <c r="J2085" s="365" t="s">
        <v>2391</v>
      </c>
    </row>
    <row r="2086" spans="1:10">
      <c r="A2086" s="363"/>
      <c r="B2086" s="364"/>
      <c r="C2086" s="363" t="s">
        <v>3513</v>
      </c>
      <c r="D2086" s="364" t="s">
        <v>3514</v>
      </c>
      <c r="E2086" s="365">
        <v>133</v>
      </c>
      <c r="F2086" s="365">
        <v>96</v>
      </c>
      <c r="G2086" s="365">
        <v>37</v>
      </c>
      <c r="H2086" s="365">
        <v>124</v>
      </c>
      <c r="I2086" s="365">
        <v>9</v>
      </c>
      <c r="J2086" s="365" t="s">
        <v>2391</v>
      </c>
    </row>
    <row r="2087" spans="1:10">
      <c r="A2087" s="363"/>
      <c r="B2087" s="364"/>
      <c r="C2087" s="363" t="s">
        <v>3515</v>
      </c>
      <c r="D2087" s="364" t="s">
        <v>3514</v>
      </c>
      <c r="E2087" s="365">
        <v>133</v>
      </c>
      <c r="F2087" s="365">
        <v>96</v>
      </c>
      <c r="G2087" s="365">
        <v>37</v>
      </c>
      <c r="H2087" s="365">
        <v>124</v>
      </c>
      <c r="I2087" s="365">
        <v>9</v>
      </c>
      <c r="J2087" s="365" t="s">
        <v>2391</v>
      </c>
    </row>
    <row r="2088" spans="1:10">
      <c r="A2088" s="363"/>
      <c r="B2088" s="364"/>
      <c r="C2088" s="363" t="s">
        <v>3758</v>
      </c>
      <c r="D2088" s="364" t="s">
        <v>3759</v>
      </c>
      <c r="E2088" s="365">
        <v>22</v>
      </c>
      <c r="F2088" s="365">
        <v>13</v>
      </c>
      <c r="G2088" s="365">
        <v>9</v>
      </c>
      <c r="H2088" s="365">
        <v>15</v>
      </c>
      <c r="I2088" s="365">
        <v>7</v>
      </c>
      <c r="J2088" s="365">
        <v>0</v>
      </c>
    </row>
    <row r="2089" spans="1:10">
      <c r="A2089" s="363"/>
      <c r="B2089" s="364"/>
      <c r="C2089" s="363" t="s">
        <v>3760</v>
      </c>
      <c r="D2089" s="364" t="s">
        <v>3761</v>
      </c>
      <c r="E2089" s="365">
        <v>12</v>
      </c>
      <c r="F2089" s="365">
        <v>6</v>
      </c>
      <c r="G2089" s="365">
        <v>6</v>
      </c>
      <c r="H2089" s="365">
        <v>7</v>
      </c>
      <c r="I2089" s="365">
        <v>5</v>
      </c>
      <c r="J2089" s="365">
        <v>0</v>
      </c>
    </row>
    <row r="2090" spans="1:10">
      <c r="A2090" s="363"/>
      <c r="B2090" s="364"/>
      <c r="C2090" s="363" t="s">
        <v>3762</v>
      </c>
      <c r="D2090" s="364" t="s">
        <v>3763</v>
      </c>
      <c r="E2090" s="365">
        <v>28</v>
      </c>
      <c r="F2090" s="365">
        <v>16</v>
      </c>
      <c r="G2090" s="365">
        <v>12</v>
      </c>
      <c r="H2090" s="365">
        <v>21</v>
      </c>
      <c r="I2090" s="365">
        <v>7</v>
      </c>
      <c r="J2090" s="365" t="s">
        <v>2391</v>
      </c>
    </row>
    <row r="2091" spans="1:10">
      <c r="A2091" s="363"/>
      <c r="B2091" s="364"/>
      <c r="C2091" s="363" t="s">
        <v>3764</v>
      </c>
      <c r="D2091" s="364" t="s">
        <v>3765</v>
      </c>
      <c r="E2091" s="365">
        <v>16</v>
      </c>
      <c r="F2091" s="365">
        <v>11</v>
      </c>
      <c r="G2091" s="365">
        <v>5</v>
      </c>
      <c r="H2091" s="365" t="s">
        <v>2391</v>
      </c>
      <c r="I2091" s="365" t="s">
        <v>2391</v>
      </c>
      <c r="J2091" s="365">
        <v>0</v>
      </c>
    </row>
    <row r="2092" spans="1:10">
      <c r="A2092" s="363"/>
      <c r="B2092" s="364"/>
      <c r="C2092" s="363" t="s">
        <v>3766</v>
      </c>
      <c r="D2092" s="364" t="s">
        <v>3767</v>
      </c>
      <c r="E2092" s="365">
        <v>14</v>
      </c>
      <c r="F2092" s="365" t="s">
        <v>2391</v>
      </c>
      <c r="G2092" s="365" t="s">
        <v>2391</v>
      </c>
      <c r="H2092" s="365" t="s">
        <v>2391</v>
      </c>
      <c r="I2092" s="365" t="s">
        <v>2391</v>
      </c>
      <c r="J2092" s="365">
        <v>0</v>
      </c>
    </row>
    <row r="2093" spans="1:10">
      <c r="A2093" s="363"/>
      <c r="B2093" s="364"/>
      <c r="C2093" s="363" t="s">
        <v>4037</v>
      </c>
      <c r="D2093" s="364" t="s">
        <v>4038</v>
      </c>
      <c r="E2093" s="365">
        <v>11</v>
      </c>
      <c r="F2093" s="365">
        <v>7</v>
      </c>
      <c r="G2093" s="365">
        <v>4</v>
      </c>
      <c r="H2093" s="365" t="s">
        <v>2391</v>
      </c>
      <c r="I2093" s="365" t="s">
        <v>2391</v>
      </c>
      <c r="J2093" s="365">
        <v>0</v>
      </c>
    </row>
    <row r="2094" spans="1:10">
      <c r="A2094" s="363"/>
      <c r="B2094" s="364"/>
      <c r="C2094" s="363" t="s">
        <v>3516</v>
      </c>
      <c r="D2094" s="364" t="s">
        <v>3451</v>
      </c>
      <c r="E2094" s="365">
        <v>23</v>
      </c>
      <c r="F2094" s="365">
        <v>16</v>
      </c>
      <c r="G2094" s="365">
        <v>7</v>
      </c>
      <c r="H2094" s="365" t="s">
        <v>2391</v>
      </c>
      <c r="I2094" s="365" t="s">
        <v>2391</v>
      </c>
      <c r="J2094" s="365">
        <v>0</v>
      </c>
    </row>
    <row r="2095" spans="1:10">
      <c r="A2095" s="363"/>
      <c r="B2095" s="364"/>
      <c r="C2095" s="363" t="s">
        <v>3516</v>
      </c>
      <c r="D2095" s="364" t="s">
        <v>3517</v>
      </c>
      <c r="E2095" s="365">
        <v>126</v>
      </c>
      <c r="F2095" s="365">
        <v>81</v>
      </c>
      <c r="G2095" s="365">
        <v>45</v>
      </c>
      <c r="H2095" s="365">
        <v>100</v>
      </c>
      <c r="I2095" s="365">
        <v>26</v>
      </c>
      <c r="J2095" s="365" t="s">
        <v>2391</v>
      </c>
    </row>
    <row r="2096" spans="1:10">
      <c r="A2096" s="363"/>
      <c r="B2096" s="364"/>
      <c r="C2096" s="363" t="s">
        <v>3768</v>
      </c>
      <c r="D2096" s="364" t="s">
        <v>3769</v>
      </c>
      <c r="E2096" s="365">
        <v>13</v>
      </c>
      <c r="F2096" s="365">
        <v>10</v>
      </c>
      <c r="G2096" s="365">
        <v>3</v>
      </c>
      <c r="H2096" s="365">
        <v>10</v>
      </c>
      <c r="I2096" s="365">
        <v>3</v>
      </c>
      <c r="J2096" s="365">
        <v>0</v>
      </c>
    </row>
    <row r="2097" spans="1:10">
      <c r="A2097" s="363"/>
      <c r="B2097" s="364"/>
      <c r="C2097" s="363" t="s">
        <v>3770</v>
      </c>
      <c r="D2097" s="364" t="s">
        <v>3771</v>
      </c>
      <c r="E2097" s="365">
        <v>11</v>
      </c>
      <c r="F2097" s="365">
        <v>7</v>
      </c>
      <c r="G2097" s="365">
        <v>4</v>
      </c>
      <c r="H2097" s="365">
        <v>8</v>
      </c>
      <c r="I2097" s="365">
        <v>3</v>
      </c>
      <c r="J2097" s="365">
        <v>0</v>
      </c>
    </row>
    <row r="2098" spans="1:10">
      <c r="A2098" s="363"/>
      <c r="B2098" s="364"/>
      <c r="C2098" s="363" t="s">
        <v>4039</v>
      </c>
      <c r="D2098" s="364" t="s">
        <v>4040</v>
      </c>
      <c r="E2098" s="365">
        <v>10</v>
      </c>
      <c r="F2098" s="365">
        <v>6</v>
      </c>
      <c r="G2098" s="365">
        <v>4</v>
      </c>
      <c r="H2098" s="365" t="s">
        <v>2391</v>
      </c>
      <c r="I2098" s="365" t="s">
        <v>2391</v>
      </c>
      <c r="J2098" s="365">
        <v>0</v>
      </c>
    </row>
    <row r="2099" spans="1:10">
      <c r="A2099" s="363"/>
      <c r="B2099" s="364"/>
      <c r="C2099" s="363" t="s">
        <v>3772</v>
      </c>
      <c r="D2099" s="364" t="s">
        <v>3773</v>
      </c>
      <c r="E2099" s="365">
        <v>10</v>
      </c>
      <c r="F2099" s="365">
        <v>6</v>
      </c>
      <c r="G2099" s="365">
        <v>4</v>
      </c>
      <c r="H2099" s="365" t="s">
        <v>2391</v>
      </c>
      <c r="I2099" s="365" t="s">
        <v>2391</v>
      </c>
      <c r="J2099" s="365">
        <v>0</v>
      </c>
    </row>
    <row r="2100" spans="1:10">
      <c r="A2100" s="363"/>
      <c r="B2100" s="364"/>
      <c r="C2100" s="363" t="s">
        <v>3518</v>
      </c>
      <c r="D2100" s="364" t="s">
        <v>3519</v>
      </c>
      <c r="E2100" s="365">
        <v>16</v>
      </c>
      <c r="F2100" s="365">
        <v>10</v>
      </c>
      <c r="G2100" s="365">
        <v>6</v>
      </c>
      <c r="H2100" s="365">
        <v>12</v>
      </c>
      <c r="I2100" s="365">
        <v>4</v>
      </c>
      <c r="J2100" s="365">
        <v>0</v>
      </c>
    </row>
    <row r="2101" spans="1:10">
      <c r="A2101" s="363"/>
      <c r="B2101" s="364"/>
      <c r="C2101" s="363" t="s">
        <v>3995</v>
      </c>
      <c r="D2101" s="364" t="s">
        <v>3996</v>
      </c>
      <c r="E2101" s="365">
        <v>13</v>
      </c>
      <c r="F2101" s="365">
        <v>10</v>
      </c>
      <c r="G2101" s="365">
        <v>3</v>
      </c>
      <c r="H2101" s="365">
        <v>9</v>
      </c>
      <c r="I2101" s="365">
        <v>4</v>
      </c>
      <c r="J2101" s="365">
        <v>0</v>
      </c>
    </row>
    <row r="2102" spans="1:10">
      <c r="A2102" s="363"/>
      <c r="B2102" s="364"/>
      <c r="C2102" s="363" t="s">
        <v>3520</v>
      </c>
      <c r="D2102" s="364" t="s">
        <v>3451</v>
      </c>
      <c r="E2102" s="365">
        <v>30</v>
      </c>
      <c r="F2102" s="365">
        <v>18</v>
      </c>
      <c r="G2102" s="365">
        <v>12</v>
      </c>
      <c r="H2102" s="365">
        <v>23</v>
      </c>
      <c r="I2102" s="365">
        <v>7</v>
      </c>
      <c r="J2102" s="365" t="s">
        <v>2391</v>
      </c>
    </row>
    <row r="2103" spans="1:10">
      <c r="A2103" s="363"/>
      <c r="B2103" s="364"/>
      <c r="C2103" s="363" t="s">
        <v>3520</v>
      </c>
      <c r="D2103" s="364" t="s">
        <v>3521</v>
      </c>
      <c r="E2103" s="365">
        <v>103</v>
      </c>
      <c r="F2103" s="365">
        <v>67</v>
      </c>
      <c r="G2103" s="365">
        <v>36</v>
      </c>
      <c r="H2103" s="365">
        <v>79</v>
      </c>
      <c r="I2103" s="365">
        <v>24</v>
      </c>
      <c r="J2103" s="365" t="s">
        <v>2391</v>
      </c>
    </row>
    <row r="2104" spans="1:10">
      <c r="A2104" s="363"/>
      <c r="B2104" s="364"/>
      <c r="C2104" s="363" t="s">
        <v>3524</v>
      </c>
      <c r="D2104" s="364" t="s">
        <v>3525</v>
      </c>
      <c r="E2104" s="365">
        <v>10</v>
      </c>
      <c r="F2104" s="365">
        <v>5</v>
      </c>
      <c r="G2104" s="365">
        <v>5</v>
      </c>
      <c r="H2104" s="365" t="s">
        <v>2391</v>
      </c>
      <c r="I2104" s="365" t="s">
        <v>2391</v>
      </c>
      <c r="J2104" s="365">
        <v>0</v>
      </c>
    </row>
    <row r="2105" spans="1:10">
      <c r="A2105" s="363"/>
      <c r="B2105" s="364"/>
      <c r="C2105" s="363" t="s">
        <v>3865</v>
      </c>
      <c r="D2105" s="364" t="s">
        <v>3866</v>
      </c>
      <c r="E2105" s="365">
        <v>12</v>
      </c>
      <c r="F2105" s="365">
        <v>7</v>
      </c>
      <c r="G2105" s="365">
        <v>5</v>
      </c>
      <c r="H2105" s="365">
        <v>12</v>
      </c>
      <c r="I2105" s="365">
        <v>0</v>
      </c>
      <c r="J2105" s="365">
        <v>0</v>
      </c>
    </row>
    <row r="2106" spans="1:10">
      <c r="A2106" s="363"/>
      <c r="B2106" s="364"/>
      <c r="C2106" s="363" t="s">
        <v>3530</v>
      </c>
      <c r="D2106" s="364" t="s">
        <v>3451</v>
      </c>
      <c r="E2106" s="365">
        <v>38</v>
      </c>
      <c r="F2106" s="365">
        <v>20</v>
      </c>
      <c r="G2106" s="365">
        <v>18</v>
      </c>
      <c r="H2106" s="365">
        <v>32</v>
      </c>
      <c r="I2106" s="365">
        <v>6</v>
      </c>
      <c r="J2106" s="365" t="s">
        <v>2391</v>
      </c>
    </row>
    <row r="2107" spans="1:10">
      <c r="A2107" s="363"/>
      <c r="B2107" s="364"/>
      <c r="C2107" s="363" t="s">
        <v>3530</v>
      </c>
      <c r="D2107" s="364" t="s">
        <v>3531</v>
      </c>
      <c r="E2107" s="365">
        <v>60</v>
      </c>
      <c r="F2107" s="365">
        <v>32</v>
      </c>
      <c r="G2107" s="365">
        <v>28</v>
      </c>
      <c r="H2107" s="365">
        <v>53</v>
      </c>
      <c r="I2107" s="365">
        <v>7</v>
      </c>
      <c r="J2107" s="365" t="s">
        <v>2391</v>
      </c>
    </row>
    <row r="2108" spans="1:10">
      <c r="A2108" s="363"/>
      <c r="B2108" s="364"/>
      <c r="C2108" s="363" t="s">
        <v>3867</v>
      </c>
      <c r="D2108" s="364" t="s">
        <v>3868</v>
      </c>
      <c r="E2108" s="365">
        <v>15</v>
      </c>
      <c r="F2108" s="365">
        <v>12</v>
      </c>
      <c r="G2108" s="365">
        <v>3</v>
      </c>
      <c r="H2108" s="365" t="s">
        <v>2391</v>
      </c>
      <c r="I2108" s="365" t="s">
        <v>2391</v>
      </c>
      <c r="J2108" s="365">
        <v>0</v>
      </c>
    </row>
    <row r="2109" spans="1:10">
      <c r="A2109" s="363"/>
      <c r="B2109" s="364"/>
      <c r="C2109" s="363" t="s">
        <v>3532</v>
      </c>
      <c r="D2109" s="364" t="s">
        <v>3451</v>
      </c>
      <c r="E2109" s="365">
        <v>33</v>
      </c>
      <c r="F2109" s="365">
        <v>25</v>
      </c>
      <c r="G2109" s="365">
        <v>8</v>
      </c>
      <c r="H2109" s="365">
        <v>28</v>
      </c>
      <c r="I2109" s="365">
        <v>5</v>
      </c>
      <c r="J2109" s="365" t="s">
        <v>2391</v>
      </c>
    </row>
    <row r="2110" spans="1:10">
      <c r="A2110" s="363"/>
      <c r="B2110" s="364"/>
      <c r="C2110" s="363" t="s">
        <v>3532</v>
      </c>
      <c r="D2110" s="364" t="s">
        <v>3533</v>
      </c>
      <c r="E2110" s="365">
        <v>48</v>
      </c>
      <c r="F2110" s="365">
        <v>37</v>
      </c>
      <c r="G2110" s="365">
        <v>11</v>
      </c>
      <c r="H2110" s="365">
        <v>42</v>
      </c>
      <c r="I2110" s="365">
        <v>6</v>
      </c>
      <c r="J2110" s="365" t="s">
        <v>2391</v>
      </c>
    </row>
    <row r="2111" spans="1:10">
      <c r="A2111" s="363"/>
      <c r="B2111" s="364"/>
      <c r="C2111" s="363" t="s">
        <v>3534</v>
      </c>
      <c r="D2111" s="364" t="s">
        <v>3535</v>
      </c>
      <c r="E2111" s="365">
        <v>337</v>
      </c>
      <c r="F2111" s="365">
        <v>217</v>
      </c>
      <c r="G2111" s="365">
        <v>120</v>
      </c>
      <c r="H2111" s="365">
        <v>274</v>
      </c>
      <c r="I2111" s="365">
        <v>63</v>
      </c>
      <c r="J2111" s="365">
        <v>5</v>
      </c>
    </row>
    <row r="2112" spans="1:10">
      <c r="A2112" s="363"/>
      <c r="B2112" s="364"/>
      <c r="C2112" s="363" t="s">
        <v>3536</v>
      </c>
      <c r="D2112" s="364" t="s">
        <v>3537</v>
      </c>
      <c r="E2112" s="365">
        <v>44</v>
      </c>
      <c r="F2112" s="365">
        <v>28</v>
      </c>
      <c r="G2112" s="365">
        <v>16</v>
      </c>
      <c r="H2112" s="365">
        <v>36</v>
      </c>
      <c r="I2112" s="365">
        <v>8</v>
      </c>
      <c r="J2112" s="365">
        <v>0</v>
      </c>
    </row>
    <row r="2113" spans="1:10">
      <c r="A2113" s="363"/>
      <c r="B2113" s="364"/>
      <c r="C2113" s="363" t="s">
        <v>3776</v>
      </c>
      <c r="D2113" s="364" t="s">
        <v>3777</v>
      </c>
      <c r="E2113" s="365">
        <v>12</v>
      </c>
      <c r="F2113" s="365">
        <v>6</v>
      </c>
      <c r="G2113" s="365">
        <v>6</v>
      </c>
      <c r="H2113" s="365" t="s">
        <v>2391</v>
      </c>
      <c r="I2113" s="365" t="s">
        <v>2391</v>
      </c>
      <c r="J2113" s="365">
        <v>0</v>
      </c>
    </row>
    <row r="2114" spans="1:10">
      <c r="A2114" s="363"/>
      <c r="B2114" s="364"/>
      <c r="C2114" s="363" t="s">
        <v>3538</v>
      </c>
      <c r="D2114" s="364" t="s">
        <v>3451</v>
      </c>
      <c r="E2114" s="365">
        <v>104</v>
      </c>
      <c r="F2114" s="365">
        <v>71</v>
      </c>
      <c r="G2114" s="365">
        <v>33</v>
      </c>
      <c r="H2114" s="365">
        <v>90</v>
      </c>
      <c r="I2114" s="365">
        <v>14</v>
      </c>
      <c r="J2114" s="365" t="s">
        <v>2391</v>
      </c>
    </row>
    <row r="2115" spans="1:10">
      <c r="A2115" s="363"/>
      <c r="B2115" s="364"/>
      <c r="C2115" s="363" t="s">
        <v>3538</v>
      </c>
      <c r="D2115" s="364" t="s">
        <v>3539</v>
      </c>
      <c r="E2115" s="365">
        <v>160</v>
      </c>
      <c r="F2115" s="365">
        <v>105</v>
      </c>
      <c r="G2115" s="365">
        <v>55</v>
      </c>
      <c r="H2115" s="365">
        <v>136</v>
      </c>
      <c r="I2115" s="365">
        <v>24</v>
      </c>
      <c r="J2115" s="365" t="s">
        <v>2391</v>
      </c>
    </row>
    <row r="2116" spans="1:10">
      <c r="A2116" s="363"/>
      <c r="B2116" s="364"/>
      <c r="C2116" s="363" t="s">
        <v>4041</v>
      </c>
      <c r="D2116" s="364" t="s">
        <v>4042</v>
      </c>
      <c r="E2116" s="365">
        <v>11</v>
      </c>
      <c r="F2116" s="365">
        <v>7</v>
      </c>
      <c r="G2116" s="365">
        <v>4</v>
      </c>
      <c r="H2116" s="365">
        <v>11</v>
      </c>
      <c r="I2116" s="365">
        <v>0</v>
      </c>
      <c r="J2116" s="365">
        <v>0</v>
      </c>
    </row>
    <row r="2117" spans="1:10">
      <c r="A2117" s="363"/>
      <c r="B2117" s="364"/>
      <c r="C2117" s="363" t="s">
        <v>3540</v>
      </c>
      <c r="D2117" s="364" t="s">
        <v>3451</v>
      </c>
      <c r="E2117" s="365">
        <v>20</v>
      </c>
      <c r="F2117" s="365">
        <v>15</v>
      </c>
      <c r="G2117" s="365">
        <v>5</v>
      </c>
      <c r="H2117" s="365">
        <v>17</v>
      </c>
      <c r="I2117" s="365">
        <v>3</v>
      </c>
      <c r="J2117" s="365" t="s">
        <v>2391</v>
      </c>
    </row>
    <row r="2118" spans="1:10">
      <c r="A2118" s="363"/>
      <c r="B2118" s="364"/>
      <c r="C2118" s="363" t="s">
        <v>3540</v>
      </c>
      <c r="D2118" s="364" t="s">
        <v>3541</v>
      </c>
      <c r="E2118" s="365">
        <v>31</v>
      </c>
      <c r="F2118" s="365">
        <v>22</v>
      </c>
      <c r="G2118" s="365">
        <v>9</v>
      </c>
      <c r="H2118" s="365">
        <v>28</v>
      </c>
      <c r="I2118" s="365">
        <v>3</v>
      </c>
      <c r="J2118" s="365" t="s">
        <v>2391</v>
      </c>
    </row>
    <row r="2119" spans="1:10">
      <c r="A2119" s="363"/>
      <c r="B2119" s="364"/>
      <c r="C2119" s="363" t="s">
        <v>4043</v>
      </c>
      <c r="D2119" s="364" t="s">
        <v>4044</v>
      </c>
      <c r="E2119" s="365">
        <v>11</v>
      </c>
      <c r="F2119" s="365" t="s">
        <v>2391</v>
      </c>
      <c r="G2119" s="365" t="s">
        <v>2391</v>
      </c>
      <c r="H2119" s="365" t="s">
        <v>2391</v>
      </c>
      <c r="I2119" s="365" t="s">
        <v>2391</v>
      </c>
      <c r="J2119" s="365">
        <v>0</v>
      </c>
    </row>
    <row r="2120" spans="1:10">
      <c r="A2120" s="363"/>
      <c r="B2120" s="364"/>
      <c r="C2120" s="363" t="s">
        <v>3778</v>
      </c>
      <c r="D2120" s="364" t="s">
        <v>3451</v>
      </c>
      <c r="E2120" s="365">
        <v>24</v>
      </c>
      <c r="F2120" s="365">
        <v>16</v>
      </c>
      <c r="G2120" s="365">
        <v>8</v>
      </c>
      <c r="H2120" s="365" t="s">
        <v>2391</v>
      </c>
      <c r="I2120" s="365" t="s">
        <v>2391</v>
      </c>
      <c r="J2120" s="365">
        <v>0</v>
      </c>
    </row>
    <row r="2121" spans="1:10">
      <c r="A2121" s="363"/>
      <c r="B2121" s="364"/>
      <c r="C2121" s="363" t="s">
        <v>3778</v>
      </c>
      <c r="D2121" s="364" t="s">
        <v>3779</v>
      </c>
      <c r="E2121" s="365">
        <v>35</v>
      </c>
      <c r="F2121" s="365">
        <v>25</v>
      </c>
      <c r="G2121" s="365">
        <v>10</v>
      </c>
      <c r="H2121" s="365" t="s">
        <v>2391</v>
      </c>
      <c r="I2121" s="365" t="s">
        <v>2391</v>
      </c>
      <c r="J2121" s="365">
        <v>0</v>
      </c>
    </row>
    <row r="2122" spans="1:10">
      <c r="A2122" s="363"/>
      <c r="B2122" s="364"/>
      <c r="C2122" s="363" t="s">
        <v>3544</v>
      </c>
      <c r="D2122" s="364" t="s">
        <v>3545</v>
      </c>
      <c r="E2122" s="365">
        <v>26</v>
      </c>
      <c r="F2122" s="365">
        <v>22</v>
      </c>
      <c r="G2122" s="365">
        <v>4</v>
      </c>
      <c r="H2122" s="365">
        <v>22</v>
      </c>
      <c r="I2122" s="365">
        <v>4</v>
      </c>
      <c r="J2122" s="365" t="s">
        <v>2391</v>
      </c>
    </row>
    <row r="2123" spans="1:10">
      <c r="A2123" s="363"/>
      <c r="B2123" s="364"/>
      <c r="C2123" s="363" t="s">
        <v>3782</v>
      </c>
      <c r="D2123" s="364" t="s">
        <v>3783</v>
      </c>
      <c r="E2123" s="365">
        <v>22</v>
      </c>
      <c r="F2123" s="365">
        <v>19</v>
      </c>
      <c r="G2123" s="365">
        <v>3</v>
      </c>
      <c r="H2123" s="365">
        <v>18</v>
      </c>
      <c r="I2123" s="365">
        <v>4</v>
      </c>
      <c r="J2123" s="365">
        <v>0</v>
      </c>
    </row>
    <row r="2124" spans="1:10">
      <c r="A2124" s="363"/>
      <c r="B2124" s="364"/>
      <c r="C2124" s="363" t="s">
        <v>3546</v>
      </c>
      <c r="D2124" s="364" t="s">
        <v>3451</v>
      </c>
      <c r="E2124" s="365">
        <v>43</v>
      </c>
      <c r="F2124" s="365">
        <v>29</v>
      </c>
      <c r="G2124" s="365">
        <v>14</v>
      </c>
      <c r="H2124" s="365">
        <v>40</v>
      </c>
      <c r="I2124" s="365">
        <v>3</v>
      </c>
      <c r="J2124" s="365" t="s">
        <v>2391</v>
      </c>
    </row>
    <row r="2125" spans="1:10">
      <c r="A2125" s="363"/>
      <c r="B2125" s="364"/>
      <c r="C2125" s="363" t="s">
        <v>3546</v>
      </c>
      <c r="D2125" s="364" t="s">
        <v>3547</v>
      </c>
      <c r="E2125" s="365">
        <v>65</v>
      </c>
      <c r="F2125" s="365">
        <v>48</v>
      </c>
      <c r="G2125" s="365">
        <v>17</v>
      </c>
      <c r="H2125" s="365">
        <v>58</v>
      </c>
      <c r="I2125" s="365">
        <v>7</v>
      </c>
      <c r="J2125" s="365" t="s">
        <v>2391</v>
      </c>
    </row>
    <row r="2126" spans="1:10">
      <c r="A2126" s="363"/>
      <c r="B2126" s="364"/>
      <c r="C2126" s="363" t="s">
        <v>4045</v>
      </c>
      <c r="D2126" s="364" t="s">
        <v>4046</v>
      </c>
      <c r="E2126" s="365">
        <v>22</v>
      </c>
      <c r="F2126" s="365">
        <v>16</v>
      </c>
      <c r="G2126" s="365">
        <v>6</v>
      </c>
      <c r="H2126" s="365" t="s">
        <v>2391</v>
      </c>
      <c r="I2126" s="365" t="s">
        <v>2391</v>
      </c>
      <c r="J2126" s="365" t="s">
        <v>2391</v>
      </c>
    </row>
    <row r="2127" spans="1:10">
      <c r="A2127" s="363"/>
      <c r="B2127" s="364"/>
      <c r="C2127" s="363" t="s">
        <v>3885</v>
      </c>
      <c r="D2127" s="364" t="s">
        <v>3886</v>
      </c>
      <c r="E2127" s="365">
        <v>10</v>
      </c>
      <c r="F2127" s="365" t="s">
        <v>2391</v>
      </c>
      <c r="G2127" s="365" t="s">
        <v>2391</v>
      </c>
      <c r="H2127" s="365" t="s">
        <v>2391</v>
      </c>
      <c r="I2127" s="365" t="s">
        <v>2391</v>
      </c>
      <c r="J2127" s="365">
        <v>0</v>
      </c>
    </row>
    <row r="2128" spans="1:10">
      <c r="A2128" s="363"/>
      <c r="B2128" s="364"/>
      <c r="C2128" s="363" t="s">
        <v>4047</v>
      </c>
      <c r="D2128" s="364" t="s">
        <v>4048</v>
      </c>
      <c r="E2128" s="365">
        <v>17</v>
      </c>
      <c r="F2128" s="365">
        <v>5</v>
      </c>
      <c r="G2128" s="365">
        <v>12</v>
      </c>
      <c r="H2128" s="365">
        <v>13</v>
      </c>
      <c r="I2128" s="365">
        <v>4</v>
      </c>
      <c r="J2128" s="365">
        <v>0</v>
      </c>
    </row>
    <row r="2129" spans="1:10">
      <c r="A2129" s="363"/>
      <c r="B2129" s="364"/>
      <c r="C2129" s="363" t="s">
        <v>4007</v>
      </c>
      <c r="D2129" s="364" t="s">
        <v>4008</v>
      </c>
      <c r="E2129" s="365">
        <v>21</v>
      </c>
      <c r="F2129" s="365">
        <v>16</v>
      </c>
      <c r="G2129" s="365">
        <v>5</v>
      </c>
      <c r="H2129" s="365" t="s">
        <v>2391</v>
      </c>
      <c r="I2129" s="365" t="s">
        <v>2391</v>
      </c>
      <c r="J2129" s="365">
        <v>0</v>
      </c>
    </row>
    <row r="2130" spans="1:10">
      <c r="A2130" s="363"/>
      <c r="B2130" s="364"/>
      <c r="C2130" s="363" t="s">
        <v>3550</v>
      </c>
      <c r="D2130" s="364" t="s">
        <v>3451</v>
      </c>
      <c r="E2130" s="365">
        <v>35</v>
      </c>
      <c r="F2130" s="365">
        <v>23</v>
      </c>
      <c r="G2130" s="365">
        <v>12</v>
      </c>
      <c r="H2130" s="365">
        <v>27</v>
      </c>
      <c r="I2130" s="365">
        <v>8</v>
      </c>
      <c r="J2130" s="365">
        <v>0</v>
      </c>
    </row>
    <row r="2131" spans="1:10">
      <c r="A2131" s="363"/>
      <c r="B2131" s="364"/>
      <c r="C2131" s="363" t="s">
        <v>3550</v>
      </c>
      <c r="D2131" s="364" t="s">
        <v>3551</v>
      </c>
      <c r="E2131" s="365">
        <v>105</v>
      </c>
      <c r="F2131" s="365">
        <v>68</v>
      </c>
      <c r="G2131" s="365">
        <v>37</v>
      </c>
      <c r="H2131" s="365">
        <v>89</v>
      </c>
      <c r="I2131" s="365">
        <v>16</v>
      </c>
      <c r="J2131" s="365" t="s">
        <v>2391</v>
      </c>
    </row>
    <row r="2132" spans="1:10">
      <c r="A2132" s="363"/>
      <c r="B2132" s="364"/>
      <c r="C2132" s="363" t="s">
        <v>3955</v>
      </c>
      <c r="D2132" s="364" t="s">
        <v>3956</v>
      </c>
      <c r="E2132" s="365">
        <v>10</v>
      </c>
      <c r="F2132" s="365">
        <v>7</v>
      </c>
      <c r="G2132" s="365">
        <v>3</v>
      </c>
      <c r="H2132" s="365" t="s">
        <v>2391</v>
      </c>
      <c r="I2132" s="365" t="s">
        <v>2391</v>
      </c>
      <c r="J2132" s="365">
        <v>0</v>
      </c>
    </row>
    <row r="2133" spans="1:10">
      <c r="A2133" s="363"/>
      <c r="B2133" s="364"/>
      <c r="C2133" s="363" t="s">
        <v>3556</v>
      </c>
      <c r="D2133" s="364" t="s">
        <v>3451</v>
      </c>
      <c r="E2133" s="365">
        <v>41</v>
      </c>
      <c r="F2133" s="365">
        <v>29</v>
      </c>
      <c r="G2133" s="365">
        <v>12</v>
      </c>
      <c r="H2133" s="365" t="s">
        <v>2391</v>
      </c>
      <c r="I2133" s="365" t="s">
        <v>2391</v>
      </c>
      <c r="J2133" s="365">
        <v>3</v>
      </c>
    </row>
    <row r="2134" spans="1:10">
      <c r="A2134" s="363"/>
      <c r="B2134" s="364"/>
      <c r="C2134" s="363" t="s">
        <v>3556</v>
      </c>
      <c r="D2134" s="364" t="s">
        <v>3557</v>
      </c>
      <c r="E2134" s="365">
        <v>51</v>
      </c>
      <c r="F2134" s="365">
        <v>36</v>
      </c>
      <c r="G2134" s="365">
        <v>15</v>
      </c>
      <c r="H2134" s="365">
        <v>48</v>
      </c>
      <c r="I2134" s="365">
        <v>3</v>
      </c>
      <c r="J2134" s="365">
        <v>3</v>
      </c>
    </row>
    <row r="2135" spans="1:10">
      <c r="A2135" s="363"/>
      <c r="B2135" s="364"/>
      <c r="C2135" s="363" t="s">
        <v>3558</v>
      </c>
      <c r="D2135" s="364" t="s">
        <v>3559</v>
      </c>
      <c r="E2135" s="365">
        <v>473</v>
      </c>
      <c r="F2135" s="365">
        <v>326</v>
      </c>
      <c r="G2135" s="365">
        <v>147</v>
      </c>
      <c r="H2135" s="365">
        <v>414</v>
      </c>
      <c r="I2135" s="365">
        <v>59</v>
      </c>
      <c r="J2135" s="365">
        <v>9</v>
      </c>
    </row>
    <row r="2136" spans="1:10">
      <c r="A2136" s="363"/>
      <c r="B2136" s="364"/>
      <c r="C2136" s="363" t="s">
        <v>4049</v>
      </c>
      <c r="D2136" s="364" t="s">
        <v>4050</v>
      </c>
      <c r="E2136" s="365">
        <v>12</v>
      </c>
      <c r="F2136" s="365">
        <v>7</v>
      </c>
      <c r="G2136" s="365">
        <v>5</v>
      </c>
      <c r="H2136" s="365" t="s">
        <v>2391</v>
      </c>
      <c r="I2136" s="365" t="s">
        <v>2391</v>
      </c>
      <c r="J2136" s="365" t="s">
        <v>2391</v>
      </c>
    </row>
    <row r="2137" spans="1:10">
      <c r="A2137" s="363"/>
      <c r="B2137" s="364"/>
      <c r="C2137" s="363" t="s">
        <v>3560</v>
      </c>
      <c r="D2137" s="364" t="s">
        <v>3451</v>
      </c>
      <c r="E2137" s="365">
        <v>18</v>
      </c>
      <c r="F2137" s="365">
        <v>11</v>
      </c>
      <c r="G2137" s="365">
        <v>7</v>
      </c>
      <c r="H2137" s="365">
        <v>18</v>
      </c>
      <c r="I2137" s="365">
        <v>0</v>
      </c>
      <c r="J2137" s="365">
        <v>0</v>
      </c>
    </row>
    <row r="2138" spans="1:10">
      <c r="A2138" s="363"/>
      <c r="B2138" s="364"/>
      <c r="C2138" s="363" t="s">
        <v>3560</v>
      </c>
      <c r="D2138" s="364" t="s">
        <v>3561</v>
      </c>
      <c r="E2138" s="365">
        <v>30</v>
      </c>
      <c r="F2138" s="365">
        <v>18</v>
      </c>
      <c r="G2138" s="365">
        <v>12</v>
      </c>
      <c r="H2138" s="365" t="s">
        <v>2391</v>
      </c>
      <c r="I2138" s="365" t="s">
        <v>2391</v>
      </c>
      <c r="J2138" s="365" t="s">
        <v>2391</v>
      </c>
    </row>
    <row r="2139" spans="1:10">
      <c r="A2139" s="363"/>
      <c r="B2139" s="364"/>
      <c r="C2139" s="363" t="s">
        <v>3562</v>
      </c>
      <c r="D2139" s="364" t="s">
        <v>3561</v>
      </c>
      <c r="E2139" s="365">
        <v>30</v>
      </c>
      <c r="F2139" s="365">
        <v>18</v>
      </c>
      <c r="G2139" s="365">
        <v>12</v>
      </c>
      <c r="H2139" s="365" t="s">
        <v>2391</v>
      </c>
      <c r="I2139" s="365" t="s">
        <v>2391</v>
      </c>
      <c r="J2139" s="365" t="s">
        <v>2391</v>
      </c>
    </row>
    <row r="2140" spans="1:10">
      <c r="A2140" s="363"/>
      <c r="B2140" s="364"/>
      <c r="C2140" s="363" t="s">
        <v>3563</v>
      </c>
      <c r="D2140" s="364" t="s">
        <v>3564</v>
      </c>
      <c r="E2140" s="365">
        <v>305</v>
      </c>
      <c r="F2140" s="365">
        <v>206</v>
      </c>
      <c r="G2140" s="365">
        <v>99</v>
      </c>
      <c r="H2140" s="365">
        <v>253</v>
      </c>
      <c r="I2140" s="365">
        <v>52</v>
      </c>
      <c r="J2140" s="365" t="s">
        <v>2391</v>
      </c>
    </row>
    <row r="2141" spans="1:10">
      <c r="A2141" s="363"/>
      <c r="B2141" s="364"/>
      <c r="C2141" s="363" t="s">
        <v>3565</v>
      </c>
      <c r="D2141" s="364" t="s">
        <v>3566</v>
      </c>
      <c r="E2141" s="365">
        <v>305</v>
      </c>
      <c r="F2141" s="365">
        <v>206</v>
      </c>
      <c r="G2141" s="365">
        <v>99</v>
      </c>
      <c r="H2141" s="365">
        <v>253</v>
      </c>
      <c r="I2141" s="365">
        <v>52</v>
      </c>
      <c r="J2141" s="365" t="s">
        <v>2391</v>
      </c>
    </row>
    <row r="2142" spans="1:10">
      <c r="A2142" s="363"/>
      <c r="B2142" s="364"/>
      <c r="C2142" s="363" t="s">
        <v>3567</v>
      </c>
      <c r="D2142" s="364" t="s">
        <v>3566</v>
      </c>
      <c r="E2142" s="365">
        <v>305</v>
      </c>
      <c r="F2142" s="365">
        <v>206</v>
      </c>
      <c r="G2142" s="365">
        <v>99</v>
      </c>
      <c r="H2142" s="365">
        <v>253</v>
      </c>
      <c r="I2142" s="365">
        <v>52</v>
      </c>
      <c r="J2142" s="365" t="s">
        <v>2391</v>
      </c>
    </row>
    <row r="2143" spans="1:10">
      <c r="A2143" s="363"/>
      <c r="B2143" s="364"/>
      <c r="C2143" s="363" t="s">
        <v>3786</v>
      </c>
      <c r="D2143" s="364" t="s">
        <v>3787</v>
      </c>
      <c r="E2143" s="365">
        <v>18</v>
      </c>
      <c r="F2143" s="365">
        <v>8</v>
      </c>
      <c r="G2143" s="365">
        <v>10</v>
      </c>
      <c r="H2143" s="365">
        <v>15</v>
      </c>
      <c r="I2143" s="365">
        <v>3</v>
      </c>
      <c r="J2143" s="365">
        <v>0</v>
      </c>
    </row>
    <row r="2144" spans="1:10">
      <c r="A2144" s="363"/>
      <c r="B2144" s="364"/>
      <c r="C2144" s="363" t="s">
        <v>3788</v>
      </c>
      <c r="D2144" s="364" t="s">
        <v>3789</v>
      </c>
      <c r="E2144" s="365">
        <v>16</v>
      </c>
      <c r="F2144" s="365">
        <v>11</v>
      </c>
      <c r="G2144" s="365">
        <v>5</v>
      </c>
      <c r="H2144" s="365" t="s">
        <v>2391</v>
      </c>
      <c r="I2144" s="365" t="s">
        <v>2391</v>
      </c>
      <c r="J2144" s="365" t="s">
        <v>2391</v>
      </c>
    </row>
    <row r="2145" spans="1:10">
      <c r="A2145" s="363"/>
      <c r="B2145" s="364"/>
      <c r="C2145" s="363" t="s">
        <v>3891</v>
      </c>
      <c r="D2145" s="364" t="s">
        <v>3892</v>
      </c>
      <c r="E2145" s="365">
        <v>23</v>
      </c>
      <c r="F2145" s="365">
        <v>23</v>
      </c>
      <c r="G2145" s="365">
        <v>0</v>
      </c>
      <c r="H2145" s="365">
        <v>23</v>
      </c>
      <c r="I2145" s="365">
        <v>0</v>
      </c>
      <c r="J2145" s="365">
        <v>0</v>
      </c>
    </row>
    <row r="2146" spans="1:10">
      <c r="A2146" s="363"/>
      <c r="B2146" s="364"/>
      <c r="C2146" s="363" t="s">
        <v>3792</v>
      </c>
      <c r="D2146" s="364" t="s">
        <v>3793</v>
      </c>
      <c r="E2146" s="365">
        <v>11</v>
      </c>
      <c r="F2146" s="365">
        <v>5</v>
      </c>
      <c r="G2146" s="365">
        <v>6</v>
      </c>
      <c r="H2146" s="365" t="s">
        <v>2391</v>
      </c>
      <c r="I2146" s="365" t="s">
        <v>2391</v>
      </c>
      <c r="J2146" s="365" t="s">
        <v>2391</v>
      </c>
    </row>
    <row r="2147" spans="1:10">
      <c r="A2147" s="363"/>
      <c r="B2147" s="364"/>
      <c r="C2147" s="363" t="s">
        <v>3794</v>
      </c>
      <c r="D2147" s="364" t="s">
        <v>3795</v>
      </c>
      <c r="E2147" s="365">
        <v>26</v>
      </c>
      <c r="F2147" s="365">
        <v>20</v>
      </c>
      <c r="G2147" s="365">
        <v>6</v>
      </c>
      <c r="H2147" s="365">
        <v>26</v>
      </c>
      <c r="I2147" s="365">
        <v>0</v>
      </c>
      <c r="J2147" s="365" t="s">
        <v>2391</v>
      </c>
    </row>
    <row r="2148" spans="1:10">
      <c r="A2148" s="363"/>
      <c r="B2148" s="364"/>
      <c r="C2148" s="363" t="s">
        <v>3893</v>
      </c>
      <c r="D2148" s="364" t="s">
        <v>3894</v>
      </c>
      <c r="E2148" s="365">
        <v>12</v>
      </c>
      <c r="F2148" s="365">
        <v>8</v>
      </c>
      <c r="G2148" s="365">
        <v>4</v>
      </c>
      <c r="H2148" s="365">
        <v>12</v>
      </c>
      <c r="I2148" s="365">
        <v>0</v>
      </c>
      <c r="J2148" s="365">
        <v>0</v>
      </c>
    </row>
    <row r="2149" spans="1:10">
      <c r="A2149" s="363"/>
      <c r="B2149" s="364"/>
      <c r="C2149" s="363" t="s">
        <v>3895</v>
      </c>
      <c r="D2149" s="364" t="s">
        <v>3896</v>
      </c>
      <c r="E2149" s="365">
        <v>14</v>
      </c>
      <c r="F2149" s="365" t="s">
        <v>2391</v>
      </c>
      <c r="G2149" s="365" t="s">
        <v>2391</v>
      </c>
      <c r="H2149" s="365" t="s">
        <v>2391</v>
      </c>
      <c r="I2149" s="365" t="s">
        <v>2391</v>
      </c>
      <c r="J2149" s="365">
        <v>0</v>
      </c>
    </row>
    <row r="2150" spans="1:10">
      <c r="A2150" s="363"/>
      <c r="B2150" s="364"/>
      <c r="C2150" s="363" t="s">
        <v>3796</v>
      </c>
      <c r="D2150" s="364" t="s">
        <v>3797</v>
      </c>
      <c r="E2150" s="365">
        <v>12</v>
      </c>
      <c r="F2150" s="365">
        <v>8</v>
      </c>
      <c r="G2150" s="365">
        <v>4</v>
      </c>
      <c r="H2150" s="365">
        <v>12</v>
      </c>
      <c r="I2150" s="365">
        <v>0</v>
      </c>
      <c r="J2150" s="365">
        <v>0</v>
      </c>
    </row>
    <row r="2151" spans="1:10">
      <c r="A2151" s="363"/>
      <c r="B2151" s="364"/>
      <c r="C2151" s="363" t="s">
        <v>3798</v>
      </c>
      <c r="D2151" s="364" t="s">
        <v>3799</v>
      </c>
      <c r="E2151" s="365">
        <v>26</v>
      </c>
      <c r="F2151" s="365">
        <v>22</v>
      </c>
      <c r="G2151" s="365">
        <v>4</v>
      </c>
      <c r="H2151" s="365" t="s">
        <v>2391</v>
      </c>
      <c r="I2151" s="365" t="s">
        <v>2391</v>
      </c>
      <c r="J2151" s="365">
        <v>0</v>
      </c>
    </row>
    <row r="2152" spans="1:10">
      <c r="A2152" s="363"/>
      <c r="B2152" s="364"/>
      <c r="C2152" s="363" t="s">
        <v>3800</v>
      </c>
      <c r="D2152" s="364" t="s">
        <v>3801</v>
      </c>
      <c r="E2152" s="365">
        <v>19</v>
      </c>
      <c r="F2152" s="365">
        <v>7</v>
      </c>
      <c r="G2152" s="365">
        <v>12</v>
      </c>
      <c r="H2152" s="365">
        <v>19</v>
      </c>
      <c r="I2152" s="365">
        <v>0</v>
      </c>
      <c r="J2152" s="365" t="s">
        <v>2391</v>
      </c>
    </row>
    <row r="2153" spans="1:10">
      <c r="A2153" s="363"/>
      <c r="B2153" s="364"/>
      <c r="C2153" s="363" t="s">
        <v>3933</v>
      </c>
      <c r="D2153" s="364" t="s">
        <v>3934</v>
      </c>
      <c r="E2153" s="365">
        <v>11</v>
      </c>
      <c r="F2153" s="365" t="s">
        <v>2391</v>
      </c>
      <c r="G2153" s="365" t="s">
        <v>2391</v>
      </c>
      <c r="H2153" s="365">
        <v>8</v>
      </c>
      <c r="I2153" s="365">
        <v>3</v>
      </c>
      <c r="J2153" s="365">
        <v>0</v>
      </c>
    </row>
    <row r="2154" spans="1:10">
      <c r="A2154" s="363"/>
      <c r="B2154" s="364"/>
      <c r="C2154" s="363" t="s">
        <v>3568</v>
      </c>
      <c r="D2154" s="364" t="s">
        <v>3451</v>
      </c>
      <c r="E2154" s="365">
        <v>34</v>
      </c>
      <c r="F2154" s="365">
        <v>26</v>
      </c>
      <c r="G2154" s="365">
        <v>8</v>
      </c>
      <c r="H2154" s="365">
        <v>31</v>
      </c>
      <c r="I2154" s="365">
        <v>3</v>
      </c>
      <c r="J2154" s="365" t="s">
        <v>2391</v>
      </c>
    </row>
    <row r="2155" spans="1:10">
      <c r="A2155" s="363"/>
      <c r="B2155" s="364"/>
      <c r="C2155" s="363" t="s">
        <v>3568</v>
      </c>
      <c r="D2155" s="364" t="s">
        <v>3569</v>
      </c>
      <c r="E2155" s="365">
        <v>222</v>
      </c>
      <c r="F2155" s="365">
        <v>161</v>
      </c>
      <c r="G2155" s="365">
        <v>61</v>
      </c>
      <c r="H2155" s="365">
        <v>207</v>
      </c>
      <c r="I2155" s="365">
        <v>15</v>
      </c>
      <c r="J2155" s="365">
        <v>6</v>
      </c>
    </row>
    <row r="2156" spans="1:10">
      <c r="A2156" s="363"/>
      <c r="B2156" s="364"/>
      <c r="C2156" s="363" t="s">
        <v>3570</v>
      </c>
      <c r="D2156" s="364" t="s">
        <v>3569</v>
      </c>
      <c r="E2156" s="365">
        <v>222</v>
      </c>
      <c r="F2156" s="365">
        <v>161</v>
      </c>
      <c r="G2156" s="365">
        <v>61</v>
      </c>
      <c r="H2156" s="365">
        <v>207</v>
      </c>
      <c r="I2156" s="365">
        <v>15</v>
      </c>
      <c r="J2156" s="365">
        <v>6</v>
      </c>
    </row>
    <row r="2157" spans="1:10">
      <c r="A2157" s="363"/>
      <c r="B2157" s="364"/>
      <c r="C2157" s="363" t="s">
        <v>3571</v>
      </c>
      <c r="D2157" s="364" t="s">
        <v>3572</v>
      </c>
      <c r="E2157" s="365">
        <v>59</v>
      </c>
      <c r="F2157" s="365">
        <v>48</v>
      </c>
      <c r="G2157" s="365">
        <v>11</v>
      </c>
      <c r="H2157" s="365">
        <v>59</v>
      </c>
      <c r="I2157" s="365">
        <v>0</v>
      </c>
      <c r="J2157" s="365">
        <v>0</v>
      </c>
    </row>
    <row r="2158" spans="1:10">
      <c r="A2158" s="363"/>
      <c r="B2158" s="364"/>
      <c r="C2158" s="363" t="s">
        <v>3573</v>
      </c>
      <c r="D2158" s="364" t="s">
        <v>3574</v>
      </c>
      <c r="E2158" s="365">
        <v>51</v>
      </c>
      <c r="F2158" s="365">
        <v>40</v>
      </c>
      <c r="G2158" s="365">
        <v>11</v>
      </c>
      <c r="H2158" s="365">
        <v>44</v>
      </c>
      <c r="I2158" s="365">
        <v>7</v>
      </c>
      <c r="J2158" s="365" t="s">
        <v>2391</v>
      </c>
    </row>
    <row r="2159" spans="1:10">
      <c r="A2159" s="363"/>
      <c r="B2159" s="364"/>
      <c r="C2159" s="363" t="s">
        <v>3575</v>
      </c>
      <c r="D2159" s="364" t="s">
        <v>3576</v>
      </c>
      <c r="E2159" s="365">
        <v>73</v>
      </c>
      <c r="F2159" s="365">
        <v>69</v>
      </c>
      <c r="G2159" s="365">
        <v>4</v>
      </c>
      <c r="H2159" s="365">
        <v>66</v>
      </c>
      <c r="I2159" s="365">
        <v>7</v>
      </c>
      <c r="J2159" s="365" t="s">
        <v>2391</v>
      </c>
    </row>
    <row r="2160" spans="1:10">
      <c r="A2160" s="363"/>
      <c r="B2160" s="364"/>
      <c r="C2160" s="363" t="s">
        <v>3577</v>
      </c>
      <c r="D2160" s="364" t="s">
        <v>3578</v>
      </c>
      <c r="E2160" s="365">
        <v>90</v>
      </c>
      <c r="F2160" s="365">
        <v>75</v>
      </c>
      <c r="G2160" s="365">
        <v>15</v>
      </c>
      <c r="H2160" s="365">
        <v>86</v>
      </c>
      <c r="I2160" s="365">
        <v>4</v>
      </c>
      <c r="J2160" s="365" t="s">
        <v>2391</v>
      </c>
    </row>
    <row r="2161" spans="1:10">
      <c r="A2161" s="363"/>
      <c r="B2161" s="364"/>
      <c r="C2161" s="363" t="s">
        <v>3579</v>
      </c>
      <c r="D2161" s="364" t="s">
        <v>3580</v>
      </c>
      <c r="E2161" s="365">
        <v>59</v>
      </c>
      <c r="F2161" s="365">
        <v>53</v>
      </c>
      <c r="G2161" s="365">
        <v>6</v>
      </c>
      <c r="H2161" s="365">
        <v>51</v>
      </c>
      <c r="I2161" s="365">
        <v>8</v>
      </c>
      <c r="J2161" s="365">
        <v>0</v>
      </c>
    </row>
    <row r="2162" spans="1:10">
      <c r="A2162" s="363"/>
      <c r="B2162" s="364"/>
      <c r="C2162" s="363" t="s">
        <v>3581</v>
      </c>
      <c r="D2162" s="364" t="s">
        <v>3582</v>
      </c>
      <c r="E2162" s="365">
        <v>263</v>
      </c>
      <c r="F2162" s="365">
        <v>209</v>
      </c>
      <c r="G2162" s="365">
        <v>54</v>
      </c>
      <c r="H2162" s="365">
        <v>259</v>
      </c>
      <c r="I2162" s="365">
        <v>4</v>
      </c>
      <c r="J2162" s="365">
        <v>3</v>
      </c>
    </row>
    <row r="2163" spans="1:10">
      <c r="A2163" s="363"/>
      <c r="B2163" s="364"/>
      <c r="C2163" s="363" t="s">
        <v>3583</v>
      </c>
      <c r="D2163" s="364" t="s">
        <v>3584</v>
      </c>
      <c r="E2163" s="365">
        <v>63</v>
      </c>
      <c r="F2163" s="365">
        <v>52</v>
      </c>
      <c r="G2163" s="365">
        <v>11</v>
      </c>
      <c r="H2163" s="365">
        <v>53</v>
      </c>
      <c r="I2163" s="365">
        <v>10</v>
      </c>
      <c r="J2163" s="365" t="s">
        <v>2391</v>
      </c>
    </row>
    <row r="2164" spans="1:10">
      <c r="A2164" s="363"/>
      <c r="B2164" s="364"/>
      <c r="C2164" s="363" t="s">
        <v>3585</v>
      </c>
      <c r="D2164" s="364" t="s">
        <v>3586</v>
      </c>
      <c r="E2164" s="365">
        <v>213</v>
      </c>
      <c r="F2164" s="365">
        <v>163</v>
      </c>
      <c r="G2164" s="365">
        <v>50</v>
      </c>
      <c r="H2164" s="365">
        <v>204</v>
      </c>
      <c r="I2164" s="365">
        <v>9</v>
      </c>
      <c r="J2164" s="365">
        <v>4</v>
      </c>
    </row>
    <row r="2165" spans="1:10">
      <c r="A2165" s="363"/>
      <c r="B2165" s="364"/>
      <c r="C2165" s="363" t="s">
        <v>3587</v>
      </c>
      <c r="D2165" s="364" t="s">
        <v>3588</v>
      </c>
      <c r="E2165" s="365">
        <v>871</v>
      </c>
      <c r="F2165" s="365">
        <v>709</v>
      </c>
      <c r="G2165" s="365">
        <v>162</v>
      </c>
      <c r="H2165" s="365">
        <v>822</v>
      </c>
      <c r="I2165" s="365">
        <v>49</v>
      </c>
      <c r="J2165" s="365">
        <v>12</v>
      </c>
    </row>
    <row r="2166" spans="1:10">
      <c r="A2166" s="363"/>
      <c r="B2166" s="364"/>
      <c r="C2166" s="363" t="s">
        <v>2575</v>
      </c>
      <c r="D2166" s="364" t="s">
        <v>3588</v>
      </c>
      <c r="E2166" s="365">
        <v>871</v>
      </c>
      <c r="F2166" s="365">
        <v>709</v>
      </c>
      <c r="G2166" s="365">
        <v>162</v>
      </c>
      <c r="H2166" s="365">
        <v>822</v>
      </c>
      <c r="I2166" s="365">
        <v>49</v>
      </c>
      <c r="J2166" s="365">
        <v>12</v>
      </c>
    </row>
    <row r="2167" spans="1:10">
      <c r="A2167" s="363"/>
      <c r="B2167" s="364"/>
      <c r="C2167" s="363" t="s">
        <v>3804</v>
      </c>
      <c r="D2167" s="364" t="s">
        <v>3805</v>
      </c>
      <c r="E2167" s="365">
        <v>24</v>
      </c>
      <c r="F2167" s="365">
        <v>14</v>
      </c>
      <c r="G2167" s="365">
        <v>10</v>
      </c>
      <c r="H2167" s="365" t="s">
        <v>2391</v>
      </c>
      <c r="I2167" s="365" t="s">
        <v>2391</v>
      </c>
      <c r="J2167" s="365" t="s">
        <v>2391</v>
      </c>
    </row>
    <row r="2168" spans="1:10">
      <c r="A2168" s="363"/>
      <c r="B2168" s="364"/>
      <c r="C2168" s="363" t="s">
        <v>3935</v>
      </c>
      <c r="D2168" s="364" t="s">
        <v>3936</v>
      </c>
      <c r="E2168" s="365">
        <v>12</v>
      </c>
      <c r="F2168" s="365">
        <v>7</v>
      </c>
      <c r="G2168" s="365">
        <v>5</v>
      </c>
      <c r="H2168" s="365">
        <v>12</v>
      </c>
      <c r="I2168" s="365">
        <v>0</v>
      </c>
      <c r="J2168" s="365">
        <v>0</v>
      </c>
    </row>
    <row r="2169" spans="1:10">
      <c r="A2169" s="363"/>
      <c r="B2169" s="364"/>
      <c r="C2169" s="363" t="s">
        <v>3808</v>
      </c>
      <c r="D2169" s="364" t="s">
        <v>3809</v>
      </c>
      <c r="E2169" s="365">
        <v>30</v>
      </c>
      <c r="F2169" s="365">
        <v>22</v>
      </c>
      <c r="G2169" s="365">
        <v>8</v>
      </c>
      <c r="H2169" s="365">
        <v>21</v>
      </c>
      <c r="I2169" s="365">
        <v>9</v>
      </c>
      <c r="J2169" s="365" t="s">
        <v>2391</v>
      </c>
    </row>
    <row r="2170" spans="1:10">
      <c r="A2170" s="363"/>
      <c r="B2170" s="364"/>
      <c r="C2170" s="363" t="s">
        <v>3939</v>
      </c>
      <c r="D2170" s="364" t="s">
        <v>3940</v>
      </c>
      <c r="E2170" s="365">
        <v>12</v>
      </c>
      <c r="F2170" s="365">
        <v>9</v>
      </c>
      <c r="G2170" s="365">
        <v>3</v>
      </c>
      <c r="H2170" s="365">
        <v>12</v>
      </c>
      <c r="I2170" s="365">
        <v>0</v>
      </c>
      <c r="J2170" s="365">
        <v>0</v>
      </c>
    </row>
    <row r="2171" spans="1:10">
      <c r="A2171" s="363"/>
      <c r="B2171" s="364"/>
      <c r="C2171" s="363" t="s">
        <v>3591</v>
      </c>
      <c r="D2171" s="364" t="s">
        <v>3451</v>
      </c>
      <c r="E2171" s="365">
        <v>54</v>
      </c>
      <c r="F2171" s="365">
        <v>36</v>
      </c>
      <c r="G2171" s="365">
        <v>18</v>
      </c>
      <c r="H2171" s="365">
        <v>51</v>
      </c>
      <c r="I2171" s="365">
        <v>3</v>
      </c>
      <c r="J2171" s="365">
        <v>0</v>
      </c>
    </row>
    <row r="2172" spans="1:10">
      <c r="A2172" s="363"/>
      <c r="B2172" s="364"/>
      <c r="C2172" s="363" t="s">
        <v>3591</v>
      </c>
      <c r="D2172" s="364" t="s">
        <v>3592</v>
      </c>
      <c r="E2172" s="365">
        <v>132</v>
      </c>
      <c r="F2172" s="365">
        <v>88</v>
      </c>
      <c r="G2172" s="365">
        <v>44</v>
      </c>
      <c r="H2172" s="365">
        <v>119</v>
      </c>
      <c r="I2172" s="365">
        <v>13</v>
      </c>
      <c r="J2172" s="365">
        <v>3</v>
      </c>
    </row>
    <row r="2173" spans="1:10">
      <c r="A2173" s="363"/>
      <c r="B2173" s="364"/>
      <c r="C2173" s="363" t="s">
        <v>2577</v>
      </c>
      <c r="D2173" s="364" t="s">
        <v>3592</v>
      </c>
      <c r="E2173" s="365">
        <v>132</v>
      </c>
      <c r="F2173" s="365">
        <v>88</v>
      </c>
      <c r="G2173" s="365">
        <v>44</v>
      </c>
      <c r="H2173" s="365">
        <v>119</v>
      </c>
      <c r="I2173" s="365">
        <v>13</v>
      </c>
      <c r="J2173" s="365">
        <v>3</v>
      </c>
    </row>
    <row r="2174" spans="1:10">
      <c r="A2174" s="363"/>
      <c r="B2174" s="364"/>
      <c r="C2174" s="363" t="s">
        <v>3814</v>
      </c>
      <c r="D2174" s="364" t="s">
        <v>3815</v>
      </c>
      <c r="E2174" s="365">
        <v>18</v>
      </c>
      <c r="F2174" s="365" t="s">
        <v>2391</v>
      </c>
      <c r="G2174" s="365" t="s">
        <v>2391</v>
      </c>
      <c r="H2174" s="365">
        <v>18</v>
      </c>
      <c r="I2174" s="365">
        <v>0</v>
      </c>
      <c r="J2174" s="365" t="s">
        <v>2391</v>
      </c>
    </row>
    <row r="2175" spans="1:10">
      <c r="A2175" s="363"/>
      <c r="B2175" s="364"/>
      <c r="C2175" s="363" t="s">
        <v>3593</v>
      </c>
      <c r="D2175" s="364" t="s">
        <v>3594</v>
      </c>
      <c r="E2175" s="365">
        <v>14</v>
      </c>
      <c r="F2175" s="365">
        <v>14</v>
      </c>
      <c r="G2175" s="365">
        <v>0</v>
      </c>
      <c r="H2175" s="365">
        <v>11</v>
      </c>
      <c r="I2175" s="365">
        <v>3</v>
      </c>
      <c r="J2175" s="365">
        <v>0</v>
      </c>
    </row>
    <row r="2176" spans="1:10">
      <c r="A2176" s="363"/>
      <c r="B2176" s="364"/>
      <c r="C2176" s="363" t="s">
        <v>3820</v>
      </c>
      <c r="D2176" s="364" t="s">
        <v>3821</v>
      </c>
      <c r="E2176" s="365">
        <v>11</v>
      </c>
      <c r="F2176" s="365" t="s">
        <v>2391</v>
      </c>
      <c r="G2176" s="365" t="s">
        <v>2391</v>
      </c>
      <c r="H2176" s="365" t="s">
        <v>2391</v>
      </c>
      <c r="I2176" s="365" t="s">
        <v>2391</v>
      </c>
      <c r="J2176" s="365">
        <v>0</v>
      </c>
    </row>
    <row r="2177" spans="1:10">
      <c r="A2177" s="363"/>
      <c r="B2177" s="364"/>
      <c r="C2177" s="363" t="s">
        <v>3822</v>
      </c>
      <c r="D2177" s="364" t="s">
        <v>3823</v>
      </c>
      <c r="E2177" s="365">
        <v>15</v>
      </c>
      <c r="F2177" s="365" t="s">
        <v>2391</v>
      </c>
      <c r="G2177" s="365" t="s">
        <v>2391</v>
      </c>
      <c r="H2177" s="365">
        <v>15</v>
      </c>
      <c r="I2177" s="365">
        <v>0</v>
      </c>
      <c r="J2177" s="365">
        <v>0</v>
      </c>
    </row>
    <row r="2178" spans="1:10">
      <c r="A2178" s="363"/>
      <c r="B2178" s="364"/>
      <c r="C2178" s="363" t="s">
        <v>3595</v>
      </c>
      <c r="D2178" s="364" t="s">
        <v>3451</v>
      </c>
      <c r="E2178" s="365">
        <v>58</v>
      </c>
      <c r="F2178" s="365">
        <v>46</v>
      </c>
      <c r="G2178" s="365">
        <v>12</v>
      </c>
      <c r="H2178" s="365">
        <v>48</v>
      </c>
      <c r="I2178" s="365">
        <v>10</v>
      </c>
      <c r="J2178" s="365">
        <v>0</v>
      </c>
    </row>
    <row r="2179" spans="1:10">
      <c r="A2179" s="363"/>
      <c r="B2179" s="364"/>
      <c r="C2179" s="363" t="s">
        <v>3595</v>
      </c>
      <c r="D2179" s="364" t="s">
        <v>3596</v>
      </c>
      <c r="E2179" s="365">
        <v>116</v>
      </c>
      <c r="F2179" s="365">
        <v>99</v>
      </c>
      <c r="G2179" s="365">
        <v>17</v>
      </c>
      <c r="H2179" s="365">
        <v>101</v>
      </c>
      <c r="I2179" s="365">
        <v>15</v>
      </c>
      <c r="J2179" s="365" t="s">
        <v>2391</v>
      </c>
    </row>
    <row r="2180" spans="1:10">
      <c r="A2180" s="363"/>
      <c r="B2180" s="364"/>
      <c r="C2180" s="363" t="s">
        <v>2579</v>
      </c>
      <c r="D2180" s="364" t="s">
        <v>3596</v>
      </c>
      <c r="E2180" s="365">
        <v>116</v>
      </c>
      <c r="F2180" s="365">
        <v>99</v>
      </c>
      <c r="G2180" s="365">
        <v>17</v>
      </c>
      <c r="H2180" s="365">
        <v>101</v>
      </c>
      <c r="I2180" s="365">
        <v>15</v>
      </c>
      <c r="J2180" s="365" t="s">
        <v>2391</v>
      </c>
    </row>
    <row r="2181" spans="1:10">
      <c r="A2181" s="363"/>
      <c r="B2181" s="364"/>
      <c r="C2181" s="363" t="s">
        <v>3826</v>
      </c>
      <c r="D2181" s="364" t="s">
        <v>3827</v>
      </c>
      <c r="E2181" s="365">
        <v>11</v>
      </c>
      <c r="F2181" s="365">
        <v>8</v>
      </c>
      <c r="G2181" s="365">
        <v>3</v>
      </c>
      <c r="H2181" s="365">
        <v>11</v>
      </c>
      <c r="I2181" s="365">
        <v>0</v>
      </c>
      <c r="J2181" s="365">
        <v>0</v>
      </c>
    </row>
    <row r="2182" spans="1:10">
      <c r="A2182" s="363"/>
      <c r="B2182" s="364"/>
      <c r="C2182" s="363" t="s">
        <v>3899</v>
      </c>
      <c r="D2182" s="364" t="s">
        <v>3900</v>
      </c>
      <c r="E2182" s="365">
        <v>10</v>
      </c>
      <c r="F2182" s="365" t="s">
        <v>2391</v>
      </c>
      <c r="G2182" s="365" t="s">
        <v>2391</v>
      </c>
      <c r="H2182" s="365" t="s">
        <v>2391</v>
      </c>
      <c r="I2182" s="365" t="s">
        <v>2391</v>
      </c>
      <c r="J2182" s="365">
        <v>0</v>
      </c>
    </row>
    <row r="2183" spans="1:10">
      <c r="A2183" s="363"/>
      <c r="B2183" s="364"/>
      <c r="C2183" s="363" t="s">
        <v>4051</v>
      </c>
      <c r="D2183" s="364" t="s">
        <v>4052</v>
      </c>
      <c r="E2183" s="365">
        <v>14</v>
      </c>
      <c r="F2183" s="365">
        <v>0</v>
      </c>
      <c r="G2183" s="365">
        <v>14</v>
      </c>
      <c r="H2183" s="365">
        <v>14</v>
      </c>
      <c r="I2183" s="365">
        <v>0</v>
      </c>
      <c r="J2183" s="365">
        <v>0</v>
      </c>
    </row>
    <row r="2184" spans="1:10">
      <c r="A2184" s="363"/>
      <c r="B2184" s="364"/>
      <c r="C2184" s="363" t="s">
        <v>3597</v>
      </c>
      <c r="D2184" s="364" t="s">
        <v>3451</v>
      </c>
      <c r="E2184" s="365">
        <v>71</v>
      </c>
      <c r="F2184" s="365">
        <v>53</v>
      </c>
      <c r="G2184" s="365">
        <v>18</v>
      </c>
      <c r="H2184" s="365">
        <v>66</v>
      </c>
      <c r="I2184" s="365">
        <v>5</v>
      </c>
      <c r="J2184" s="365">
        <v>0</v>
      </c>
    </row>
    <row r="2185" spans="1:10">
      <c r="A2185" s="363"/>
      <c r="B2185" s="364"/>
      <c r="C2185" s="363" t="s">
        <v>3597</v>
      </c>
      <c r="D2185" s="364" t="s">
        <v>3598</v>
      </c>
      <c r="E2185" s="365">
        <v>106</v>
      </c>
      <c r="F2185" s="365">
        <v>69</v>
      </c>
      <c r="G2185" s="365">
        <v>37</v>
      </c>
      <c r="H2185" s="365">
        <v>100</v>
      </c>
      <c r="I2185" s="365">
        <v>6</v>
      </c>
      <c r="J2185" s="365">
        <v>0</v>
      </c>
    </row>
    <row r="2186" spans="1:10">
      <c r="A2186" s="363"/>
      <c r="B2186" s="364"/>
      <c r="C2186" s="363" t="s">
        <v>2581</v>
      </c>
      <c r="D2186" s="364" t="s">
        <v>3598</v>
      </c>
      <c r="E2186" s="365">
        <v>106</v>
      </c>
      <c r="F2186" s="365">
        <v>69</v>
      </c>
      <c r="G2186" s="365">
        <v>37</v>
      </c>
      <c r="H2186" s="365">
        <v>100</v>
      </c>
      <c r="I2186" s="365">
        <v>6</v>
      </c>
      <c r="J2186" s="365">
        <v>0</v>
      </c>
    </row>
    <row r="2187" spans="1:10">
      <c r="A2187" s="363"/>
      <c r="B2187" s="364"/>
      <c r="C2187" s="363" t="s">
        <v>4053</v>
      </c>
      <c r="D2187" s="364" t="s">
        <v>4054</v>
      </c>
      <c r="E2187" s="365">
        <v>15</v>
      </c>
      <c r="F2187" s="365">
        <v>15</v>
      </c>
      <c r="G2187" s="365">
        <v>0</v>
      </c>
      <c r="H2187" s="365">
        <v>0</v>
      </c>
      <c r="I2187" s="365">
        <v>15</v>
      </c>
      <c r="J2187" s="365">
        <v>0</v>
      </c>
    </row>
    <row r="2188" spans="1:10">
      <c r="A2188" s="363"/>
      <c r="B2188" s="364"/>
      <c r="C2188" s="363" t="s">
        <v>4053</v>
      </c>
      <c r="D2188" s="364" t="s">
        <v>4054</v>
      </c>
      <c r="E2188" s="365">
        <v>15</v>
      </c>
      <c r="F2188" s="365">
        <v>15</v>
      </c>
      <c r="G2188" s="365">
        <v>0</v>
      </c>
      <c r="H2188" s="365">
        <v>0</v>
      </c>
      <c r="I2188" s="365">
        <v>15</v>
      </c>
      <c r="J2188" s="365">
        <v>0</v>
      </c>
    </row>
    <row r="2189" spans="1:10">
      <c r="A2189" s="363"/>
      <c r="B2189" s="364"/>
      <c r="C2189" s="363" t="s">
        <v>4053</v>
      </c>
      <c r="D2189" s="364" t="s">
        <v>4054</v>
      </c>
      <c r="E2189" s="365">
        <v>15</v>
      </c>
      <c r="F2189" s="365">
        <v>15</v>
      </c>
      <c r="G2189" s="365">
        <v>0</v>
      </c>
      <c r="H2189" s="365">
        <v>0</v>
      </c>
      <c r="I2189" s="365">
        <v>15</v>
      </c>
      <c r="J2189" s="365">
        <v>0</v>
      </c>
    </row>
    <row r="2190" spans="1:10">
      <c r="A2190" s="363"/>
      <c r="B2190" s="364"/>
      <c r="C2190" s="363" t="s">
        <v>3603</v>
      </c>
      <c r="D2190" s="364" t="s">
        <v>3604</v>
      </c>
      <c r="E2190" s="365">
        <v>103</v>
      </c>
      <c r="F2190" s="365">
        <v>92</v>
      </c>
      <c r="G2190" s="365">
        <v>11</v>
      </c>
      <c r="H2190" s="365" t="s">
        <v>2391</v>
      </c>
      <c r="I2190" s="365" t="s">
        <v>2391</v>
      </c>
      <c r="J2190" s="365">
        <v>0</v>
      </c>
    </row>
    <row r="2191" spans="1:10">
      <c r="A2191" s="363"/>
      <c r="B2191" s="364"/>
      <c r="C2191" s="363" t="s">
        <v>3603</v>
      </c>
      <c r="D2191" s="364" t="s">
        <v>3604</v>
      </c>
      <c r="E2191" s="365">
        <v>103</v>
      </c>
      <c r="F2191" s="365">
        <v>92</v>
      </c>
      <c r="G2191" s="365">
        <v>11</v>
      </c>
      <c r="H2191" s="365" t="s">
        <v>2391</v>
      </c>
      <c r="I2191" s="365" t="s">
        <v>2391</v>
      </c>
      <c r="J2191" s="365">
        <v>0</v>
      </c>
    </row>
    <row r="2192" spans="1:10">
      <c r="A2192" s="363"/>
      <c r="B2192" s="364"/>
      <c r="C2192" s="363" t="s">
        <v>3603</v>
      </c>
      <c r="D2192" s="364" t="s">
        <v>3604</v>
      </c>
      <c r="E2192" s="365">
        <v>103</v>
      </c>
      <c r="F2192" s="365">
        <v>92</v>
      </c>
      <c r="G2192" s="365">
        <v>11</v>
      </c>
      <c r="H2192" s="365" t="s">
        <v>2391</v>
      </c>
      <c r="I2192" s="365" t="s">
        <v>2391</v>
      </c>
      <c r="J2192" s="365">
        <v>0</v>
      </c>
    </row>
    <row r="2193" spans="1:10">
      <c r="A2193" s="363"/>
      <c r="B2193" s="364"/>
      <c r="C2193" s="363" t="s">
        <v>3607</v>
      </c>
      <c r="D2193" s="364" t="s">
        <v>3608</v>
      </c>
      <c r="E2193" s="365">
        <v>30</v>
      </c>
      <c r="F2193" s="365">
        <v>26</v>
      </c>
      <c r="G2193" s="365">
        <v>4</v>
      </c>
      <c r="H2193" s="365">
        <v>5</v>
      </c>
      <c r="I2193" s="365">
        <v>25</v>
      </c>
      <c r="J2193" s="365">
        <v>0</v>
      </c>
    </row>
    <row r="2194" spans="1:10">
      <c r="A2194" s="363"/>
      <c r="B2194" s="364"/>
      <c r="C2194" s="363" t="s">
        <v>3607</v>
      </c>
      <c r="D2194" s="364" t="s">
        <v>3609</v>
      </c>
      <c r="E2194" s="365">
        <v>39962</v>
      </c>
      <c r="F2194" s="365">
        <v>24572</v>
      </c>
      <c r="G2194" s="365">
        <v>15390</v>
      </c>
      <c r="H2194" s="365">
        <v>35810</v>
      </c>
      <c r="I2194" s="365">
        <v>4152</v>
      </c>
      <c r="J2194" s="365">
        <v>1321</v>
      </c>
    </row>
    <row r="2195" spans="1:10">
      <c r="A2195" s="363"/>
      <c r="B2195" s="364"/>
      <c r="C2195" s="363" t="s">
        <v>3610</v>
      </c>
      <c r="D2195" s="364" t="s">
        <v>3611</v>
      </c>
      <c r="E2195" s="365">
        <v>40110</v>
      </c>
      <c r="F2195" s="365">
        <v>24705</v>
      </c>
      <c r="G2195" s="365">
        <v>15405</v>
      </c>
      <c r="H2195" s="365">
        <v>35817</v>
      </c>
      <c r="I2195" s="365">
        <v>4293</v>
      </c>
      <c r="J2195" s="365">
        <v>1321</v>
      </c>
    </row>
    <row r="2196" spans="1:10">
      <c r="A2196" s="363" t="s">
        <v>1940</v>
      </c>
      <c r="B2196" s="364" t="s">
        <v>1942</v>
      </c>
      <c r="C2196" s="363"/>
      <c r="D2196" s="364"/>
      <c r="E2196" s="365"/>
      <c r="F2196" s="365"/>
      <c r="G2196" s="365"/>
      <c r="H2196" s="365"/>
      <c r="I2196" s="365"/>
      <c r="J2196" s="365"/>
    </row>
    <row r="2197" spans="1:10">
      <c r="A2197" s="363"/>
      <c r="B2197" s="364"/>
      <c r="C2197" s="363" t="s">
        <v>2852</v>
      </c>
      <c r="D2197" s="364" t="s">
        <v>2405</v>
      </c>
      <c r="E2197" s="365">
        <v>41</v>
      </c>
      <c r="F2197" s="365">
        <v>20</v>
      </c>
      <c r="G2197" s="365">
        <v>21</v>
      </c>
      <c r="H2197" s="365">
        <v>41</v>
      </c>
      <c r="I2197" s="365">
        <v>0</v>
      </c>
      <c r="J2197" s="365" t="s">
        <v>2391</v>
      </c>
    </row>
    <row r="2198" spans="1:10">
      <c r="A2198" s="363"/>
      <c r="B2198" s="364"/>
      <c r="C2198" s="363" t="s">
        <v>2326</v>
      </c>
      <c r="D2198" s="364" t="s">
        <v>2407</v>
      </c>
      <c r="E2198" s="365">
        <v>208</v>
      </c>
      <c r="F2198" s="365">
        <v>137</v>
      </c>
      <c r="G2198" s="365">
        <v>71</v>
      </c>
      <c r="H2198" s="365">
        <v>197</v>
      </c>
      <c r="I2198" s="365">
        <v>11</v>
      </c>
      <c r="J2198" s="365">
        <v>17</v>
      </c>
    </row>
    <row r="2199" spans="1:10">
      <c r="A2199" s="363"/>
      <c r="B2199" s="364"/>
      <c r="C2199" s="363" t="s">
        <v>2853</v>
      </c>
      <c r="D2199" s="364" t="s">
        <v>2409</v>
      </c>
      <c r="E2199" s="365">
        <v>54</v>
      </c>
      <c r="F2199" s="365">
        <v>31</v>
      </c>
      <c r="G2199" s="365">
        <v>23</v>
      </c>
      <c r="H2199" s="365">
        <v>44</v>
      </c>
      <c r="I2199" s="365">
        <v>10</v>
      </c>
      <c r="J2199" s="365">
        <v>5</v>
      </c>
    </row>
    <row r="2200" spans="1:10">
      <c r="A2200" s="363"/>
      <c r="B2200" s="364"/>
      <c r="C2200" s="363" t="s">
        <v>2328</v>
      </c>
      <c r="D2200" s="364" t="s">
        <v>2411</v>
      </c>
      <c r="E2200" s="365">
        <v>227</v>
      </c>
      <c r="F2200" s="365">
        <v>136</v>
      </c>
      <c r="G2200" s="365">
        <v>91</v>
      </c>
      <c r="H2200" s="365">
        <v>210</v>
      </c>
      <c r="I2200" s="365">
        <v>17</v>
      </c>
      <c r="J2200" s="365">
        <v>9</v>
      </c>
    </row>
    <row r="2201" spans="1:10">
      <c r="A2201" s="363"/>
      <c r="B2201" s="364"/>
      <c r="C2201" s="363" t="s">
        <v>50</v>
      </c>
      <c r="D2201" s="364" t="s">
        <v>52</v>
      </c>
      <c r="E2201" s="365">
        <v>2843</v>
      </c>
      <c r="F2201" s="365">
        <v>1695</v>
      </c>
      <c r="G2201" s="365">
        <v>1148</v>
      </c>
      <c r="H2201" s="365">
        <v>2790</v>
      </c>
      <c r="I2201" s="365">
        <v>53</v>
      </c>
      <c r="J2201" s="365">
        <v>158</v>
      </c>
    </row>
    <row r="2202" spans="1:10">
      <c r="A2202" s="363"/>
      <c r="B2202" s="364"/>
      <c r="C2202" s="363" t="s">
        <v>287</v>
      </c>
      <c r="D2202" s="364" t="s">
        <v>289</v>
      </c>
      <c r="E2202" s="365">
        <v>98</v>
      </c>
      <c r="F2202" s="365">
        <v>59</v>
      </c>
      <c r="G2202" s="365">
        <v>39</v>
      </c>
      <c r="H2202" s="365">
        <v>81</v>
      </c>
      <c r="I2202" s="365">
        <v>17</v>
      </c>
      <c r="J2202" s="365">
        <v>0</v>
      </c>
    </row>
    <row r="2203" spans="1:10">
      <c r="A2203" s="363"/>
      <c r="B2203" s="364"/>
      <c r="C2203" s="363" t="s">
        <v>553</v>
      </c>
      <c r="D2203" s="364" t="s">
        <v>555</v>
      </c>
      <c r="E2203" s="365">
        <v>149</v>
      </c>
      <c r="F2203" s="365">
        <v>102</v>
      </c>
      <c r="G2203" s="365">
        <v>47</v>
      </c>
      <c r="H2203" s="365">
        <v>146</v>
      </c>
      <c r="I2203" s="365">
        <v>3</v>
      </c>
      <c r="J2203" s="365">
        <v>13</v>
      </c>
    </row>
    <row r="2204" spans="1:10">
      <c r="A2204" s="363"/>
      <c r="B2204" s="364"/>
      <c r="C2204" s="363" t="s">
        <v>821</v>
      </c>
      <c r="D2204" s="364" t="s">
        <v>823</v>
      </c>
      <c r="E2204" s="365">
        <v>94</v>
      </c>
      <c r="F2204" s="365">
        <v>49</v>
      </c>
      <c r="G2204" s="365">
        <v>45</v>
      </c>
      <c r="H2204" s="365">
        <v>88</v>
      </c>
      <c r="I2204" s="365">
        <v>6</v>
      </c>
      <c r="J2204" s="365">
        <v>3</v>
      </c>
    </row>
    <row r="2205" spans="1:10">
      <c r="A2205" s="363"/>
      <c r="B2205" s="364"/>
      <c r="C2205" s="363" t="s">
        <v>894</v>
      </c>
      <c r="D2205" s="364" t="s">
        <v>896</v>
      </c>
      <c r="E2205" s="365">
        <v>2679</v>
      </c>
      <c r="F2205" s="365">
        <v>1536</v>
      </c>
      <c r="G2205" s="365">
        <v>1143</v>
      </c>
      <c r="H2205" s="365">
        <v>2490</v>
      </c>
      <c r="I2205" s="365">
        <v>189</v>
      </c>
      <c r="J2205" s="365">
        <v>173</v>
      </c>
    </row>
    <row r="2206" spans="1:10">
      <c r="A2206" s="363"/>
      <c r="B2206" s="364"/>
      <c r="C2206" s="363" t="s">
        <v>994</v>
      </c>
      <c r="D2206" s="364" t="s">
        <v>996</v>
      </c>
      <c r="E2206" s="365">
        <v>98</v>
      </c>
      <c r="F2206" s="365">
        <v>51</v>
      </c>
      <c r="G2206" s="365">
        <v>47</v>
      </c>
      <c r="H2206" s="365">
        <v>91</v>
      </c>
      <c r="I2206" s="365">
        <v>7</v>
      </c>
      <c r="J2206" s="365">
        <v>7</v>
      </c>
    </row>
    <row r="2207" spans="1:10">
      <c r="A2207" s="363"/>
      <c r="B2207" s="364"/>
      <c r="C2207" s="363" t="s">
        <v>1166</v>
      </c>
      <c r="D2207" s="364" t="s">
        <v>1168</v>
      </c>
      <c r="E2207" s="365">
        <v>1532</v>
      </c>
      <c r="F2207" s="365">
        <v>800</v>
      </c>
      <c r="G2207" s="365">
        <v>732</v>
      </c>
      <c r="H2207" s="365">
        <v>1504</v>
      </c>
      <c r="I2207" s="365">
        <v>28</v>
      </c>
      <c r="J2207" s="365">
        <v>84</v>
      </c>
    </row>
    <row r="2208" spans="1:10">
      <c r="A2208" s="363"/>
      <c r="B2208" s="364"/>
      <c r="C2208" s="363" t="s">
        <v>1497</v>
      </c>
      <c r="D2208" s="364" t="s">
        <v>1499</v>
      </c>
      <c r="E2208" s="365">
        <v>110</v>
      </c>
      <c r="F2208" s="365">
        <v>59</v>
      </c>
      <c r="G2208" s="365">
        <v>51</v>
      </c>
      <c r="H2208" s="365">
        <v>101</v>
      </c>
      <c r="I2208" s="365">
        <v>9</v>
      </c>
      <c r="J2208" s="365" t="s">
        <v>2391</v>
      </c>
    </row>
    <row r="2209" spans="1:10">
      <c r="A2209" s="363"/>
      <c r="B2209" s="364"/>
      <c r="C2209" s="363" t="s">
        <v>1748</v>
      </c>
      <c r="D2209" s="364" t="s">
        <v>1750</v>
      </c>
      <c r="E2209" s="365">
        <v>678</v>
      </c>
      <c r="F2209" s="365">
        <v>327</v>
      </c>
      <c r="G2209" s="365">
        <v>351</v>
      </c>
      <c r="H2209" s="365">
        <v>654</v>
      </c>
      <c r="I2209" s="365">
        <v>24</v>
      </c>
      <c r="J2209" s="365">
        <v>48</v>
      </c>
    </row>
    <row r="2210" spans="1:10">
      <c r="A2210" s="363"/>
      <c r="B2210" s="364"/>
      <c r="C2210" s="363" t="s">
        <v>2161</v>
      </c>
      <c r="D2210" s="364" t="s">
        <v>2163</v>
      </c>
      <c r="E2210" s="365">
        <v>72</v>
      </c>
      <c r="F2210" s="365">
        <v>37</v>
      </c>
      <c r="G2210" s="365">
        <v>35</v>
      </c>
      <c r="H2210" s="365">
        <v>61</v>
      </c>
      <c r="I2210" s="365">
        <v>11</v>
      </c>
      <c r="J2210" s="365">
        <v>3</v>
      </c>
    </row>
    <row r="2211" spans="1:10">
      <c r="A2211" s="363"/>
      <c r="B2211" s="364"/>
      <c r="C2211" s="363" t="s">
        <v>3442</v>
      </c>
      <c r="D2211" s="364" t="s">
        <v>2266</v>
      </c>
      <c r="E2211" s="365">
        <v>8883</v>
      </c>
      <c r="F2211" s="365">
        <v>5039</v>
      </c>
      <c r="G2211" s="365">
        <v>3844</v>
      </c>
      <c r="H2211" s="365">
        <v>8498</v>
      </c>
      <c r="I2211" s="365">
        <v>385</v>
      </c>
      <c r="J2211" s="365">
        <v>523</v>
      </c>
    </row>
    <row r="2212" spans="1:10">
      <c r="A2212" s="363"/>
      <c r="B2212" s="364"/>
      <c r="C2212" s="363" t="s">
        <v>2280</v>
      </c>
      <c r="D2212" s="364" t="s">
        <v>2266</v>
      </c>
      <c r="E2212" s="365">
        <v>8883</v>
      </c>
      <c r="F2212" s="365">
        <v>5039</v>
      </c>
      <c r="G2212" s="365">
        <v>3844</v>
      </c>
      <c r="H2212" s="365">
        <v>8498</v>
      </c>
      <c r="I2212" s="365">
        <v>385</v>
      </c>
      <c r="J2212" s="365">
        <v>523</v>
      </c>
    </row>
    <row r="2213" spans="1:10">
      <c r="A2213" s="363"/>
      <c r="B2213" s="364"/>
      <c r="C2213" s="363" t="s">
        <v>3443</v>
      </c>
      <c r="D2213" s="364" t="s">
        <v>3444</v>
      </c>
      <c r="E2213" s="365">
        <v>1017</v>
      </c>
      <c r="F2213" s="365">
        <v>601</v>
      </c>
      <c r="G2213" s="365">
        <v>416</v>
      </c>
      <c r="H2213" s="365">
        <v>877</v>
      </c>
      <c r="I2213" s="365">
        <v>140</v>
      </c>
      <c r="J2213" s="365">
        <v>63</v>
      </c>
    </row>
    <row r="2214" spans="1:10">
      <c r="A2214" s="363"/>
      <c r="B2214" s="364"/>
      <c r="C2214" s="363" t="s">
        <v>3445</v>
      </c>
      <c r="D2214" s="364" t="s">
        <v>3446</v>
      </c>
      <c r="E2214" s="365">
        <v>1017</v>
      </c>
      <c r="F2214" s="365">
        <v>601</v>
      </c>
      <c r="G2214" s="365">
        <v>416</v>
      </c>
      <c r="H2214" s="365">
        <v>877</v>
      </c>
      <c r="I2214" s="365">
        <v>140</v>
      </c>
      <c r="J2214" s="365">
        <v>63</v>
      </c>
    </row>
    <row r="2215" spans="1:10">
      <c r="A2215" s="363"/>
      <c r="B2215" s="364"/>
      <c r="C2215" s="363" t="s">
        <v>3447</v>
      </c>
      <c r="D2215" s="364" t="s">
        <v>3446</v>
      </c>
      <c r="E2215" s="365">
        <v>1017</v>
      </c>
      <c r="F2215" s="365">
        <v>601</v>
      </c>
      <c r="G2215" s="365">
        <v>416</v>
      </c>
      <c r="H2215" s="365">
        <v>877</v>
      </c>
      <c r="I2215" s="365">
        <v>140</v>
      </c>
      <c r="J2215" s="365">
        <v>63</v>
      </c>
    </row>
    <row r="2216" spans="1:10">
      <c r="A2216" s="363"/>
      <c r="B2216" s="364"/>
      <c r="C2216" s="363" t="s">
        <v>3612</v>
      </c>
      <c r="D2216" s="364" t="s">
        <v>3613</v>
      </c>
      <c r="E2216" s="365">
        <v>14</v>
      </c>
      <c r="F2216" s="365" t="s">
        <v>2391</v>
      </c>
      <c r="G2216" s="365" t="s">
        <v>2391</v>
      </c>
      <c r="H2216" s="365">
        <v>8</v>
      </c>
      <c r="I2216" s="365">
        <v>6</v>
      </c>
      <c r="J2216" s="365">
        <v>0</v>
      </c>
    </row>
    <row r="2217" spans="1:10">
      <c r="A2217" s="363"/>
      <c r="B2217" s="364"/>
      <c r="C2217" s="363" t="s">
        <v>3450</v>
      </c>
      <c r="D2217" s="364" t="s">
        <v>3451</v>
      </c>
      <c r="E2217" s="365">
        <v>20</v>
      </c>
      <c r="F2217" s="365">
        <v>12</v>
      </c>
      <c r="G2217" s="365">
        <v>8</v>
      </c>
      <c r="H2217" s="365" t="s">
        <v>2391</v>
      </c>
      <c r="I2217" s="365" t="s">
        <v>2391</v>
      </c>
      <c r="J2217" s="365" t="s">
        <v>2391</v>
      </c>
    </row>
    <row r="2218" spans="1:10">
      <c r="A2218" s="363"/>
      <c r="B2218" s="364"/>
      <c r="C2218" s="363" t="s">
        <v>3450</v>
      </c>
      <c r="D2218" s="364" t="s">
        <v>3452</v>
      </c>
      <c r="E2218" s="365">
        <v>34</v>
      </c>
      <c r="F2218" s="365">
        <v>25</v>
      </c>
      <c r="G2218" s="365">
        <v>9</v>
      </c>
      <c r="H2218" s="365">
        <v>27</v>
      </c>
      <c r="I2218" s="365">
        <v>7</v>
      </c>
      <c r="J2218" s="365" t="s">
        <v>2391</v>
      </c>
    </row>
    <row r="2219" spans="1:10">
      <c r="A2219" s="363"/>
      <c r="B2219" s="364"/>
      <c r="C2219" s="363" t="s">
        <v>3453</v>
      </c>
      <c r="D2219" s="364" t="s">
        <v>3454</v>
      </c>
      <c r="E2219" s="365">
        <v>44</v>
      </c>
      <c r="F2219" s="365">
        <v>30</v>
      </c>
      <c r="G2219" s="365">
        <v>14</v>
      </c>
      <c r="H2219" s="365">
        <v>39</v>
      </c>
      <c r="I2219" s="365">
        <v>5</v>
      </c>
      <c r="J2219" s="365">
        <v>0</v>
      </c>
    </row>
    <row r="2220" spans="1:10">
      <c r="A2220" s="363"/>
      <c r="B2220" s="364"/>
      <c r="C2220" s="363" t="s">
        <v>3628</v>
      </c>
      <c r="D2220" s="364" t="s">
        <v>3629</v>
      </c>
      <c r="E2220" s="365">
        <v>15</v>
      </c>
      <c r="F2220" s="365">
        <v>11</v>
      </c>
      <c r="G2220" s="365">
        <v>4</v>
      </c>
      <c r="H2220" s="365">
        <v>11</v>
      </c>
      <c r="I2220" s="365">
        <v>4</v>
      </c>
      <c r="J2220" s="365" t="s">
        <v>2391</v>
      </c>
    </row>
    <row r="2221" spans="1:10">
      <c r="A2221" s="363"/>
      <c r="B2221" s="364"/>
      <c r="C2221" s="363" t="s">
        <v>3457</v>
      </c>
      <c r="D2221" s="364" t="s">
        <v>3451</v>
      </c>
      <c r="E2221" s="365">
        <v>11</v>
      </c>
      <c r="F2221" s="365">
        <v>8</v>
      </c>
      <c r="G2221" s="365">
        <v>3</v>
      </c>
      <c r="H2221" s="365">
        <v>6</v>
      </c>
      <c r="I2221" s="365">
        <v>5</v>
      </c>
      <c r="J2221" s="365" t="s">
        <v>2391</v>
      </c>
    </row>
    <row r="2222" spans="1:10">
      <c r="A2222" s="363"/>
      <c r="B2222" s="364"/>
      <c r="C2222" s="363" t="s">
        <v>3457</v>
      </c>
      <c r="D2222" s="364" t="s">
        <v>3458</v>
      </c>
      <c r="E2222" s="365">
        <v>70</v>
      </c>
      <c r="F2222" s="365">
        <v>49</v>
      </c>
      <c r="G2222" s="365">
        <v>21</v>
      </c>
      <c r="H2222" s="365">
        <v>56</v>
      </c>
      <c r="I2222" s="365">
        <v>14</v>
      </c>
      <c r="J2222" s="365">
        <v>3</v>
      </c>
    </row>
    <row r="2223" spans="1:10">
      <c r="A2223" s="363"/>
      <c r="B2223" s="364"/>
      <c r="C2223" s="363" t="s">
        <v>3459</v>
      </c>
      <c r="D2223" s="364" t="s">
        <v>3460</v>
      </c>
      <c r="E2223" s="365">
        <v>29</v>
      </c>
      <c r="F2223" s="365">
        <v>23</v>
      </c>
      <c r="G2223" s="365">
        <v>6</v>
      </c>
      <c r="H2223" s="365">
        <v>29</v>
      </c>
      <c r="I2223" s="365">
        <v>0</v>
      </c>
      <c r="J2223" s="365" t="s">
        <v>2391</v>
      </c>
    </row>
    <row r="2224" spans="1:10">
      <c r="A2224" s="363"/>
      <c r="B2224" s="364"/>
      <c r="C2224" s="363" t="s">
        <v>3461</v>
      </c>
      <c r="D2224" s="364" t="s">
        <v>3462</v>
      </c>
      <c r="E2224" s="365">
        <v>84</v>
      </c>
      <c r="F2224" s="365">
        <v>66</v>
      </c>
      <c r="G2224" s="365">
        <v>18</v>
      </c>
      <c r="H2224" s="365">
        <v>70</v>
      </c>
      <c r="I2224" s="365">
        <v>14</v>
      </c>
      <c r="J2224" s="365">
        <v>4</v>
      </c>
    </row>
    <row r="2225" spans="1:10">
      <c r="A2225" s="363"/>
      <c r="B2225" s="364"/>
      <c r="C2225" s="363" t="s">
        <v>3463</v>
      </c>
      <c r="D2225" s="364" t="s">
        <v>3464</v>
      </c>
      <c r="E2225" s="365">
        <v>22</v>
      </c>
      <c r="F2225" s="365">
        <v>16</v>
      </c>
      <c r="G2225" s="365">
        <v>6</v>
      </c>
      <c r="H2225" s="365" t="s">
        <v>2391</v>
      </c>
      <c r="I2225" s="365" t="s">
        <v>2391</v>
      </c>
      <c r="J2225" s="365" t="s">
        <v>2391</v>
      </c>
    </row>
    <row r="2226" spans="1:10">
      <c r="A2226" s="363"/>
      <c r="B2226" s="364"/>
      <c r="C2226" s="363" t="s">
        <v>3636</v>
      </c>
      <c r="D2226" s="364" t="s">
        <v>3637</v>
      </c>
      <c r="E2226" s="365">
        <v>14</v>
      </c>
      <c r="F2226" s="365">
        <v>8</v>
      </c>
      <c r="G2226" s="365">
        <v>6</v>
      </c>
      <c r="H2226" s="365">
        <v>14</v>
      </c>
      <c r="I2226" s="365">
        <v>0</v>
      </c>
      <c r="J2226" s="365">
        <v>0</v>
      </c>
    </row>
    <row r="2227" spans="1:10">
      <c r="A2227" s="363"/>
      <c r="B2227" s="364"/>
      <c r="C2227" s="363" t="s">
        <v>3467</v>
      </c>
      <c r="D2227" s="364" t="s">
        <v>3468</v>
      </c>
      <c r="E2227" s="365">
        <v>127</v>
      </c>
      <c r="F2227" s="365">
        <v>91</v>
      </c>
      <c r="G2227" s="365">
        <v>36</v>
      </c>
      <c r="H2227" s="365">
        <v>122</v>
      </c>
      <c r="I2227" s="365">
        <v>5</v>
      </c>
      <c r="J2227" s="365" t="s">
        <v>2391</v>
      </c>
    </row>
    <row r="2228" spans="1:10">
      <c r="A2228" s="363"/>
      <c r="B2228" s="364"/>
      <c r="C2228" s="363" t="s">
        <v>3469</v>
      </c>
      <c r="D2228" s="364" t="s">
        <v>3451</v>
      </c>
      <c r="E2228" s="365">
        <v>34</v>
      </c>
      <c r="F2228" s="365">
        <v>27</v>
      </c>
      <c r="G2228" s="365">
        <v>7</v>
      </c>
      <c r="H2228" s="365" t="s">
        <v>2391</v>
      </c>
      <c r="I2228" s="365" t="s">
        <v>2391</v>
      </c>
      <c r="J2228" s="365" t="s">
        <v>2391</v>
      </c>
    </row>
    <row r="2229" spans="1:10">
      <c r="A2229" s="363"/>
      <c r="B2229" s="364"/>
      <c r="C2229" s="363" t="s">
        <v>3469</v>
      </c>
      <c r="D2229" s="364" t="s">
        <v>3470</v>
      </c>
      <c r="E2229" s="365">
        <v>310</v>
      </c>
      <c r="F2229" s="365">
        <v>231</v>
      </c>
      <c r="G2229" s="365">
        <v>79</v>
      </c>
      <c r="H2229" s="365">
        <v>289</v>
      </c>
      <c r="I2229" s="365">
        <v>21</v>
      </c>
      <c r="J2229" s="365">
        <v>10</v>
      </c>
    </row>
    <row r="2230" spans="1:10">
      <c r="A2230" s="363"/>
      <c r="B2230" s="364"/>
      <c r="C2230" s="363" t="s">
        <v>3656</v>
      </c>
      <c r="D2230" s="364" t="s">
        <v>3657</v>
      </c>
      <c r="E2230" s="365">
        <v>11</v>
      </c>
      <c r="F2230" s="365" t="s">
        <v>2391</v>
      </c>
      <c r="G2230" s="365" t="s">
        <v>2391</v>
      </c>
      <c r="H2230" s="365" t="s">
        <v>2391</v>
      </c>
      <c r="I2230" s="365" t="s">
        <v>2391</v>
      </c>
      <c r="J2230" s="365">
        <v>0</v>
      </c>
    </row>
    <row r="2231" spans="1:10">
      <c r="A2231" s="363"/>
      <c r="B2231" s="364"/>
      <c r="C2231" s="363" t="s">
        <v>3475</v>
      </c>
      <c r="D2231" s="364" t="s">
        <v>3476</v>
      </c>
      <c r="E2231" s="365">
        <v>10</v>
      </c>
      <c r="F2231" s="365">
        <v>7</v>
      </c>
      <c r="G2231" s="365">
        <v>3</v>
      </c>
      <c r="H2231" s="365" t="s">
        <v>2391</v>
      </c>
      <c r="I2231" s="365" t="s">
        <v>2391</v>
      </c>
      <c r="J2231" s="365">
        <v>0</v>
      </c>
    </row>
    <row r="2232" spans="1:10">
      <c r="A2232" s="363"/>
      <c r="B2232" s="364"/>
      <c r="C2232" s="363" t="s">
        <v>3479</v>
      </c>
      <c r="D2232" s="364" t="s">
        <v>3451</v>
      </c>
      <c r="E2232" s="365">
        <v>50</v>
      </c>
      <c r="F2232" s="365">
        <v>34</v>
      </c>
      <c r="G2232" s="365">
        <v>16</v>
      </c>
      <c r="H2232" s="365">
        <v>44</v>
      </c>
      <c r="I2232" s="365">
        <v>6</v>
      </c>
      <c r="J2232" s="365" t="s">
        <v>2391</v>
      </c>
    </row>
    <row r="2233" spans="1:10">
      <c r="A2233" s="363"/>
      <c r="B2233" s="364"/>
      <c r="C2233" s="363" t="s">
        <v>3479</v>
      </c>
      <c r="D2233" s="364" t="s">
        <v>3480</v>
      </c>
      <c r="E2233" s="365">
        <v>71</v>
      </c>
      <c r="F2233" s="365">
        <v>50</v>
      </c>
      <c r="G2233" s="365">
        <v>21</v>
      </c>
      <c r="H2233" s="365">
        <v>62</v>
      </c>
      <c r="I2233" s="365">
        <v>9</v>
      </c>
      <c r="J2233" s="365" t="s">
        <v>2391</v>
      </c>
    </row>
    <row r="2234" spans="1:10">
      <c r="A2234" s="363"/>
      <c r="B2234" s="364"/>
      <c r="C2234" s="363" t="s">
        <v>3481</v>
      </c>
      <c r="D2234" s="364" t="s">
        <v>3482</v>
      </c>
      <c r="E2234" s="365">
        <v>485</v>
      </c>
      <c r="F2234" s="365">
        <v>355</v>
      </c>
      <c r="G2234" s="365">
        <v>130</v>
      </c>
      <c r="H2234" s="365">
        <v>434</v>
      </c>
      <c r="I2234" s="365">
        <v>51</v>
      </c>
      <c r="J2234" s="365">
        <v>16</v>
      </c>
    </row>
    <row r="2235" spans="1:10">
      <c r="A2235" s="363"/>
      <c r="B2235" s="364"/>
      <c r="C2235" s="363" t="s">
        <v>3483</v>
      </c>
      <c r="D2235" s="364" t="s">
        <v>3484</v>
      </c>
      <c r="E2235" s="365">
        <v>20</v>
      </c>
      <c r="F2235" s="365">
        <v>12</v>
      </c>
      <c r="G2235" s="365">
        <v>8</v>
      </c>
      <c r="H2235" s="365">
        <v>14</v>
      </c>
      <c r="I2235" s="365">
        <v>6</v>
      </c>
      <c r="J2235" s="365" t="s">
        <v>2391</v>
      </c>
    </row>
    <row r="2236" spans="1:10">
      <c r="A2236" s="363"/>
      <c r="B2236" s="364"/>
      <c r="C2236" s="363" t="s">
        <v>3662</v>
      </c>
      <c r="D2236" s="364" t="s">
        <v>3663</v>
      </c>
      <c r="E2236" s="365">
        <v>13</v>
      </c>
      <c r="F2236" s="365" t="s">
        <v>2391</v>
      </c>
      <c r="G2236" s="365" t="s">
        <v>2391</v>
      </c>
      <c r="H2236" s="365" t="s">
        <v>2391</v>
      </c>
      <c r="I2236" s="365" t="s">
        <v>2391</v>
      </c>
      <c r="J2236" s="365">
        <v>0</v>
      </c>
    </row>
    <row r="2237" spans="1:10">
      <c r="A2237" s="363"/>
      <c r="B2237" s="364"/>
      <c r="C2237" s="363" t="s">
        <v>3485</v>
      </c>
      <c r="D2237" s="364" t="s">
        <v>3486</v>
      </c>
      <c r="E2237" s="365">
        <v>33</v>
      </c>
      <c r="F2237" s="365">
        <v>23</v>
      </c>
      <c r="G2237" s="365">
        <v>10</v>
      </c>
      <c r="H2237" s="365">
        <v>25</v>
      </c>
      <c r="I2237" s="365">
        <v>8</v>
      </c>
      <c r="J2237" s="365" t="s">
        <v>2391</v>
      </c>
    </row>
    <row r="2238" spans="1:10">
      <c r="A2238" s="363"/>
      <c r="B2238" s="364"/>
      <c r="C2238" s="363" t="s">
        <v>3487</v>
      </c>
      <c r="D2238" s="364" t="s">
        <v>3486</v>
      </c>
      <c r="E2238" s="365">
        <v>33</v>
      </c>
      <c r="F2238" s="365">
        <v>23</v>
      </c>
      <c r="G2238" s="365">
        <v>10</v>
      </c>
      <c r="H2238" s="365">
        <v>25</v>
      </c>
      <c r="I2238" s="365">
        <v>8</v>
      </c>
      <c r="J2238" s="365" t="s">
        <v>2391</v>
      </c>
    </row>
    <row r="2239" spans="1:10">
      <c r="A2239" s="363"/>
      <c r="B2239" s="364"/>
      <c r="C2239" s="363" t="s">
        <v>3668</v>
      </c>
      <c r="D2239" s="364" t="s">
        <v>3669</v>
      </c>
      <c r="E2239" s="365">
        <v>11</v>
      </c>
      <c r="F2239" s="365">
        <v>8</v>
      </c>
      <c r="G2239" s="365">
        <v>3</v>
      </c>
      <c r="H2239" s="365">
        <v>7</v>
      </c>
      <c r="I2239" s="365">
        <v>4</v>
      </c>
      <c r="J2239" s="365" t="s">
        <v>2391</v>
      </c>
    </row>
    <row r="2240" spans="1:10">
      <c r="A2240" s="363"/>
      <c r="B2240" s="364"/>
      <c r="C2240" s="363" t="s">
        <v>3488</v>
      </c>
      <c r="D2240" s="364" t="s">
        <v>3451</v>
      </c>
      <c r="E2240" s="365">
        <v>58</v>
      </c>
      <c r="F2240" s="365">
        <v>36</v>
      </c>
      <c r="G2240" s="365">
        <v>22</v>
      </c>
      <c r="H2240" s="365">
        <v>52</v>
      </c>
      <c r="I2240" s="365">
        <v>6</v>
      </c>
      <c r="J2240" s="365" t="s">
        <v>2391</v>
      </c>
    </row>
    <row r="2241" spans="1:10">
      <c r="A2241" s="363"/>
      <c r="B2241" s="364"/>
      <c r="C2241" s="363" t="s">
        <v>3488</v>
      </c>
      <c r="D2241" s="364" t="s">
        <v>3489</v>
      </c>
      <c r="E2241" s="365">
        <v>69</v>
      </c>
      <c r="F2241" s="365">
        <v>44</v>
      </c>
      <c r="G2241" s="365">
        <v>25</v>
      </c>
      <c r="H2241" s="365">
        <v>59</v>
      </c>
      <c r="I2241" s="365">
        <v>10</v>
      </c>
      <c r="J2241" s="365" t="s">
        <v>2391</v>
      </c>
    </row>
    <row r="2242" spans="1:10">
      <c r="A2242" s="363"/>
      <c r="B2242" s="364"/>
      <c r="C2242" s="363" t="s">
        <v>3490</v>
      </c>
      <c r="D2242" s="364" t="s">
        <v>3491</v>
      </c>
      <c r="E2242" s="365">
        <v>84</v>
      </c>
      <c r="F2242" s="365">
        <v>47</v>
      </c>
      <c r="G2242" s="365">
        <v>37</v>
      </c>
      <c r="H2242" s="365">
        <v>74</v>
      </c>
      <c r="I2242" s="365">
        <v>10</v>
      </c>
      <c r="J2242" s="365">
        <v>3</v>
      </c>
    </row>
    <row r="2243" spans="1:10">
      <c r="A2243" s="363"/>
      <c r="B2243" s="364"/>
      <c r="C2243" s="363" t="s">
        <v>3690</v>
      </c>
      <c r="D2243" s="364" t="s">
        <v>3691</v>
      </c>
      <c r="E2243" s="365">
        <v>16</v>
      </c>
      <c r="F2243" s="365">
        <v>10</v>
      </c>
      <c r="G2243" s="365">
        <v>6</v>
      </c>
      <c r="H2243" s="365" t="s">
        <v>2391</v>
      </c>
      <c r="I2243" s="365" t="s">
        <v>2391</v>
      </c>
      <c r="J2243" s="365" t="s">
        <v>2391</v>
      </c>
    </row>
    <row r="2244" spans="1:10">
      <c r="A2244" s="363"/>
      <c r="B2244" s="364"/>
      <c r="C2244" s="363" t="s">
        <v>3692</v>
      </c>
      <c r="D2244" s="364" t="s">
        <v>3693</v>
      </c>
      <c r="E2244" s="365">
        <v>17</v>
      </c>
      <c r="F2244" s="365">
        <v>7</v>
      </c>
      <c r="G2244" s="365">
        <v>10</v>
      </c>
      <c r="H2244" s="365" t="s">
        <v>2391</v>
      </c>
      <c r="I2244" s="365" t="s">
        <v>2391</v>
      </c>
      <c r="J2244" s="365" t="s">
        <v>2391</v>
      </c>
    </row>
    <row r="2245" spans="1:10">
      <c r="A2245" s="363"/>
      <c r="B2245" s="364"/>
      <c r="C2245" s="363" t="s">
        <v>3694</v>
      </c>
      <c r="D2245" s="364" t="s">
        <v>3695</v>
      </c>
      <c r="E2245" s="365">
        <v>23</v>
      </c>
      <c r="F2245" s="365">
        <v>15</v>
      </c>
      <c r="G2245" s="365">
        <v>8</v>
      </c>
      <c r="H2245" s="365">
        <v>20</v>
      </c>
      <c r="I2245" s="365">
        <v>3</v>
      </c>
      <c r="J2245" s="365">
        <v>0</v>
      </c>
    </row>
    <row r="2246" spans="1:10">
      <c r="A2246" s="363"/>
      <c r="B2246" s="364"/>
      <c r="C2246" s="363" t="s">
        <v>3492</v>
      </c>
      <c r="D2246" s="364" t="s">
        <v>3451</v>
      </c>
      <c r="E2246" s="365">
        <v>34</v>
      </c>
      <c r="F2246" s="365">
        <v>20</v>
      </c>
      <c r="G2246" s="365">
        <v>14</v>
      </c>
      <c r="H2246" s="365">
        <v>31</v>
      </c>
      <c r="I2246" s="365">
        <v>3</v>
      </c>
      <c r="J2246" s="365" t="s">
        <v>2391</v>
      </c>
    </row>
    <row r="2247" spans="1:10">
      <c r="A2247" s="363"/>
      <c r="B2247" s="364"/>
      <c r="C2247" s="363" t="s">
        <v>3492</v>
      </c>
      <c r="D2247" s="364" t="s">
        <v>3493</v>
      </c>
      <c r="E2247" s="365">
        <v>174</v>
      </c>
      <c r="F2247" s="365">
        <v>99</v>
      </c>
      <c r="G2247" s="365">
        <v>75</v>
      </c>
      <c r="H2247" s="365">
        <v>156</v>
      </c>
      <c r="I2247" s="365">
        <v>18</v>
      </c>
      <c r="J2247" s="365">
        <v>6</v>
      </c>
    </row>
    <row r="2248" spans="1:10">
      <c r="A2248" s="363"/>
      <c r="B2248" s="364"/>
      <c r="C2248" s="363" t="s">
        <v>3943</v>
      </c>
      <c r="D2248" s="364" t="s">
        <v>3944</v>
      </c>
      <c r="E2248" s="365">
        <v>16</v>
      </c>
      <c r="F2248" s="365">
        <v>16</v>
      </c>
      <c r="G2248" s="365">
        <v>0</v>
      </c>
      <c r="H2248" s="365">
        <v>12</v>
      </c>
      <c r="I2248" s="365">
        <v>4</v>
      </c>
      <c r="J2248" s="365">
        <v>0</v>
      </c>
    </row>
    <row r="2249" spans="1:10">
      <c r="A2249" s="363"/>
      <c r="B2249" s="364"/>
      <c r="C2249" s="363" t="s">
        <v>3698</v>
      </c>
      <c r="D2249" s="364" t="s">
        <v>3699</v>
      </c>
      <c r="E2249" s="365">
        <v>12</v>
      </c>
      <c r="F2249" s="365">
        <v>7</v>
      </c>
      <c r="G2249" s="365">
        <v>5</v>
      </c>
      <c r="H2249" s="365" t="s">
        <v>2391</v>
      </c>
      <c r="I2249" s="365" t="s">
        <v>2391</v>
      </c>
      <c r="J2249" s="365">
        <v>0</v>
      </c>
    </row>
    <row r="2250" spans="1:10">
      <c r="A2250" s="363"/>
      <c r="B2250" s="364"/>
      <c r="C2250" s="363" t="s">
        <v>3494</v>
      </c>
      <c r="D2250" s="364" t="s">
        <v>3451</v>
      </c>
      <c r="E2250" s="365">
        <v>19</v>
      </c>
      <c r="F2250" s="365">
        <v>12</v>
      </c>
      <c r="G2250" s="365">
        <v>7</v>
      </c>
      <c r="H2250" s="365" t="s">
        <v>2391</v>
      </c>
      <c r="I2250" s="365" t="s">
        <v>2391</v>
      </c>
      <c r="J2250" s="365" t="s">
        <v>2391</v>
      </c>
    </row>
    <row r="2251" spans="1:10">
      <c r="A2251" s="363"/>
      <c r="B2251" s="364"/>
      <c r="C2251" s="363" t="s">
        <v>3494</v>
      </c>
      <c r="D2251" s="364" t="s">
        <v>3495</v>
      </c>
      <c r="E2251" s="365">
        <v>47</v>
      </c>
      <c r="F2251" s="365">
        <v>35</v>
      </c>
      <c r="G2251" s="365">
        <v>12</v>
      </c>
      <c r="H2251" s="365">
        <v>40</v>
      </c>
      <c r="I2251" s="365">
        <v>7</v>
      </c>
      <c r="J2251" s="365" t="s">
        <v>2391</v>
      </c>
    </row>
    <row r="2252" spans="1:10">
      <c r="A2252" s="363"/>
      <c r="B2252" s="364"/>
      <c r="C2252" s="363" t="s">
        <v>3496</v>
      </c>
      <c r="D2252" s="364" t="s">
        <v>3497</v>
      </c>
      <c r="E2252" s="365">
        <v>21</v>
      </c>
      <c r="F2252" s="365">
        <v>12</v>
      </c>
      <c r="G2252" s="365">
        <v>9</v>
      </c>
      <c r="H2252" s="365">
        <v>16</v>
      </c>
      <c r="I2252" s="365">
        <v>5</v>
      </c>
      <c r="J2252" s="365">
        <v>0</v>
      </c>
    </row>
    <row r="2253" spans="1:10">
      <c r="A2253" s="363"/>
      <c r="B2253" s="364"/>
      <c r="C2253" s="363" t="s">
        <v>3720</v>
      </c>
      <c r="D2253" s="364" t="s">
        <v>3721</v>
      </c>
      <c r="E2253" s="365">
        <v>10</v>
      </c>
      <c r="F2253" s="365">
        <v>3</v>
      </c>
      <c r="G2253" s="365">
        <v>7</v>
      </c>
      <c r="H2253" s="365">
        <v>3</v>
      </c>
      <c r="I2253" s="365">
        <v>7</v>
      </c>
      <c r="J2253" s="365">
        <v>0</v>
      </c>
    </row>
    <row r="2254" spans="1:10">
      <c r="A2254" s="363"/>
      <c r="B2254" s="364"/>
      <c r="C2254" s="363" t="s">
        <v>3498</v>
      </c>
      <c r="D2254" s="364" t="s">
        <v>3451</v>
      </c>
      <c r="E2254" s="365">
        <v>21</v>
      </c>
      <c r="F2254" s="365">
        <v>12</v>
      </c>
      <c r="G2254" s="365">
        <v>9</v>
      </c>
      <c r="H2254" s="365">
        <v>16</v>
      </c>
      <c r="I2254" s="365">
        <v>5</v>
      </c>
      <c r="J2254" s="365" t="s">
        <v>2391</v>
      </c>
    </row>
    <row r="2255" spans="1:10">
      <c r="A2255" s="363"/>
      <c r="B2255" s="364"/>
      <c r="C2255" s="363" t="s">
        <v>3498</v>
      </c>
      <c r="D2255" s="364" t="s">
        <v>3499</v>
      </c>
      <c r="E2255" s="365">
        <v>31</v>
      </c>
      <c r="F2255" s="365">
        <v>15</v>
      </c>
      <c r="G2255" s="365">
        <v>16</v>
      </c>
      <c r="H2255" s="365">
        <v>19</v>
      </c>
      <c r="I2255" s="365">
        <v>12</v>
      </c>
      <c r="J2255" s="365" t="s">
        <v>2391</v>
      </c>
    </row>
    <row r="2256" spans="1:10">
      <c r="A2256" s="363"/>
      <c r="B2256" s="364"/>
      <c r="C2256" s="363" t="s">
        <v>3500</v>
      </c>
      <c r="D2256" s="364" t="s">
        <v>3501</v>
      </c>
      <c r="E2256" s="365">
        <v>342</v>
      </c>
      <c r="F2256" s="365">
        <v>205</v>
      </c>
      <c r="G2256" s="365">
        <v>137</v>
      </c>
      <c r="H2256" s="365">
        <v>290</v>
      </c>
      <c r="I2256" s="365">
        <v>52</v>
      </c>
      <c r="J2256" s="365">
        <v>10</v>
      </c>
    </row>
    <row r="2257" spans="1:10">
      <c r="A2257" s="363"/>
      <c r="B2257" s="364"/>
      <c r="C2257" s="363" t="s">
        <v>3504</v>
      </c>
      <c r="D2257" s="364" t="s">
        <v>3505</v>
      </c>
      <c r="E2257" s="365">
        <v>21</v>
      </c>
      <c r="F2257" s="365">
        <v>13</v>
      </c>
      <c r="G2257" s="365">
        <v>8</v>
      </c>
      <c r="H2257" s="365" t="s">
        <v>2391</v>
      </c>
      <c r="I2257" s="365" t="s">
        <v>2391</v>
      </c>
      <c r="J2257" s="365">
        <v>0</v>
      </c>
    </row>
    <row r="2258" spans="1:10">
      <c r="A2258" s="363"/>
      <c r="B2258" s="364"/>
      <c r="C2258" s="363" t="s">
        <v>3506</v>
      </c>
      <c r="D2258" s="364" t="s">
        <v>3507</v>
      </c>
      <c r="E2258" s="365">
        <v>12</v>
      </c>
      <c r="F2258" s="365">
        <v>6</v>
      </c>
      <c r="G2258" s="365">
        <v>6</v>
      </c>
      <c r="H2258" s="365" t="s">
        <v>2391</v>
      </c>
      <c r="I2258" s="365" t="s">
        <v>2391</v>
      </c>
      <c r="J2258" s="365">
        <v>3</v>
      </c>
    </row>
    <row r="2259" spans="1:10">
      <c r="A2259" s="363"/>
      <c r="B2259" s="364"/>
      <c r="C2259" s="363" t="s">
        <v>3752</v>
      </c>
      <c r="D2259" s="364" t="s">
        <v>3753</v>
      </c>
      <c r="E2259" s="365">
        <v>13</v>
      </c>
      <c r="F2259" s="365">
        <v>6</v>
      </c>
      <c r="G2259" s="365">
        <v>7</v>
      </c>
      <c r="H2259" s="365" t="s">
        <v>2391</v>
      </c>
      <c r="I2259" s="365" t="s">
        <v>2391</v>
      </c>
      <c r="J2259" s="365" t="s">
        <v>2391</v>
      </c>
    </row>
    <row r="2260" spans="1:10">
      <c r="A2260" s="363"/>
      <c r="B2260" s="364"/>
      <c r="C2260" s="363" t="s">
        <v>3508</v>
      </c>
      <c r="D2260" s="364" t="s">
        <v>3510</v>
      </c>
      <c r="E2260" s="365">
        <v>46</v>
      </c>
      <c r="F2260" s="365">
        <v>25</v>
      </c>
      <c r="G2260" s="365">
        <v>21</v>
      </c>
      <c r="H2260" s="365">
        <v>41</v>
      </c>
      <c r="I2260" s="365">
        <v>5</v>
      </c>
      <c r="J2260" s="365">
        <v>5</v>
      </c>
    </row>
    <row r="2261" spans="1:10">
      <c r="A2261" s="363"/>
      <c r="B2261" s="364"/>
      <c r="C2261" s="363" t="s">
        <v>3513</v>
      </c>
      <c r="D2261" s="364" t="s">
        <v>3514</v>
      </c>
      <c r="E2261" s="365">
        <v>30</v>
      </c>
      <c r="F2261" s="365">
        <v>18</v>
      </c>
      <c r="G2261" s="365">
        <v>12</v>
      </c>
      <c r="H2261" s="365">
        <v>24</v>
      </c>
      <c r="I2261" s="365">
        <v>6</v>
      </c>
      <c r="J2261" s="365">
        <v>0</v>
      </c>
    </row>
    <row r="2262" spans="1:10">
      <c r="A2262" s="363"/>
      <c r="B2262" s="364"/>
      <c r="C2262" s="363" t="s">
        <v>3515</v>
      </c>
      <c r="D2262" s="364" t="s">
        <v>3514</v>
      </c>
      <c r="E2262" s="365">
        <v>30</v>
      </c>
      <c r="F2262" s="365">
        <v>18</v>
      </c>
      <c r="G2262" s="365">
        <v>12</v>
      </c>
      <c r="H2262" s="365">
        <v>24</v>
      </c>
      <c r="I2262" s="365">
        <v>6</v>
      </c>
      <c r="J2262" s="365">
        <v>0</v>
      </c>
    </row>
    <row r="2263" spans="1:10">
      <c r="A2263" s="363"/>
      <c r="B2263" s="364"/>
      <c r="C2263" s="363" t="s">
        <v>3516</v>
      </c>
      <c r="D2263" s="364" t="s">
        <v>3517</v>
      </c>
      <c r="E2263" s="365">
        <v>32</v>
      </c>
      <c r="F2263" s="365">
        <v>18</v>
      </c>
      <c r="G2263" s="365">
        <v>14</v>
      </c>
      <c r="H2263" s="365">
        <v>23</v>
      </c>
      <c r="I2263" s="365">
        <v>9</v>
      </c>
      <c r="J2263" s="365" t="s">
        <v>2391</v>
      </c>
    </row>
    <row r="2264" spans="1:10">
      <c r="A2264" s="363"/>
      <c r="B2264" s="364"/>
      <c r="C2264" s="363" t="s">
        <v>3520</v>
      </c>
      <c r="D2264" s="364" t="s">
        <v>3521</v>
      </c>
      <c r="E2264" s="365">
        <v>24</v>
      </c>
      <c r="F2264" s="365">
        <v>12</v>
      </c>
      <c r="G2264" s="365">
        <v>12</v>
      </c>
      <c r="H2264" s="365">
        <v>21</v>
      </c>
      <c r="I2264" s="365">
        <v>3</v>
      </c>
      <c r="J2264" s="365" t="s">
        <v>2391</v>
      </c>
    </row>
    <row r="2265" spans="1:10">
      <c r="A2265" s="363"/>
      <c r="B2265" s="364"/>
      <c r="C2265" s="363" t="s">
        <v>3530</v>
      </c>
      <c r="D2265" s="364" t="s">
        <v>3531</v>
      </c>
      <c r="E2265" s="365">
        <v>12</v>
      </c>
      <c r="F2265" s="365">
        <v>9</v>
      </c>
      <c r="G2265" s="365">
        <v>3</v>
      </c>
      <c r="H2265" s="365" t="s">
        <v>2391</v>
      </c>
      <c r="I2265" s="365" t="s">
        <v>2391</v>
      </c>
      <c r="J2265" s="365" t="s">
        <v>2391</v>
      </c>
    </row>
    <row r="2266" spans="1:10">
      <c r="A2266" s="363"/>
      <c r="B2266" s="364"/>
      <c r="C2266" s="363" t="s">
        <v>3534</v>
      </c>
      <c r="D2266" s="364" t="s">
        <v>3509</v>
      </c>
      <c r="E2266" s="365">
        <v>6</v>
      </c>
      <c r="F2266" s="365" t="s">
        <v>2391</v>
      </c>
      <c r="G2266" s="365" t="s">
        <v>2391</v>
      </c>
      <c r="H2266" s="365" t="s">
        <v>2391</v>
      </c>
      <c r="I2266" s="365" t="s">
        <v>2391</v>
      </c>
      <c r="J2266" s="365" t="s">
        <v>2391</v>
      </c>
    </row>
    <row r="2267" spans="1:10">
      <c r="A2267" s="363"/>
      <c r="B2267" s="364"/>
      <c r="C2267" s="363" t="s">
        <v>3534</v>
      </c>
      <c r="D2267" s="364" t="s">
        <v>3535</v>
      </c>
      <c r="E2267" s="365">
        <v>74</v>
      </c>
      <c r="F2267" s="365">
        <v>43</v>
      </c>
      <c r="G2267" s="365">
        <v>31</v>
      </c>
      <c r="H2267" s="365">
        <v>60</v>
      </c>
      <c r="I2267" s="365">
        <v>14</v>
      </c>
      <c r="J2267" s="365">
        <v>4</v>
      </c>
    </row>
    <row r="2268" spans="1:10">
      <c r="A2268" s="363"/>
      <c r="B2268" s="364"/>
      <c r="C2268" s="363" t="s">
        <v>3536</v>
      </c>
      <c r="D2268" s="364" t="s">
        <v>3537</v>
      </c>
      <c r="E2268" s="365">
        <v>33</v>
      </c>
      <c r="F2268" s="365">
        <v>19</v>
      </c>
      <c r="G2268" s="365">
        <v>14</v>
      </c>
      <c r="H2268" s="365">
        <v>23</v>
      </c>
      <c r="I2268" s="365">
        <v>10</v>
      </c>
      <c r="J2268" s="365" t="s">
        <v>2391</v>
      </c>
    </row>
    <row r="2269" spans="1:10">
      <c r="A2269" s="363"/>
      <c r="B2269" s="364"/>
      <c r="C2269" s="363" t="s">
        <v>3999</v>
      </c>
      <c r="D2269" s="364" t="s">
        <v>4000</v>
      </c>
      <c r="E2269" s="365">
        <v>11</v>
      </c>
      <c r="F2269" s="365">
        <v>5</v>
      </c>
      <c r="G2269" s="365">
        <v>6</v>
      </c>
      <c r="H2269" s="365">
        <v>11</v>
      </c>
      <c r="I2269" s="365">
        <v>0</v>
      </c>
      <c r="J2269" s="365">
        <v>0</v>
      </c>
    </row>
    <row r="2270" spans="1:10">
      <c r="A2270" s="363"/>
      <c r="B2270" s="364"/>
      <c r="C2270" s="363" t="s">
        <v>3538</v>
      </c>
      <c r="D2270" s="364" t="s">
        <v>3451</v>
      </c>
      <c r="E2270" s="365">
        <v>46</v>
      </c>
      <c r="F2270" s="365">
        <v>22</v>
      </c>
      <c r="G2270" s="365">
        <v>24</v>
      </c>
      <c r="H2270" s="365">
        <v>39</v>
      </c>
      <c r="I2270" s="365">
        <v>7</v>
      </c>
      <c r="J2270" s="365">
        <v>0</v>
      </c>
    </row>
    <row r="2271" spans="1:10">
      <c r="A2271" s="363"/>
      <c r="B2271" s="364"/>
      <c r="C2271" s="363" t="s">
        <v>3538</v>
      </c>
      <c r="D2271" s="364" t="s">
        <v>3539</v>
      </c>
      <c r="E2271" s="365">
        <v>90</v>
      </c>
      <c r="F2271" s="365">
        <v>46</v>
      </c>
      <c r="G2271" s="365">
        <v>44</v>
      </c>
      <c r="H2271" s="365">
        <v>73</v>
      </c>
      <c r="I2271" s="365">
        <v>17</v>
      </c>
      <c r="J2271" s="365" t="s">
        <v>2391</v>
      </c>
    </row>
    <row r="2272" spans="1:10">
      <c r="A2272" s="363"/>
      <c r="B2272" s="364"/>
      <c r="C2272" s="363" t="s">
        <v>3540</v>
      </c>
      <c r="D2272" s="364" t="s">
        <v>3541</v>
      </c>
      <c r="E2272" s="365">
        <v>10</v>
      </c>
      <c r="F2272" s="365" t="s">
        <v>2391</v>
      </c>
      <c r="G2272" s="365" t="s">
        <v>2391</v>
      </c>
      <c r="H2272" s="365" t="s">
        <v>2391</v>
      </c>
      <c r="I2272" s="365" t="s">
        <v>2391</v>
      </c>
      <c r="J2272" s="365">
        <v>0</v>
      </c>
    </row>
    <row r="2273" spans="1:10">
      <c r="A2273" s="363"/>
      <c r="B2273" s="364"/>
      <c r="C2273" s="363" t="s">
        <v>3550</v>
      </c>
      <c r="D2273" s="364" t="s">
        <v>3551</v>
      </c>
      <c r="E2273" s="365">
        <v>10</v>
      </c>
      <c r="F2273" s="365">
        <v>6</v>
      </c>
      <c r="G2273" s="365">
        <v>4</v>
      </c>
      <c r="H2273" s="365">
        <v>4</v>
      </c>
      <c r="I2273" s="365">
        <v>6</v>
      </c>
      <c r="J2273" s="365">
        <v>0</v>
      </c>
    </row>
    <row r="2274" spans="1:10">
      <c r="A2274" s="363"/>
      <c r="B2274" s="364"/>
      <c r="C2274" s="363" t="s">
        <v>3556</v>
      </c>
      <c r="D2274" s="364" t="s">
        <v>3557</v>
      </c>
      <c r="E2274" s="365">
        <v>12</v>
      </c>
      <c r="F2274" s="365">
        <v>5</v>
      </c>
      <c r="G2274" s="365">
        <v>7</v>
      </c>
      <c r="H2274" s="365">
        <v>9</v>
      </c>
      <c r="I2274" s="365">
        <v>3</v>
      </c>
      <c r="J2274" s="365">
        <v>0</v>
      </c>
    </row>
    <row r="2275" spans="1:10">
      <c r="A2275" s="363"/>
      <c r="B2275" s="364"/>
      <c r="C2275" s="363" t="s">
        <v>3558</v>
      </c>
      <c r="D2275" s="364" t="s">
        <v>3509</v>
      </c>
      <c r="E2275" s="365">
        <v>17</v>
      </c>
      <c r="F2275" s="365">
        <v>8</v>
      </c>
      <c r="G2275" s="365">
        <v>9</v>
      </c>
      <c r="H2275" s="365">
        <v>17</v>
      </c>
      <c r="I2275" s="365">
        <v>0</v>
      </c>
      <c r="J2275" s="365">
        <v>0</v>
      </c>
    </row>
    <row r="2276" spans="1:10">
      <c r="A2276" s="363"/>
      <c r="B2276" s="364"/>
      <c r="C2276" s="363" t="s">
        <v>3558</v>
      </c>
      <c r="D2276" s="364" t="s">
        <v>3559</v>
      </c>
      <c r="E2276" s="365">
        <v>139</v>
      </c>
      <c r="F2276" s="365">
        <v>67</v>
      </c>
      <c r="G2276" s="365">
        <v>72</v>
      </c>
      <c r="H2276" s="365">
        <v>111</v>
      </c>
      <c r="I2276" s="365">
        <v>28</v>
      </c>
      <c r="J2276" s="365" t="s">
        <v>2391</v>
      </c>
    </row>
    <row r="2277" spans="1:10">
      <c r="A2277" s="363"/>
      <c r="B2277" s="364"/>
      <c r="C2277" s="363" t="s">
        <v>3563</v>
      </c>
      <c r="D2277" s="364" t="s">
        <v>3564</v>
      </c>
      <c r="E2277" s="365">
        <v>33</v>
      </c>
      <c r="F2277" s="365">
        <v>25</v>
      </c>
      <c r="G2277" s="365">
        <v>8</v>
      </c>
      <c r="H2277" s="365">
        <v>26</v>
      </c>
      <c r="I2277" s="365">
        <v>7</v>
      </c>
      <c r="J2277" s="365" t="s">
        <v>2391</v>
      </c>
    </row>
    <row r="2278" spans="1:10">
      <c r="A2278" s="363"/>
      <c r="B2278" s="364"/>
      <c r="C2278" s="363" t="s">
        <v>3565</v>
      </c>
      <c r="D2278" s="364" t="s">
        <v>3566</v>
      </c>
      <c r="E2278" s="365">
        <v>33</v>
      </c>
      <c r="F2278" s="365">
        <v>25</v>
      </c>
      <c r="G2278" s="365">
        <v>8</v>
      </c>
      <c r="H2278" s="365">
        <v>26</v>
      </c>
      <c r="I2278" s="365">
        <v>7</v>
      </c>
      <c r="J2278" s="365" t="s">
        <v>2391</v>
      </c>
    </row>
    <row r="2279" spans="1:10">
      <c r="A2279" s="363"/>
      <c r="B2279" s="364"/>
      <c r="C2279" s="363" t="s">
        <v>3567</v>
      </c>
      <c r="D2279" s="364" t="s">
        <v>3566</v>
      </c>
      <c r="E2279" s="365">
        <v>33</v>
      </c>
      <c r="F2279" s="365">
        <v>25</v>
      </c>
      <c r="G2279" s="365">
        <v>8</v>
      </c>
      <c r="H2279" s="365">
        <v>26</v>
      </c>
      <c r="I2279" s="365">
        <v>7</v>
      </c>
      <c r="J2279" s="365" t="s">
        <v>2391</v>
      </c>
    </row>
    <row r="2280" spans="1:10">
      <c r="A2280" s="363"/>
      <c r="B2280" s="364"/>
      <c r="C2280" s="363" t="s">
        <v>3786</v>
      </c>
      <c r="D2280" s="364" t="s">
        <v>3787</v>
      </c>
      <c r="E2280" s="365">
        <v>18</v>
      </c>
      <c r="F2280" s="365">
        <v>8</v>
      </c>
      <c r="G2280" s="365">
        <v>10</v>
      </c>
      <c r="H2280" s="365" t="s">
        <v>2391</v>
      </c>
      <c r="I2280" s="365" t="s">
        <v>2391</v>
      </c>
      <c r="J2280" s="365">
        <v>0</v>
      </c>
    </row>
    <row r="2281" spans="1:10">
      <c r="A2281" s="363"/>
      <c r="B2281" s="364"/>
      <c r="C2281" s="363" t="s">
        <v>3568</v>
      </c>
      <c r="D2281" s="364" t="s">
        <v>3451</v>
      </c>
      <c r="E2281" s="365">
        <v>57</v>
      </c>
      <c r="F2281" s="365">
        <v>43</v>
      </c>
      <c r="G2281" s="365">
        <v>14</v>
      </c>
      <c r="H2281" s="365">
        <v>54</v>
      </c>
      <c r="I2281" s="365">
        <v>3</v>
      </c>
      <c r="J2281" s="365" t="s">
        <v>2391</v>
      </c>
    </row>
    <row r="2282" spans="1:10">
      <c r="A2282" s="363"/>
      <c r="B2282" s="364"/>
      <c r="C2282" s="363" t="s">
        <v>3568</v>
      </c>
      <c r="D2282" s="364" t="s">
        <v>3569</v>
      </c>
      <c r="E2282" s="365">
        <v>75</v>
      </c>
      <c r="F2282" s="365">
        <v>51</v>
      </c>
      <c r="G2282" s="365">
        <v>24</v>
      </c>
      <c r="H2282" s="365">
        <v>71</v>
      </c>
      <c r="I2282" s="365">
        <v>4</v>
      </c>
      <c r="J2282" s="365" t="s">
        <v>2391</v>
      </c>
    </row>
    <row r="2283" spans="1:10">
      <c r="A2283" s="363"/>
      <c r="B2283" s="364"/>
      <c r="C2283" s="363" t="s">
        <v>3570</v>
      </c>
      <c r="D2283" s="364" t="s">
        <v>3569</v>
      </c>
      <c r="E2283" s="365">
        <v>75</v>
      </c>
      <c r="F2283" s="365">
        <v>51</v>
      </c>
      <c r="G2283" s="365">
        <v>24</v>
      </c>
      <c r="H2283" s="365">
        <v>71</v>
      </c>
      <c r="I2283" s="365">
        <v>4</v>
      </c>
      <c r="J2283" s="365" t="s">
        <v>2391</v>
      </c>
    </row>
    <row r="2284" spans="1:10">
      <c r="A2284" s="363"/>
      <c r="B2284" s="364"/>
      <c r="C2284" s="363" t="s">
        <v>3571</v>
      </c>
      <c r="D2284" s="364" t="s">
        <v>3572</v>
      </c>
      <c r="E2284" s="365">
        <v>33</v>
      </c>
      <c r="F2284" s="365">
        <v>27</v>
      </c>
      <c r="G2284" s="365">
        <v>6</v>
      </c>
      <c r="H2284" s="365">
        <v>33</v>
      </c>
      <c r="I2284" s="365">
        <v>0</v>
      </c>
      <c r="J2284" s="365">
        <v>0</v>
      </c>
    </row>
    <row r="2285" spans="1:10">
      <c r="A2285" s="363"/>
      <c r="B2285" s="364"/>
      <c r="C2285" s="363" t="s">
        <v>3575</v>
      </c>
      <c r="D2285" s="364" t="s">
        <v>3576</v>
      </c>
      <c r="E2285" s="365">
        <v>11</v>
      </c>
      <c r="F2285" s="365" t="s">
        <v>2391</v>
      </c>
      <c r="G2285" s="365" t="s">
        <v>2391</v>
      </c>
      <c r="H2285" s="365" t="s">
        <v>2391</v>
      </c>
      <c r="I2285" s="365" t="s">
        <v>2391</v>
      </c>
      <c r="J2285" s="365">
        <v>0</v>
      </c>
    </row>
    <row r="2286" spans="1:10">
      <c r="A2286" s="363"/>
      <c r="B2286" s="364"/>
      <c r="C2286" s="363" t="s">
        <v>3577</v>
      </c>
      <c r="D2286" s="364" t="s">
        <v>3578</v>
      </c>
      <c r="E2286" s="365">
        <v>19</v>
      </c>
      <c r="F2286" s="365">
        <v>11</v>
      </c>
      <c r="G2286" s="365">
        <v>8</v>
      </c>
      <c r="H2286" s="365">
        <v>19</v>
      </c>
      <c r="I2286" s="365">
        <v>0</v>
      </c>
      <c r="J2286" s="365">
        <v>0</v>
      </c>
    </row>
    <row r="2287" spans="1:10">
      <c r="A2287" s="363"/>
      <c r="B2287" s="364"/>
      <c r="C2287" s="363" t="s">
        <v>3579</v>
      </c>
      <c r="D2287" s="364" t="s">
        <v>3580</v>
      </c>
      <c r="E2287" s="365">
        <v>13</v>
      </c>
      <c r="F2287" s="365" t="s">
        <v>2391</v>
      </c>
      <c r="G2287" s="365" t="s">
        <v>2391</v>
      </c>
      <c r="H2287" s="365">
        <v>13</v>
      </c>
      <c r="I2287" s="365">
        <v>0</v>
      </c>
      <c r="J2287" s="365">
        <v>0</v>
      </c>
    </row>
    <row r="2288" spans="1:10">
      <c r="A2288" s="363"/>
      <c r="B2288" s="364"/>
      <c r="C2288" s="363" t="s">
        <v>3581</v>
      </c>
      <c r="D2288" s="364" t="s">
        <v>3582</v>
      </c>
      <c r="E2288" s="365">
        <v>22</v>
      </c>
      <c r="F2288" s="365">
        <v>15</v>
      </c>
      <c r="G2288" s="365">
        <v>7</v>
      </c>
      <c r="H2288" s="365" t="s">
        <v>2391</v>
      </c>
      <c r="I2288" s="365" t="s">
        <v>2391</v>
      </c>
      <c r="J2288" s="365" t="s">
        <v>2391</v>
      </c>
    </row>
    <row r="2289" spans="1:10">
      <c r="A2289" s="363"/>
      <c r="B2289" s="364"/>
      <c r="C2289" s="363" t="s">
        <v>3583</v>
      </c>
      <c r="D2289" s="364" t="s">
        <v>3584</v>
      </c>
      <c r="E2289" s="365">
        <v>14</v>
      </c>
      <c r="F2289" s="365">
        <v>10</v>
      </c>
      <c r="G2289" s="365">
        <v>4</v>
      </c>
      <c r="H2289" s="365" t="s">
        <v>2391</v>
      </c>
      <c r="I2289" s="365" t="s">
        <v>2391</v>
      </c>
      <c r="J2289" s="365">
        <v>0</v>
      </c>
    </row>
    <row r="2290" spans="1:10">
      <c r="A2290" s="363"/>
      <c r="B2290" s="364"/>
      <c r="C2290" s="363" t="s">
        <v>3585</v>
      </c>
      <c r="D2290" s="364" t="s">
        <v>3586</v>
      </c>
      <c r="E2290" s="365">
        <v>29</v>
      </c>
      <c r="F2290" s="365">
        <v>19</v>
      </c>
      <c r="G2290" s="365">
        <v>10</v>
      </c>
      <c r="H2290" s="365">
        <v>25</v>
      </c>
      <c r="I2290" s="365">
        <v>4</v>
      </c>
      <c r="J2290" s="365" t="s">
        <v>2391</v>
      </c>
    </row>
    <row r="2291" spans="1:10">
      <c r="A2291" s="363"/>
      <c r="B2291" s="364"/>
      <c r="C2291" s="363" t="s">
        <v>3587</v>
      </c>
      <c r="D2291" s="364" t="s">
        <v>3451</v>
      </c>
      <c r="E2291" s="365">
        <v>6</v>
      </c>
      <c r="F2291" s="365" t="s">
        <v>2391</v>
      </c>
      <c r="G2291" s="365" t="s">
        <v>2391</v>
      </c>
      <c r="H2291" s="365" t="s">
        <v>2391</v>
      </c>
      <c r="I2291" s="365" t="s">
        <v>2391</v>
      </c>
      <c r="J2291" s="365" t="s">
        <v>2391</v>
      </c>
    </row>
    <row r="2292" spans="1:10">
      <c r="A2292" s="363"/>
      <c r="B2292" s="364"/>
      <c r="C2292" s="363" t="s">
        <v>3587</v>
      </c>
      <c r="D2292" s="364" t="s">
        <v>3588</v>
      </c>
      <c r="E2292" s="365">
        <v>147</v>
      </c>
      <c r="F2292" s="365">
        <v>108</v>
      </c>
      <c r="G2292" s="365">
        <v>39</v>
      </c>
      <c r="H2292" s="365">
        <v>139</v>
      </c>
      <c r="I2292" s="365">
        <v>8</v>
      </c>
      <c r="J2292" s="365">
        <v>4</v>
      </c>
    </row>
    <row r="2293" spans="1:10">
      <c r="A2293" s="363"/>
      <c r="B2293" s="364"/>
      <c r="C2293" s="363" t="s">
        <v>2575</v>
      </c>
      <c r="D2293" s="364" t="s">
        <v>3588</v>
      </c>
      <c r="E2293" s="365">
        <v>147</v>
      </c>
      <c r="F2293" s="365">
        <v>108</v>
      </c>
      <c r="G2293" s="365">
        <v>39</v>
      </c>
      <c r="H2293" s="365">
        <v>139</v>
      </c>
      <c r="I2293" s="365">
        <v>8</v>
      </c>
      <c r="J2293" s="365">
        <v>4</v>
      </c>
    </row>
    <row r="2294" spans="1:10">
      <c r="A2294" s="363"/>
      <c r="B2294" s="364"/>
      <c r="C2294" s="363" t="s">
        <v>3591</v>
      </c>
      <c r="D2294" s="364" t="s">
        <v>3592</v>
      </c>
      <c r="E2294" s="365">
        <v>39</v>
      </c>
      <c r="F2294" s="365">
        <v>27</v>
      </c>
      <c r="G2294" s="365">
        <v>12</v>
      </c>
      <c r="H2294" s="365">
        <v>31</v>
      </c>
      <c r="I2294" s="365">
        <v>8</v>
      </c>
      <c r="J2294" s="365">
        <v>0</v>
      </c>
    </row>
    <row r="2295" spans="1:10">
      <c r="A2295" s="363"/>
      <c r="B2295" s="364"/>
      <c r="C2295" s="363" t="s">
        <v>2577</v>
      </c>
      <c r="D2295" s="364" t="s">
        <v>3592</v>
      </c>
      <c r="E2295" s="365">
        <v>39</v>
      </c>
      <c r="F2295" s="365">
        <v>27</v>
      </c>
      <c r="G2295" s="365">
        <v>12</v>
      </c>
      <c r="H2295" s="365">
        <v>31</v>
      </c>
      <c r="I2295" s="365">
        <v>8</v>
      </c>
      <c r="J2295" s="365">
        <v>0</v>
      </c>
    </row>
    <row r="2296" spans="1:10">
      <c r="A2296" s="363"/>
      <c r="B2296" s="364"/>
      <c r="C2296" s="363" t="s">
        <v>3812</v>
      </c>
      <c r="D2296" s="364" t="s">
        <v>3813</v>
      </c>
      <c r="E2296" s="365">
        <v>11</v>
      </c>
      <c r="F2296" s="365" t="s">
        <v>2391</v>
      </c>
      <c r="G2296" s="365" t="s">
        <v>2391</v>
      </c>
      <c r="H2296" s="365" t="s">
        <v>2391</v>
      </c>
      <c r="I2296" s="365" t="s">
        <v>2391</v>
      </c>
      <c r="J2296" s="365">
        <v>0</v>
      </c>
    </row>
    <row r="2297" spans="1:10">
      <c r="A2297" s="363"/>
      <c r="B2297" s="364"/>
      <c r="C2297" s="363" t="s">
        <v>3816</v>
      </c>
      <c r="D2297" s="364" t="s">
        <v>3817</v>
      </c>
      <c r="E2297" s="365">
        <v>14</v>
      </c>
      <c r="F2297" s="365">
        <v>14</v>
      </c>
      <c r="G2297" s="365">
        <v>0</v>
      </c>
      <c r="H2297" s="365" t="s">
        <v>2391</v>
      </c>
      <c r="I2297" s="365" t="s">
        <v>2391</v>
      </c>
      <c r="J2297" s="365">
        <v>0</v>
      </c>
    </row>
    <row r="2298" spans="1:10">
      <c r="A2298" s="363"/>
      <c r="B2298" s="364"/>
      <c r="C2298" s="363" t="s">
        <v>3971</v>
      </c>
      <c r="D2298" s="364" t="s">
        <v>3972</v>
      </c>
      <c r="E2298" s="365">
        <v>11</v>
      </c>
      <c r="F2298" s="365">
        <v>11</v>
      </c>
      <c r="G2298" s="365">
        <v>0</v>
      </c>
      <c r="H2298" s="365">
        <v>11</v>
      </c>
      <c r="I2298" s="365">
        <v>0</v>
      </c>
      <c r="J2298" s="365">
        <v>0</v>
      </c>
    </row>
    <row r="2299" spans="1:10">
      <c r="A2299" s="363"/>
      <c r="B2299" s="364"/>
      <c r="C2299" s="363" t="s">
        <v>3595</v>
      </c>
      <c r="D2299" s="364" t="s">
        <v>3451</v>
      </c>
      <c r="E2299" s="365">
        <v>22</v>
      </c>
      <c r="F2299" s="365">
        <v>19</v>
      </c>
      <c r="G2299" s="365">
        <v>3</v>
      </c>
      <c r="H2299" s="365" t="s">
        <v>2391</v>
      </c>
      <c r="I2299" s="365" t="s">
        <v>2391</v>
      </c>
      <c r="J2299" s="365" t="s">
        <v>2391</v>
      </c>
    </row>
    <row r="2300" spans="1:10">
      <c r="A2300" s="363"/>
      <c r="B2300" s="364"/>
      <c r="C2300" s="363" t="s">
        <v>3595</v>
      </c>
      <c r="D2300" s="364" t="s">
        <v>3596</v>
      </c>
      <c r="E2300" s="365">
        <v>58</v>
      </c>
      <c r="F2300" s="365">
        <v>54</v>
      </c>
      <c r="G2300" s="365">
        <v>4</v>
      </c>
      <c r="H2300" s="365">
        <v>54</v>
      </c>
      <c r="I2300" s="365">
        <v>4</v>
      </c>
      <c r="J2300" s="365" t="s">
        <v>2391</v>
      </c>
    </row>
    <row r="2301" spans="1:10">
      <c r="A2301" s="363"/>
      <c r="B2301" s="364"/>
      <c r="C2301" s="363" t="s">
        <v>2579</v>
      </c>
      <c r="D2301" s="364" t="s">
        <v>3596</v>
      </c>
      <c r="E2301" s="365">
        <v>58</v>
      </c>
      <c r="F2301" s="365">
        <v>54</v>
      </c>
      <c r="G2301" s="365">
        <v>4</v>
      </c>
      <c r="H2301" s="365">
        <v>54</v>
      </c>
      <c r="I2301" s="365">
        <v>4</v>
      </c>
      <c r="J2301" s="365" t="s">
        <v>2391</v>
      </c>
    </row>
    <row r="2302" spans="1:10">
      <c r="A2302" s="363"/>
      <c r="B2302" s="364"/>
      <c r="C2302" s="363" t="s">
        <v>3597</v>
      </c>
      <c r="D2302" s="364" t="s">
        <v>3598</v>
      </c>
      <c r="E2302" s="365">
        <v>15</v>
      </c>
      <c r="F2302" s="365">
        <v>10</v>
      </c>
      <c r="G2302" s="365">
        <v>5</v>
      </c>
      <c r="H2302" s="365" t="s">
        <v>2391</v>
      </c>
      <c r="I2302" s="365" t="s">
        <v>2391</v>
      </c>
      <c r="J2302" s="365">
        <v>3</v>
      </c>
    </row>
    <row r="2303" spans="1:10">
      <c r="A2303" s="363"/>
      <c r="B2303" s="364"/>
      <c r="C2303" s="363" t="s">
        <v>2581</v>
      </c>
      <c r="D2303" s="364" t="s">
        <v>3598</v>
      </c>
      <c r="E2303" s="365">
        <v>15</v>
      </c>
      <c r="F2303" s="365">
        <v>10</v>
      </c>
      <c r="G2303" s="365">
        <v>5</v>
      </c>
      <c r="H2303" s="365" t="s">
        <v>2391</v>
      </c>
      <c r="I2303" s="365" t="s">
        <v>2391</v>
      </c>
      <c r="J2303" s="365">
        <v>3</v>
      </c>
    </row>
    <row r="2304" spans="1:10">
      <c r="A2304" s="363"/>
      <c r="B2304" s="364"/>
      <c r="C2304" s="363" t="s">
        <v>3603</v>
      </c>
      <c r="D2304" s="364" t="s">
        <v>3604</v>
      </c>
      <c r="E2304" s="365">
        <v>298</v>
      </c>
      <c r="F2304" s="365">
        <v>130</v>
      </c>
      <c r="G2304" s="365">
        <v>168</v>
      </c>
      <c r="H2304" s="365" t="s">
        <v>2391</v>
      </c>
      <c r="I2304" s="365" t="s">
        <v>2391</v>
      </c>
      <c r="J2304" s="365">
        <v>0</v>
      </c>
    </row>
    <row r="2305" spans="1:10">
      <c r="A2305" s="363"/>
      <c r="B2305" s="364"/>
      <c r="C2305" s="363" t="s">
        <v>3603</v>
      </c>
      <c r="D2305" s="364" t="s">
        <v>3604</v>
      </c>
      <c r="E2305" s="365">
        <v>298</v>
      </c>
      <c r="F2305" s="365">
        <v>130</v>
      </c>
      <c r="G2305" s="365">
        <v>168</v>
      </c>
      <c r="H2305" s="365" t="s">
        <v>2391</v>
      </c>
      <c r="I2305" s="365" t="s">
        <v>2391</v>
      </c>
      <c r="J2305" s="365">
        <v>0</v>
      </c>
    </row>
    <row r="2306" spans="1:10">
      <c r="A2306" s="363"/>
      <c r="B2306" s="364"/>
      <c r="C2306" s="363" t="s">
        <v>3603</v>
      </c>
      <c r="D2306" s="364" t="s">
        <v>3604</v>
      </c>
      <c r="E2306" s="365">
        <v>298</v>
      </c>
      <c r="F2306" s="365">
        <v>130</v>
      </c>
      <c r="G2306" s="365">
        <v>168</v>
      </c>
      <c r="H2306" s="365" t="s">
        <v>2391</v>
      </c>
      <c r="I2306" s="365" t="s">
        <v>2391</v>
      </c>
      <c r="J2306" s="365">
        <v>0</v>
      </c>
    </row>
    <row r="2307" spans="1:10">
      <c r="A2307" s="363"/>
      <c r="B2307" s="364"/>
      <c r="C2307" s="363" t="s">
        <v>3605</v>
      </c>
      <c r="D2307" s="364" t="s">
        <v>3606</v>
      </c>
      <c r="E2307" s="365">
        <v>18</v>
      </c>
      <c r="F2307" s="365">
        <v>18</v>
      </c>
      <c r="G2307" s="365">
        <v>0</v>
      </c>
      <c r="H2307" s="365">
        <v>0</v>
      </c>
      <c r="I2307" s="365">
        <v>18</v>
      </c>
      <c r="J2307" s="365">
        <v>0</v>
      </c>
    </row>
    <row r="2308" spans="1:10">
      <c r="A2308" s="363"/>
      <c r="B2308" s="364"/>
      <c r="C2308" s="363" t="s">
        <v>3605</v>
      </c>
      <c r="D2308" s="364" t="s">
        <v>3606</v>
      </c>
      <c r="E2308" s="365">
        <v>18</v>
      </c>
      <c r="F2308" s="365">
        <v>18</v>
      </c>
      <c r="G2308" s="365">
        <v>0</v>
      </c>
      <c r="H2308" s="365">
        <v>0</v>
      </c>
      <c r="I2308" s="365">
        <v>18</v>
      </c>
      <c r="J2308" s="365">
        <v>0</v>
      </c>
    </row>
    <row r="2309" spans="1:10">
      <c r="A2309" s="363"/>
      <c r="B2309" s="364"/>
      <c r="C2309" s="363" t="s">
        <v>3605</v>
      </c>
      <c r="D2309" s="364" t="s">
        <v>3606</v>
      </c>
      <c r="E2309" s="365">
        <v>18</v>
      </c>
      <c r="F2309" s="365">
        <v>18</v>
      </c>
      <c r="G2309" s="365">
        <v>0</v>
      </c>
      <c r="H2309" s="365">
        <v>0</v>
      </c>
      <c r="I2309" s="365">
        <v>18</v>
      </c>
      <c r="J2309" s="365">
        <v>0</v>
      </c>
    </row>
    <row r="2310" spans="1:10">
      <c r="A2310" s="363"/>
      <c r="B2310" s="364"/>
      <c r="C2310" s="363" t="s">
        <v>4055</v>
      </c>
      <c r="D2310" s="364" t="s">
        <v>4056</v>
      </c>
      <c r="E2310" s="365">
        <v>19</v>
      </c>
      <c r="F2310" s="365">
        <v>19</v>
      </c>
      <c r="G2310" s="365">
        <v>0</v>
      </c>
      <c r="H2310" s="365">
        <v>0</v>
      </c>
      <c r="I2310" s="365">
        <v>19</v>
      </c>
      <c r="J2310" s="365">
        <v>0</v>
      </c>
    </row>
    <row r="2311" spans="1:10">
      <c r="A2311" s="363"/>
      <c r="B2311" s="364"/>
      <c r="C2311" s="363" t="s">
        <v>4055</v>
      </c>
      <c r="D2311" s="364" t="s">
        <v>4056</v>
      </c>
      <c r="E2311" s="365">
        <v>19</v>
      </c>
      <c r="F2311" s="365">
        <v>19</v>
      </c>
      <c r="G2311" s="365">
        <v>0</v>
      </c>
      <c r="H2311" s="365">
        <v>0</v>
      </c>
      <c r="I2311" s="365">
        <v>19</v>
      </c>
      <c r="J2311" s="365">
        <v>0</v>
      </c>
    </row>
    <row r="2312" spans="1:10">
      <c r="A2312" s="363"/>
      <c r="B2312" s="364"/>
      <c r="C2312" s="363" t="s">
        <v>4055</v>
      </c>
      <c r="D2312" s="364" t="s">
        <v>4056</v>
      </c>
      <c r="E2312" s="365">
        <v>19</v>
      </c>
      <c r="F2312" s="365">
        <v>19</v>
      </c>
      <c r="G2312" s="365">
        <v>0</v>
      </c>
      <c r="H2312" s="365">
        <v>0</v>
      </c>
      <c r="I2312" s="365">
        <v>19</v>
      </c>
      <c r="J2312" s="365">
        <v>0</v>
      </c>
    </row>
    <row r="2313" spans="1:10">
      <c r="A2313" s="363"/>
      <c r="B2313" s="364"/>
      <c r="C2313" s="363" t="s">
        <v>3607</v>
      </c>
      <c r="D2313" s="364" t="s">
        <v>3608</v>
      </c>
      <c r="E2313" s="365">
        <v>16</v>
      </c>
      <c r="F2313" s="365" t="s">
        <v>2391</v>
      </c>
      <c r="G2313" s="365" t="s">
        <v>2391</v>
      </c>
      <c r="H2313" s="365">
        <v>5</v>
      </c>
      <c r="I2313" s="365">
        <v>11</v>
      </c>
      <c r="J2313" s="365" t="s">
        <v>2391</v>
      </c>
    </row>
    <row r="2314" spans="1:10">
      <c r="A2314" s="363"/>
      <c r="B2314" s="364"/>
      <c r="C2314" s="363" t="s">
        <v>3607</v>
      </c>
      <c r="D2314" s="364" t="s">
        <v>3609</v>
      </c>
      <c r="E2314" s="365">
        <v>11420</v>
      </c>
      <c r="F2314" s="365">
        <v>6654</v>
      </c>
      <c r="G2314" s="365">
        <v>4766</v>
      </c>
      <c r="H2314" s="365">
        <v>10698</v>
      </c>
      <c r="I2314" s="365">
        <v>722</v>
      </c>
      <c r="J2314" s="365">
        <v>633</v>
      </c>
    </row>
    <row r="2315" spans="1:10">
      <c r="A2315" s="363"/>
      <c r="B2315" s="364"/>
      <c r="C2315" s="363" t="s">
        <v>3610</v>
      </c>
      <c r="D2315" s="364" t="s">
        <v>3611</v>
      </c>
      <c r="E2315" s="365">
        <v>11767</v>
      </c>
      <c r="F2315" s="365">
        <v>6832</v>
      </c>
      <c r="G2315" s="365">
        <v>4935</v>
      </c>
      <c r="H2315" s="365">
        <v>10700</v>
      </c>
      <c r="I2315" s="365">
        <v>1067</v>
      </c>
      <c r="J2315" s="365">
        <v>634</v>
      </c>
    </row>
    <row r="2316" spans="1:10">
      <c r="A2316" s="363" t="s">
        <v>2161</v>
      </c>
      <c r="B2316" s="364" t="s">
        <v>2163</v>
      </c>
      <c r="C2316" s="363"/>
      <c r="D2316" s="364"/>
      <c r="E2316" s="365"/>
      <c r="F2316" s="365"/>
      <c r="G2316" s="365"/>
      <c r="H2316" s="365"/>
      <c r="I2316" s="365"/>
      <c r="J2316" s="365"/>
    </row>
    <row r="2317" spans="1:10">
      <c r="A2317" s="363"/>
      <c r="B2317" s="364"/>
      <c r="C2317" s="363" t="s">
        <v>2852</v>
      </c>
      <c r="D2317" s="364" t="s">
        <v>2405</v>
      </c>
      <c r="E2317" s="365">
        <v>51</v>
      </c>
      <c r="F2317" s="365">
        <v>26</v>
      </c>
      <c r="G2317" s="365">
        <v>25</v>
      </c>
      <c r="H2317" s="365" t="s">
        <v>2391</v>
      </c>
      <c r="I2317" s="365" t="s">
        <v>2391</v>
      </c>
      <c r="J2317" s="365">
        <v>6</v>
      </c>
    </row>
    <row r="2318" spans="1:10">
      <c r="A2318" s="363"/>
      <c r="B2318" s="364"/>
      <c r="C2318" s="363" t="s">
        <v>2326</v>
      </c>
      <c r="D2318" s="364" t="s">
        <v>2407</v>
      </c>
      <c r="E2318" s="365">
        <v>408</v>
      </c>
      <c r="F2318" s="365">
        <v>262</v>
      </c>
      <c r="G2318" s="365">
        <v>146</v>
      </c>
      <c r="H2318" s="365">
        <v>351</v>
      </c>
      <c r="I2318" s="365">
        <v>57</v>
      </c>
      <c r="J2318" s="365">
        <v>12</v>
      </c>
    </row>
    <row r="2319" spans="1:10">
      <c r="A2319" s="363"/>
      <c r="B2319" s="364"/>
      <c r="C2319" s="363" t="s">
        <v>2853</v>
      </c>
      <c r="D2319" s="364" t="s">
        <v>2409</v>
      </c>
      <c r="E2319" s="365">
        <v>2931</v>
      </c>
      <c r="F2319" s="365">
        <v>1985</v>
      </c>
      <c r="G2319" s="365">
        <v>946</v>
      </c>
      <c r="H2319" s="365">
        <v>2732</v>
      </c>
      <c r="I2319" s="365">
        <v>199</v>
      </c>
      <c r="J2319" s="365">
        <v>95</v>
      </c>
    </row>
    <row r="2320" spans="1:10">
      <c r="A2320" s="363"/>
      <c r="B2320" s="364"/>
      <c r="C2320" s="363" t="s">
        <v>2328</v>
      </c>
      <c r="D2320" s="364" t="s">
        <v>2411</v>
      </c>
      <c r="E2320" s="365">
        <v>229</v>
      </c>
      <c r="F2320" s="365">
        <v>169</v>
      </c>
      <c r="G2320" s="365">
        <v>60</v>
      </c>
      <c r="H2320" s="365">
        <v>203</v>
      </c>
      <c r="I2320" s="365">
        <v>26</v>
      </c>
      <c r="J2320" s="365">
        <v>17</v>
      </c>
    </row>
    <row r="2321" spans="1:10">
      <c r="A2321" s="363"/>
      <c r="B2321" s="364"/>
      <c r="C2321" s="363" t="s">
        <v>50</v>
      </c>
      <c r="D2321" s="364" t="s">
        <v>52</v>
      </c>
      <c r="E2321" s="365">
        <v>68</v>
      </c>
      <c r="F2321" s="365">
        <v>49</v>
      </c>
      <c r="G2321" s="365">
        <v>19</v>
      </c>
      <c r="H2321" s="365" t="s">
        <v>2391</v>
      </c>
      <c r="I2321" s="365" t="s">
        <v>2391</v>
      </c>
      <c r="J2321" s="365">
        <v>5</v>
      </c>
    </row>
    <row r="2322" spans="1:10">
      <c r="A2322" s="363"/>
      <c r="B2322" s="364"/>
      <c r="C2322" s="363" t="s">
        <v>287</v>
      </c>
      <c r="D2322" s="364" t="s">
        <v>289</v>
      </c>
      <c r="E2322" s="365">
        <v>8726</v>
      </c>
      <c r="F2322" s="365">
        <v>4696</v>
      </c>
      <c r="G2322" s="365">
        <v>4030</v>
      </c>
      <c r="H2322" s="365">
        <v>8259</v>
      </c>
      <c r="I2322" s="365">
        <v>467</v>
      </c>
      <c r="J2322" s="365">
        <v>425</v>
      </c>
    </row>
    <row r="2323" spans="1:10">
      <c r="A2323" s="363"/>
      <c r="B2323" s="364"/>
      <c r="C2323" s="363" t="s">
        <v>553</v>
      </c>
      <c r="D2323" s="364" t="s">
        <v>555</v>
      </c>
      <c r="E2323" s="365">
        <v>63</v>
      </c>
      <c r="F2323" s="365">
        <v>40</v>
      </c>
      <c r="G2323" s="365">
        <v>23</v>
      </c>
      <c r="H2323" s="365" t="s">
        <v>2391</v>
      </c>
      <c r="I2323" s="365" t="s">
        <v>2391</v>
      </c>
      <c r="J2323" s="365" t="s">
        <v>2391</v>
      </c>
    </row>
    <row r="2324" spans="1:10">
      <c r="A2324" s="363"/>
      <c r="B2324" s="364"/>
      <c r="C2324" s="363" t="s">
        <v>821</v>
      </c>
      <c r="D2324" s="364" t="s">
        <v>823</v>
      </c>
      <c r="E2324" s="365">
        <v>1691</v>
      </c>
      <c r="F2324" s="365">
        <v>1081</v>
      </c>
      <c r="G2324" s="365">
        <v>610</v>
      </c>
      <c r="H2324" s="365">
        <v>1643</v>
      </c>
      <c r="I2324" s="365">
        <v>48</v>
      </c>
      <c r="J2324" s="365">
        <v>64</v>
      </c>
    </row>
    <row r="2325" spans="1:10">
      <c r="A2325" s="363"/>
      <c r="B2325" s="364"/>
      <c r="C2325" s="363" t="s">
        <v>894</v>
      </c>
      <c r="D2325" s="364" t="s">
        <v>896</v>
      </c>
      <c r="E2325" s="365">
        <v>921</v>
      </c>
      <c r="F2325" s="365">
        <v>657</v>
      </c>
      <c r="G2325" s="365">
        <v>264</v>
      </c>
      <c r="H2325" s="365">
        <v>774</v>
      </c>
      <c r="I2325" s="365">
        <v>147</v>
      </c>
      <c r="J2325" s="365">
        <v>27</v>
      </c>
    </row>
    <row r="2326" spans="1:10">
      <c r="A2326" s="363"/>
      <c r="B2326" s="364"/>
      <c r="C2326" s="363" t="s">
        <v>994</v>
      </c>
      <c r="D2326" s="364" t="s">
        <v>996</v>
      </c>
      <c r="E2326" s="365">
        <v>193</v>
      </c>
      <c r="F2326" s="365">
        <v>134</v>
      </c>
      <c r="G2326" s="365">
        <v>59</v>
      </c>
      <c r="H2326" s="365">
        <v>176</v>
      </c>
      <c r="I2326" s="365">
        <v>17</v>
      </c>
      <c r="J2326" s="365">
        <v>5</v>
      </c>
    </row>
    <row r="2327" spans="1:10">
      <c r="A2327" s="363"/>
      <c r="B2327" s="364"/>
      <c r="C2327" s="363" t="s">
        <v>1166</v>
      </c>
      <c r="D2327" s="364" t="s">
        <v>1168</v>
      </c>
      <c r="E2327" s="365">
        <v>392</v>
      </c>
      <c r="F2327" s="365">
        <v>254</v>
      </c>
      <c r="G2327" s="365">
        <v>138</v>
      </c>
      <c r="H2327" s="365">
        <v>372</v>
      </c>
      <c r="I2327" s="365">
        <v>20</v>
      </c>
      <c r="J2327" s="365">
        <v>35</v>
      </c>
    </row>
    <row r="2328" spans="1:10">
      <c r="A2328" s="363"/>
      <c r="B2328" s="364"/>
      <c r="C2328" s="363" t="s">
        <v>1497</v>
      </c>
      <c r="D2328" s="364" t="s">
        <v>1499</v>
      </c>
      <c r="E2328" s="365">
        <v>145</v>
      </c>
      <c r="F2328" s="365">
        <v>80</v>
      </c>
      <c r="G2328" s="365">
        <v>65</v>
      </c>
      <c r="H2328" s="365" t="s">
        <v>2391</v>
      </c>
      <c r="I2328" s="365" t="s">
        <v>2391</v>
      </c>
      <c r="J2328" s="365">
        <v>8</v>
      </c>
    </row>
    <row r="2329" spans="1:10">
      <c r="A2329" s="363"/>
      <c r="B2329" s="364"/>
      <c r="C2329" s="363" t="s">
        <v>1748</v>
      </c>
      <c r="D2329" s="364" t="s">
        <v>1750</v>
      </c>
      <c r="E2329" s="365">
        <v>3885</v>
      </c>
      <c r="F2329" s="365">
        <v>2188</v>
      </c>
      <c r="G2329" s="365">
        <v>1697</v>
      </c>
      <c r="H2329" s="365">
        <v>3707</v>
      </c>
      <c r="I2329" s="365">
        <v>178</v>
      </c>
      <c r="J2329" s="365">
        <v>183</v>
      </c>
    </row>
    <row r="2330" spans="1:10">
      <c r="A2330" s="363"/>
      <c r="B2330" s="364"/>
      <c r="C2330" s="363" t="s">
        <v>1940</v>
      </c>
      <c r="D2330" s="364" t="s">
        <v>1942</v>
      </c>
      <c r="E2330" s="365">
        <v>172</v>
      </c>
      <c r="F2330" s="365">
        <v>115</v>
      </c>
      <c r="G2330" s="365">
        <v>57</v>
      </c>
      <c r="H2330" s="365">
        <v>158</v>
      </c>
      <c r="I2330" s="365">
        <v>14</v>
      </c>
      <c r="J2330" s="365">
        <v>9</v>
      </c>
    </row>
    <row r="2331" spans="1:10">
      <c r="A2331" s="363"/>
      <c r="B2331" s="364"/>
      <c r="C2331" s="363" t="s">
        <v>3442</v>
      </c>
      <c r="D2331" s="364" t="s">
        <v>2266</v>
      </c>
      <c r="E2331" s="365">
        <v>19875</v>
      </c>
      <c r="F2331" s="365">
        <v>11736</v>
      </c>
      <c r="G2331" s="365">
        <v>8139</v>
      </c>
      <c r="H2331" s="365">
        <v>18695</v>
      </c>
      <c r="I2331" s="365">
        <v>1180</v>
      </c>
      <c r="J2331" s="365">
        <v>893</v>
      </c>
    </row>
    <row r="2332" spans="1:10">
      <c r="A2332" s="363"/>
      <c r="B2332" s="364"/>
      <c r="C2332" s="363" t="s">
        <v>2280</v>
      </c>
      <c r="D2332" s="364" t="s">
        <v>2266</v>
      </c>
      <c r="E2332" s="365">
        <v>19875</v>
      </c>
      <c r="F2332" s="365">
        <v>11736</v>
      </c>
      <c r="G2332" s="365">
        <v>8139</v>
      </c>
      <c r="H2332" s="365">
        <v>18695</v>
      </c>
      <c r="I2332" s="365">
        <v>1180</v>
      </c>
      <c r="J2332" s="365">
        <v>893</v>
      </c>
    </row>
    <row r="2333" spans="1:10">
      <c r="A2333" s="363"/>
      <c r="B2333" s="364"/>
      <c r="C2333" s="363" t="s">
        <v>3443</v>
      </c>
      <c r="D2333" s="364" t="s">
        <v>3444</v>
      </c>
      <c r="E2333" s="365">
        <v>19754</v>
      </c>
      <c r="F2333" s="365">
        <v>12460</v>
      </c>
      <c r="G2333" s="365">
        <v>7294</v>
      </c>
      <c r="H2333" s="365">
        <v>16526</v>
      </c>
      <c r="I2333" s="365">
        <v>3228</v>
      </c>
      <c r="J2333" s="365">
        <v>886</v>
      </c>
    </row>
    <row r="2334" spans="1:10">
      <c r="A2334" s="363"/>
      <c r="B2334" s="364"/>
      <c r="C2334" s="363" t="s">
        <v>3445</v>
      </c>
      <c r="D2334" s="364" t="s">
        <v>3446</v>
      </c>
      <c r="E2334" s="365">
        <v>19754</v>
      </c>
      <c r="F2334" s="365">
        <v>12460</v>
      </c>
      <c r="G2334" s="365">
        <v>7294</v>
      </c>
      <c r="H2334" s="365">
        <v>16526</v>
      </c>
      <c r="I2334" s="365">
        <v>3228</v>
      </c>
      <c r="J2334" s="365">
        <v>886</v>
      </c>
    </row>
    <row r="2335" spans="1:10">
      <c r="A2335" s="363"/>
      <c r="B2335" s="364"/>
      <c r="C2335" s="363" t="s">
        <v>3447</v>
      </c>
      <c r="D2335" s="364" t="s">
        <v>3446</v>
      </c>
      <c r="E2335" s="365">
        <v>19754</v>
      </c>
      <c r="F2335" s="365">
        <v>12460</v>
      </c>
      <c r="G2335" s="365">
        <v>7294</v>
      </c>
      <c r="H2335" s="365">
        <v>16526</v>
      </c>
      <c r="I2335" s="365">
        <v>3228</v>
      </c>
      <c r="J2335" s="365">
        <v>886</v>
      </c>
    </row>
    <row r="2336" spans="1:10">
      <c r="A2336" s="363"/>
      <c r="B2336" s="364"/>
      <c r="C2336" s="363" t="s">
        <v>3612</v>
      </c>
      <c r="D2336" s="364" t="s">
        <v>3613</v>
      </c>
      <c r="E2336" s="365">
        <v>85</v>
      </c>
      <c r="F2336" s="365">
        <v>43</v>
      </c>
      <c r="G2336" s="365">
        <v>42</v>
      </c>
      <c r="H2336" s="365">
        <v>67</v>
      </c>
      <c r="I2336" s="365">
        <v>18</v>
      </c>
      <c r="J2336" s="365" t="s">
        <v>2391</v>
      </c>
    </row>
    <row r="2337" spans="1:10">
      <c r="A2337" s="363"/>
      <c r="B2337" s="364"/>
      <c r="C2337" s="363" t="s">
        <v>3614</v>
      </c>
      <c r="D2337" s="364" t="s">
        <v>3615</v>
      </c>
      <c r="E2337" s="365">
        <v>18</v>
      </c>
      <c r="F2337" s="365">
        <v>13</v>
      </c>
      <c r="G2337" s="365">
        <v>5</v>
      </c>
      <c r="H2337" s="365">
        <v>8</v>
      </c>
      <c r="I2337" s="365">
        <v>10</v>
      </c>
      <c r="J2337" s="365" t="s">
        <v>2391</v>
      </c>
    </row>
    <row r="2338" spans="1:10">
      <c r="A2338" s="363"/>
      <c r="B2338" s="364"/>
      <c r="C2338" s="363" t="s">
        <v>3616</v>
      </c>
      <c r="D2338" s="364" t="s">
        <v>3617</v>
      </c>
      <c r="E2338" s="365">
        <v>36</v>
      </c>
      <c r="F2338" s="365">
        <v>23</v>
      </c>
      <c r="G2338" s="365">
        <v>13</v>
      </c>
      <c r="H2338" s="365">
        <v>31</v>
      </c>
      <c r="I2338" s="365">
        <v>5</v>
      </c>
      <c r="J2338" s="365">
        <v>0</v>
      </c>
    </row>
    <row r="2339" spans="1:10">
      <c r="A2339" s="363"/>
      <c r="B2339" s="364"/>
      <c r="C2339" s="363" t="s">
        <v>3618</v>
      </c>
      <c r="D2339" s="364" t="s">
        <v>3619</v>
      </c>
      <c r="E2339" s="365">
        <v>12</v>
      </c>
      <c r="F2339" s="365" t="s">
        <v>2391</v>
      </c>
      <c r="G2339" s="365" t="s">
        <v>2391</v>
      </c>
      <c r="H2339" s="365" t="s">
        <v>2391</v>
      </c>
      <c r="I2339" s="365" t="s">
        <v>2391</v>
      </c>
      <c r="J2339" s="365">
        <v>0</v>
      </c>
    </row>
    <row r="2340" spans="1:10">
      <c r="A2340" s="363"/>
      <c r="B2340" s="364"/>
      <c r="C2340" s="363" t="s">
        <v>3624</v>
      </c>
      <c r="D2340" s="364" t="s">
        <v>3625</v>
      </c>
      <c r="E2340" s="365">
        <v>30</v>
      </c>
      <c r="F2340" s="365">
        <v>19</v>
      </c>
      <c r="G2340" s="365">
        <v>11</v>
      </c>
      <c r="H2340" s="365">
        <v>21</v>
      </c>
      <c r="I2340" s="365">
        <v>9</v>
      </c>
      <c r="J2340" s="365">
        <v>0</v>
      </c>
    </row>
    <row r="2341" spans="1:10">
      <c r="A2341" s="363"/>
      <c r="B2341" s="364"/>
      <c r="C2341" s="363" t="s">
        <v>3626</v>
      </c>
      <c r="D2341" s="364" t="s">
        <v>3627</v>
      </c>
      <c r="E2341" s="365">
        <v>13</v>
      </c>
      <c r="F2341" s="365">
        <v>8</v>
      </c>
      <c r="G2341" s="365">
        <v>5</v>
      </c>
      <c r="H2341" s="365" t="s">
        <v>2391</v>
      </c>
      <c r="I2341" s="365" t="s">
        <v>2391</v>
      </c>
      <c r="J2341" s="365">
        <v>0</v>
      </c>
    </row>
    <row r="2342" spans="1:10">
      <c r="A2342" s="363"/>
      <c r="B2342" s="364"/>
      <c r="C2342" s="363" t="s">
        <v>3448</v>
      </c>
      <c r="D2342" s="364" t="s">
        <v>3449</v>
      </c>
      <c r="E2342" s="365">
        <v>25</v>
      </c>
      <c r="F2342" s="365">
        <v>16</v>
      </c>
      <c r="G2342" s="365">
        <v>9</v>
      </c>
      <c r="H2342" s="365" t="s">
        <v>2391</v>
      </c>
      <c r="I2342" s="365" t="s">
        <v>2391</v>
      </c>
      <c r="J2342" s="365" t="s">
        <v>2391</v>
      </c>
    </row>
    <row r="2343" spans="1:10">
      <c r="A2343" s="363"/>
      <c r="B2343" s="364"/>
      <c r="C2343" s="363" t="s">
        <v>3450</v>
      </c>
      <c r="D2343" s="364" t="s">
        <v>3451</v>
      </c>
      <c r="E2343" s="365">
        <v>17</v>
      </c>
      <c r="F2343" s="365">
        <v>11</v>
      </c>
      <c r="G2343" s="365">
        <v>6</v>
      </c>
      <c r="H2343" s="365">
        <v>13</v>
      </c>
      <c r="I2343" s="365">
        <v>4</v>
      </c>
      <c r="J2343" s="365">
        <v>0</v>
      </c>
    </row>
    <row r="2344" spans="1:10">
      <c r="A2344" s="363"/>
      <c r="B2344" s="364"/>
      <c r="C2344" s="363" t="s">
        <v>3450</v>
      </c>
      <c r="D2344" s="364" t="s">
        <v>3452</v>
      </c>
      <c r="E2344" s="365">
        <v>236</v>
      </c>
      <c r="F2344" s="365">
        <v>143</v>
      </c>
      <c r="G2344" s="365">
        <v>93</v>
      </c>
      <c r="H2344" s="365">
        <v>185</v>
      </c>
      <c r="I2344" s="365">
        <v>51</v>
      </c>
      <c r="J2344" s="365">
        <v>4</v>
      </c>
    </row>
    <row r="2345" spans="1:10">
      <c r="A2345" s="363"/>
      <c r="B2345" s="364"/>
      <c r="C2345" s="363" t="s">
        <v>3453</v>
      </c>
      <c r="D2345" s="364" t="s">
        <v>3454</v>
      </c>
      <c r="E2345" s="365">
        <v>268</v>
      </c>
      <c r="F2345" s="365">
        <v>197</v>
      </c>
      <c r="G2345" s="365">
        <v>71</v>
      </c>
      <c r="H2345" s="365">
        <v>215</v>
      </c>
      <c r="I2345" s="365">
        <v>53</v>
      </c>
      <c r="J2345" s="365">
        <v>4</v>
      </c>
    </row>
    <row r="2346" spans="1:10">
      <c r="A2346" s="363"/>
      <c r="B2346" s="364"/>
      <c r="C2346" s="363" t="s">
        <v>3455</v>
      </c>
      <c r="D2346" s="364" t="s">
        <v>3456</v>
      </c>
      <c r="E2346" s="365">
        <v>48</v>
      </c>
      <c r="F2346" s="365">
        <v>39</v>
      </c>
      <c r="G2346" s="365">
        <v>9</v>
      </c>
      <c r="H2346" s="365" t="s">
        <v>2391</v>
      </c>
      <c r="I2346" s="365" t="s">
        <v>2391</v>
      </c>
      <c r="J2346" s="365" t="s">
        <v>2391</v>
      </c>
    </row>
    <row r="2347" spans="1:10">
      <c r="A2347" s="363"/>
      <c r="B2347" s="364"/>
      <c r="C2347" s="363" t="s">
        <v>3949</v>
      </c>
      <c r="D2347" s="364" t="s">
        <v>3950</v>
      </c>
      <c r="E2347" s="365">
        <v>24</v>
      </c>
      <c r="F2347" s="365">
        <v>19</v>
      </c>
      <c r="G2347" s="365">
        <v>5</v>
      </c>
      <c r="H2347" s="365">
        <v>20</v>
      </c>
      <c r="I2347" s="365">
        <v>4</v>
      </c>
      <c r="J2347" s="365">
        <v>0</v>
      </c>
    </row>
    <row r="2348" spans="1:10">
      <c r="A2348" s="363"/>
      <c r="B2348" s="364"/>
      <c r="C2348" s="363" t="s">
        <v>3628</v>
      </c>
      <c r="D2348" s="364" t="s">
        <v>3629</v>
      </c>
      <c r="E2348" s="365">
        <v>37</v>
      </c>
      <c r="F2348" s="365">
        <v>31</v>
      </c>
      <c r="G2348" s="365">
        <v>6</v>
      </c>
      <c r="H2348" s="365">
        <v>21</v>
      </c>
      <c r="I2348" s="365">
        <v>16</v>
      </c>
      <c r="J2348" s="365">
        <v>0</v>
      </c>
    </row>
    <row r="2349" spans="1:10">
      <c r="A2349" s="363"/>
      <c r="B2349" s="364"/>
      <c r="C2349" s="363" t="s">
        <v>3830</v>
      </c>
      <c r="D2349" s="364" t="s">
        <v>3831</v>
      </c>
      <c r="E2349" s="365">
        <v>16</v>
      </c>
      <c r="F2349" s="365">
        <v>11</v>
      </c>
      <c r="G2349" s="365">
        <v>5</v>
      </c>
      <c r="H2349" s="365">
        <v>16</v>
      </c>
      <c r="I2349" s="365">
        <v>0</v>
      </c>
      <c r="J2349" s="365" t="s">
        <v>2391</v>
      </c>
    </row>
    <row r="2350" spans="1:10">
      <c r="A2350" s="363"/>
      <c r="B2350" s="364"/>
      <c r="C2350" s="363" t="s">
        <v>3832</v>
      </c>
      <c r="D2350" s="364" t="s">
        <v>3833</v>
      </c>
      <c r="E2350" s="365">
        <v>25</v>
      </c>
      <c r="F2350" s="365">
        <v>18</v>
      </c>
      <c r="G2350" s="365">
        <v>7</v>
      </c>
      <c r="H2350" s="365">
        <v>20</v>
      </c>
      <c r="I2350" s="365">
        <v>5</v>
      </c>
      <c r="J2350" s="365" t="s">
        <v>2391</v>
      </c>
    </row>
    <row r="2351" spans="1:10">
      <c r="A2351" s="363"/>
      <c r="B2351" s="364"/>
      <c r="C2351" s="363" t="s">
        <v>3457</v>
      </c>
      <c r="D2351" s="364" t="s">
        <v>3451</v>
      </c>
      <c r="E2351" s="365" t="s">
        <v>2391</v>
      </c>
      <c r="F2351" s="365" t="s">
        <v>2391</v>
      </c>
      <c r="G2351" s="365" t="s">
        <v>2391</v>
      </c>
      <c r="H2351" s="365" t="s">
        <v>2391</v>
      </c>
      <c r="I2351" s="365" t="s">
        <v>2391</v>
      </c>
      <c r="J2351" s="365">
        <v>0</v>
      </c>
    </row>
    <row r="2352" spans="1:10">
      <c r="A2352" s="363"/>
      <c r="B2352" s="364"/>
      <c r="C2352" s="363" t="s">
        <v>3457</v>
      </c>
      <c r="D2352" s="364" t="s">
        <v>3458</v>
      </c>
      <c r="E2352" s="365">
        <v>420</v>
      </c>
      <c r="F2352" s="365">
        <v>316</v>
      </c>
      <c r="G2352" s="365">
        <v>104</v>
      </c>
      <c r="H2352" s="365">
        <v>340</v>
      </c>
      <c r="I2352" s="365">
        <v>80</v>
      </c>
      <c r="J2352" s="365">
        <v>9</v>
      </c>
    </row>
    <row r="2353" spans="1:10">
      <c r="A2353" s="363"/>
      <c r="B2353" s="364"/>
      <c r="C2353" s="363" t="s">
        <v>3630</v>
      </c>
      <c r="D2353" s="364" t="s">
        <v>3631</v>
      </c>
      <c r="E2353" s="365">
        <v>34</v>
      </c>
      <c r="F2353" s="365">
        <v>23</v>
      </c>
      <c r="G2353" s="365">
        <v>11</v>
      </c>
      <c r="H2353" s="365">
        <v>34</v>
      </c>
      <c r="I2353" s="365">
        <v>0</v>
      </c>
      <c r="J2353" s="365">
        <v>0</v>
      </c>
    </row>
    <row r="2354" spans="1:10">
      <c r="A2354" s="363"/>
      <c r="B2354" s="364"/>
      <c r="C2354" s="363" t="s">
        <v>3459</v>
      </c>
      <c r="D2354" s="364" t="s">
        <v>3460</v>
      </c>
      <c r="E2354" s="365">
        <v>49</v>
      </c>
      <c r="F2354" s="365">
        <v>36</v>
      </c>
      <c r="G2354" s="365">
        <v>13</v>
      </c>
      <c r="H2354" s="365">
        <v>46</v>
      </c>
      <c r="I2354" s="365">
        <v>3</v>
      </c>
      <c r="J2354" s="365" t="s">
        <v>2391</v>
      </c>
    </row>
    <row r="2355" spans="1:10">
      <c r="A2355" s="363"/>
      <c r="B2355" s="364"/>
      <c r="C2355" s="363" t="s">
        <v>3461</v>
      </c>
      <c r="D2355" s="364" t="s">
        <v>3462</v>
      </c>
      <c r="E2355" s="365">
        <v>1120</v>
      </c>
      <c r="F2355" s="365">
        <v>821</v>
      </c>
      <c r="G2355" s="365">
        <v>299</v>
      </c>
      <c r="H2355" s="365">
        <v>1006</v>
      </c>
      <c r="I2355" s="365">
        <v>114</v>
      </c>
      <c r="J2355" s="365">
        <v>31</v>
      </c>
    </row>
    <row r="2356" spans="1:10">
      <c r="A2356" s="363"/>
      <c r="B2356" s="364"/>
      <c r="C2356" s="363" t="s">
        <v>3632</v>
      </c>
      <c r="D2356" s="364" t="s">
        <v>3633</v>
      </c>
      <c r="E2356" s="365">
        <v>25</v>
      </c>
      <c r="F2356" s="365">
        <v>20</v>
      </c>
      <c r="G2356" s="365">
        <v>5</v>
      </c>
      <c r="H2356" s="365">
        <v>25</v>
      </c>
      <c r="I2356" s="365">
        <v>0</v>
      </c>
      <c r="J2356" s="365" t="s">
        <v>2391</v>
      </c>
    </row>
    <row r="2357" spans="1:10">
      <c r="A2357" s="363"/>
      <c r="B2357" s="364"/>
      <c r="C2357" s="363" t="s">
        <v>3463</v>
      </c>
      <c r="D2357" s="364" t="s">
        <v>3464</v>
      </c>
      <c r="E2357" s="365">
        <v>510</v>
      </c>
      <c r="F2357" s="365">
        <v>356</v>
      </c>
      <c r="G2357" s="365">
        <v>154</v>
      </c>
      <c r="H2357" s="365">
        <v>482</v>
      </c>
      <c r="I2357" s="365">
        <v>28</v>
      </c>
      <c r="J2357" s="365">
        <v>19</v>
      </c>
    </row>
    <row r="2358" spans="1:10">
      <c r="A2358" s="363"/>
      <c r="B2358" s="364"/>
      <c r="C2358" s="363" t="s">
        <v>3634</v>
      </c>
      <c r="D2358" s="364" t="s">
        <v>3635</v>
      </c>
      <c r="E2358" s="365">
        <v>51</v>
      </c>
      <c r="F2358" s="365">
        <v>43</v>
      </c>
      <c r="G2358" s="365">
        <v>8</v>
      </c>
      <c r="H2358" s="365">
        <v>47</v>
      </c>
      <c r="I2358" s="365">
        <v>4</v>
      </c>
      <c r="J2358" s="365">
        <v>3</v>
      </c>
    </row>
    <row r="2359" spans="1:10">
      <c r="A2359" s="363"/>
      <c r="B2359" s="364"/>
      <c r="C2359" s="363" t="s">
        <v>3465</v>
      </c>
      <c r="D2359" s="364" t="s">
        <v>3466</v>
      </c>
      <c r="E2359" s="365">
        <v>111</v>
      </c>
      <c r="F2359" s="365">
        <v>83</v>
      </c>
      <c r="G2359" s="365">
        <v>28</v>
      </c>
      <c r="H2359" s="365">
        <v>106</v>
      </c>
      <c r="I2359" s="365">
        <v>5</v>
      </c>
      <c r="J2359" s="365" t="s">
        <v>2391</v>
      </c>
    </row>
    <row r="2360" spans="1:10">
      <c r="A2360" s="363"/>
      <c r="B2360" s="364"/>
      <c r="C2360" s="363" t="s">
        <v>3636</v>
      </c>
      <c r="D2360" s="364" t="s">
        <v>3637</v>
      </c>
      <c r="E2360" s="365">
        <v>92</v>
      </c>
      <c r="F2360" s="365">
        <v>71</v>
      </c>
      <c r="G2360" s="365">
        <v>21</v>
      </c>
      <c r="H2360" s="365">
        <v>81</v>
      </c>
      <c r="I2360" s="365">
        <v>11</v>
      </c>
      <c r="J2360" s="365">
        <v>4</v>
      </c>
    </row>
    <row r="2361" spans="1:10">
      <c r="A2361" s="363"/>
      <c r="B2361" s="364"/>
      <c r="C2361" s="363" t="s">
        <v>3467</v>
      </c>
      <c r="D2361" s="364" t="s">
        <v>3468</v>
      </c>
      <c r="E2361" s="365">
        <v>244</v>
      </c>
      <c r="F2361" s="365">
        <v>179</v>
      </c>
      <c r="G2361" s="365">
        <v>65</v>
      </c>
      <c r="H2361" s="365">
        <v>216</v>
      </c>
      <c r="I2361" s="365">
        <v>28</v>
      </c>
      <c r="J2361" s="365">
        <v>6</v>
      </c>
    </row>
    <row r="2362" spans="1:10">
      <c r="A2362" s="363"/>
      <c r="B2362" s="364"/>
      <c r="C2362" s="363" t="s">
        <v>3638</v>
      </c>
      <c r="D2362" s="364" t="s">
        <v>3639</v>
      </c>
      <c r="E2362" s="365">
        <v>82</v>
      </c>
      <c r="F2362" s="365">
        <v>65</v>
      </c>
      <c r="G2362" s="365">
        <v>17</v>
      </c>
      <c r="H2362" s="365">
        <v>78</v>
      </c>
      <c r="I2362" s="365">
        <v>4</v>
      </c>
      <c r="J2362" s="365">
        <v>3</v>
      </c>
    </row>
    <row r="2363" spans="1:10">
      <c r="A2363" s="363"/>
      <c r="B2363" s="364"/>
      <c r="C2363" s="363" t="s">
        <v>3640</v>
      </c>
      <c r="D2363" s="364" t="s">
        <v>3641</v>
      </c>
      <c r="E2363" s="365">
        <v>39</v>
      </c>
      <c r="F2363" s="365">
        <v>31</v>
      </c>
      <c r="G2363" s="365">
        <v>8</v>
      </c>
      <c r="H2363" s="365">
        <v>36</v>
      </c>
      <c r="I2363" s="365">
        <v>3</v>
      </c>
      <c r="J2363" s="365">
        <v>0</v>
      </c>
    </row>
    <row r="2364" spans="1:10">
      <c r="A2364" s="363"/>
      <c r="B2364" s="364"/>
      <c r="C2364" s="363" t="s">
        <v>3469</v>
      </c>
      <c r="D2364" s="364" t="s">
        <v>3470</v>
      </c>
      <c r="E2364" s="365">
        <v>2357</v>
      </c>
      <c r="F2364" s="365">
        <v>1728</v>
      </c>
      <c r="G2364" s="365">
        <v>629</v>
      </c>
      <c r="H2364" s="365">
        <v>2157</v>
      </c>
      <c r="I2364" s="365">
        <v>200</v>
      </c>
      <c r="J2364" s="365">
        <v>71</v>
      </c>
    </row>
    <row r="2365" spans="1:10">
      <c r="A2365" s="363"/>
      <c r="B2365" s="364"/>
      <c r="C2365" s="363" t="s">
        <v>3471</v>
      </c>
      <c r="D2365" s="364" t="s">
        <v>3472</v>
      </c>
      <c r="E2365" s="365">
        <v>20</v>
      </c>
      <c r="F2365" s="365">
        <v>16</v>
      </c>
      <c r="G2365" s="365">
        <v>4</v>
      </c>
      <c r="H2365" s="365" t="s">
        <v>2391</v>
      </c>
      <c r="I2365" s="365" t="s">
        <v>2391</v>
      </c>
      <c r="J2365" s="365">
        <v>0</v>
      </c>
    </row>
    <row r="2366" spans="1:10">
      <c r="A2366" s="363"/>
      <c r="B2366" s="364"/>
      <c r="C2366" s="363" t="s">
        <v>3644</v>
      </c>
      <c r="D2366" s="364" t="s">
        <v>3645</v>
      </c>
      <c r="E2366" s="365">
        <v>36</v>
      </c>
      <c r="F2366" s="365">
        <v>20</v>
      </c>
      <c r="G2366" s="365">
        <v>16</v>
      </c>
      <c r="H2366" s="365" t="s">
        <v>2391</v>
      </c>
      <c r="I2366" s="365" t="s">
        <v>2391</v>
      </c>
      <c r="J2366" s="365">
        <v>0</v>
      </c>
    </row>
    <row r="2367" spans="1:10">
      <c r="A2367" s="363"/>
      <c r="B2367" s="364"/>
      <c r="C2367" s="363" t="s">
        <v>3834</v>
      </c>
      <c r="D2367" s="364" t="s">
        <v>3835</v>
      </c>
      <c r="E2367" s="365">
        <v>34</v>
      </c>
      <c r="F2367" s="365">
        <v>26</v>
      </c>
      <c r="G2367" s="365">
        <v>8</v>
      </c>
      <c r="H2367" s="365">
        <v>34</v>
      </c>
      <c r="I2367" s="365">
        <v>0</v>
      </c>
      <c r="J2367" s="365">
        <v>0</v>
      </c>
    </row>
    <row r="2368" spans="1:10">
      <c r="A2368" s="363"/>
      <c r="B2368" s="364"/>
      <c r="C2368" s="363" t="s">
        <v>3650</v>
      </c>
      <c r="D2368" s="364" t="s">
        <v>3651</v>
      </c>
      <c r="E2368" s="365">
        <v>47</v>
      </c>
      <c r="F2368" s="365">
        <v>41</v>
      </c>
      <c r="G2368" s="365">
        <v>6</v>
      </c>
      <c r="H2368" s="365">
        <v>42</v>
      </c>
      <c r="I2368" s="365">
        <v>5</v>
      </c>
      <c r="J2368" s="365">
        <v>0</v>
      </c>
    </row>
    <row r="2369" spans="1:10">
      <c r="A2369" s="363"/>
      <c r="B2369" s="364"/>
      <c r="C2369" s="363" t="s">
        <v>3473</v>
      </c>
      <c r="D2369" s="364" t="s">
        <v>3474</v>
      </c>
      <c r="E2369" s="365">
        <v>16</v>
      </c>
      <c r="F2369" s="365">
        <v>10</v>
      </c>
      <c r="G2369" s="365">
        <v>6</v>
      </c>
      <c r="H2369" s="365" t="s">
        <v>2391</v>
      </c>
      <c r="I2369" s="365" t="s">
        <v>2391</v>
      </c>
      <c r="J2369" s="365">
        <v>0</v>
      </c>
    </row>
    <row r="2370" spans="1:10">
      <c r="A2370" s="363"/>
      <c r="B2370" s="364"/>
      <c r="C2370" s="363" t="s">
        <v>3652</v>
      </c>
      <c r="D2370" s="364" t="s">
        <v>3653</v>
      </c>
      <c r="E2370" s="365">
        <v>40</v>
      </c>
      <c r="F2370" s="365">
        <v>27</v>
      </c>
      <c r="G2370" s="365">
        <v>13</v>
      </c>
      <c r="H2370" s="365">
        <v>35</v>
      </c>
      <c r="I2370" s="365">
        <v>5</v>
      </c>
      <c r="J2370" s="365">
        <v>0</v>
      </c>
    </row>
    <row r="2371" spans="1:10">
      <c r="A2371" s="363"/>
      <c r="B2371" s="364"/>
      <c r="C2371" s="363" t="s">
        <v>3654</v>
      </c>
      <c r="D2371" s="364" t="s">
        <v>3655</v>
      </c>
      <c r="E2371" s="365">
        <v>19</v>
      </c>
      <c r="F2371" s="365">
        <v>15</v>
      </c>
      <c r="G2371" s="365">
        <v>4</v>
      </c>
      <c r="H2371" s="365" t="s">
        <v>2391</v>
      </c>
      <c r="I2371" s="365" t="s">
        <v>2391</v>
      </c>
      <c r="J2371" s="365" t="s">
        <v>2391</v>
      </c>
    </row>
    <row r="2372" spans="1:10">
      <c r="A2372" s="363"/>
      <c r="B2372" s="364"/>
      <c r="C2372" s="363" t="s">
        <v>3656</v>
      </c>
      <c r="D2372" s="364" t="s">
        <v>3657</v>
      </c>
      <c r="E2372" s="365">
        <v>28</v>
      </c>
      <c r="F2372" s="365">
        <v>21</v>
      </c>
      <c r="G2372" s="365">
        <v>7</v>
      </c>
      <c r="H2372" s="365" t="s">
        <v>2391</v>
      </c>
      <c r="I2372" s="365" t="s">
        <v>2391</v>
      </c>
      <c r="J2372" s="365" t="s">
        <v>2391</v>
      </c>
    </row>
    <row r="2373" spans="1:10">
      <c r="A2373" s="363"/>
      <c r="B2373" s="364"/>
      <c r="C2373" s="363" t="s">
        <v>3475</v>
      </c>
      <c r="D2373" s="364" t="s">
        <v>3476</v>
      </c>
      <c r="E2373" s="365">
        <v>40</v>
      </c>
      <c r="F2373" s="365">
        <v>26</v>
      </c>
      <c r="G2373" s="365">
        <v>14</v>
      </c>
      <c r="H2373" s="365">
        <v>40</v>
      </c>
      <c r="I2373" s="365">
        <v>0</v>
      </c>
      <c r="J2373" s="365">
        <v>0</v>
      </c>
    </row>
    <row r="2374" spans="1:10">
      <c r="A2374" s="363"/>
      <c r="B2374" s="364"/>
      <c r="C2374" s="363" t="s">
        <v>3477</v>
      </c>
      <c r="D2374" s="364" t="s">
        <v>3478</v>
      </c>
      <c r="E2374" s="365">
        <v>22</v>
      </c>
      <c r="F2374" s="365">
        <v>14</v>
      </c>
      <c r="G2374" s="365">
        <v>8</v>
      </c>
      <c r="H2374" s="365">
        <v>18</v>
      </c>
      <c r="I2374" s="365">
        <v>4</v>
      </c>
      <c r="J2374" s="365" t="s">
        <v>2391</v>
      </c>
    </row>
    <row r="2375" spans="1:10">
      <c r="A2375" s="363"/>
      <c r="B2375" s="364"/>
      <c r="C2375" s="363" t="s">
        <v>3658</v>
      </c>
      <c r="D2375" s="364" t="s">
        <v>3659</v>
      </c>
      <c r="E2375" s="365">
        <v>18</v>
      </c>
      <c r="F2375" s="365">
        <v>13</v>
      </c>
      <c r="G2375" s="365">
        <v>5</v>
      </c>
      <c r="H2375" s="365">
        <v>9</v>
      </c>
      <c r="I2375" s="365">
        <v>9</v>
      </c>
      <c r="J2375" s="365" t="s">
        <v>2391</v>
      </c>
    </row>
    <row r="2376" spans="1:10">
      <c r="A2376" s="363"/>
      <c r="B2376" s="364"/>
      <c r="C2376" s="363" t="s">
        <v>3660</v>
      </c>
      <c r="D2376" s="364" t="s">
        <v>3661</v>
      </c>
      <c r="E2376" s="365">
        <v>17</v>
      </c>
      <c r="F2376" s="365" t="s">
        <v>2391</v>
      </c>
      <c r="G2376" s="365" t="s">
        <v>2391</v>
      </c>
      <c r="H2376" s="365" t="s">
        <v>2391</v>
      </c>
      <c r="I2376" s="365" t="s">
        <v>2391</v>
      </c>
      <c r="J2376" s="365" t="s">
        <v>2391</v>
      </c>
    </row>
    <row r="2377" spans="1:10">
      <c r="A2377" s="363"/>
      <c r="B2377" s="364"/>
      <c r="C2377" s="363" t="s">
        <v>3479</v>
      </c>
      <c r="D2377" s="364" t="s">
        <v>3451</v>
      </c>
      <c r="E2377" s="365">
        <v>31</v>
      </c>
      <c r="F2377" s="365">
        <v>21</v>
      </c>
      <c r="G2377" s="365">
        <v>10</v>
      </c>
      <c r="H2377" s="365" t="s">
        <v>2391</v>
      </c>
      <c r="I2377" s="365" t="s">
        <v>2391</v>
      </c>
      <c r="J2377" s="365">
        <v>0</v>
      </c>
    </row>
    <row r="2378" spans="1:10">
      <c r="A2378" s="363"/>
      <c r="B2378" s="364"/>
      <c r="C2378" s="363" t="s">
        <v>3479</v>
      </c>
      <c r="D2378" s="364" t="s">
        <v>3480</v>
      </c>
      <c r="E2378" s="365">
        <v>368</v>
      </c>
      <c r="F2378" s="365">
        <v>266</v>
      </c>
      <c r="G2378" s="365">
        <v>102</v>
      </c>
      <c r="H2378" s="365">
        <v>335</v>
      </c>
      <c r="I2378" s="365">
        <v>33</v>
      </c>
      <c r="J2378" s="365">
        <v>5</v>
      </c>
    </row>
    <row r="2379" spans="1:10">
      <c r="A2379" s="363"/>
      <c r="B2379" s="364"/>
      <c r="C2379" s="363" t="s">
        <v>3481</v>
      </c>
      <c r="D2379" s="364" t="s">
        <v>3482</v>
      </c>
      <c r="E2379" s="365">
        <v>3381</v>
      </c>
      <c r="F2379" s="365">
        <v>2453</v>
      </c>
      <c r="G2379" s="365">
        <v>928</v>
      </c>
      <c r="H2379" s="365">
        <v>3017</v>
      </c>
      <c r="I2379" s="365">
        <v>364</v>
      </c>
      <c r="J2379" s="365">
        <v>89</v>
      </c>
    </row>
    <row r="2380" spans="1:10">
      <c r="A2380" s="363"/>
      <c r="B2380" s="364"/>
      <c r="C2380" s="363" t="s">
        <v>3483</v>
      </c>
      <c r="D2380" s="364" t="s">
        <v>3484</v>
      </c>
      <c r="E2380" s="365">
        <v>216</v>
      </c>
      <c r="F2380" s="365">
        <v>173</v>
      </c>
      <c r="G2380" s="365">
        <v>43</v>
      </c>
      <c r="H2380" s="365">
        <v>156</v>
      </c>
      <c r="I2380" s="365">
        <v>60</v>
      </c>
      <c r="J2380" s="365">
        <v>5</v>
      </c>
    </row>
    <row r="2381" spans="1:10">
      <c r="A2381" s="363"/>
      <c r="B2381" s="364"/>
      <c r="C2381" s="363" t="s">
        <v>3662</v>
      </c>
      <c r="D2381" s="364" t="s">
        <v>3663</v>
      </c>
      <c r="E2381" s="365">
        <v>36</v>
      </c>
      <c r="F2381" s="365">
        <v>29</v>
      </c>
      <c r="G2381" s="365">
        <v>7</v>
      </c>
      <c r="H2381" s="365" t="s">
        <v>2391</v>
      </c>
      <c r="I2381" s="365" t="s">
        <v>2391</v>
      </c>
      <c r="J2381" s="365">
        <v>3</v>
      </c>
    </row>
    <row r="2382" spans="1:10">
      <c r="A2382" s="363"/>
      <c r="B2382" s="364"/>
      <c r="C2382" s="363" t="s">
        <v>3485</v>
      </c>
      <c r="D2382" s="364" t="s">
        <v>3486</v>
      </c>
      <c r="E2382" s="365">
        <v>252</v>
      </c>
      <c r="F2382" s="365">
        <v>202</v>
      </c>
      <c r="G2382" s="365">
        <v>50</v>
      </c>
      <c r="H2382" s="365">
        <v>191</v>
      </c>
      <c r="I2382" s="365">
        <v>61</v>
      </c>
      <c r="J2382" s="365">
        <v>8</v>
      </c>
    </row>
    <row r="2383" spans="1:10">
      <c r="A2383" s="363"/>
      <c r="B2383" s="364"/>
      <c r="C2383" s="363" t="s">
        <v>3487</v>
      </c>
      <c r="D2383" s="364" t="s">
        <v>3486</v>
      </c>
      <c r="E2383" s="365">
        <v>252</v>
      </c>
      <c r="F2383" s="365">
        <v>202</v>
      </c>
      <c r="G2383" s="365">
        <v>50</v>
      </c>
      <c r="H2383" s="365">
        <v>191</v>
      </c>
      <c r="I2383" s="365">
        <v>61</v>
      </c>
      <c r="J2383" s="365">
        <v>8</v>
      </c>
    </row>
    <row r="2384" spans="1:10">
      <c r="A2384" s="363"/>
      <c r="B2384" s="364"/>
      <c r="C2384" s="363" t="s">
        <v>3664</v>
      </c>
      <c r="D2384" s="364" t="s">
        <v>3665</v>
      </c>
      <c r="E2384" s="365">
        <v>84</v>
      </c>
      <c r="F2384" s="365">
        <v>62</v>
      </c>
      <c r="G2384" s="365">
        <v>22</v>
      </c>
      <c r="H2384" s="365">
        <v>52</v>
      </c>
      <c r="I2384" s="365">
        <v>32</v>
      </c>
      <c r="J2384" s="365">
        <v>0</v>
      </c>
    </row>
    <row r="2385" spans="1:10">
      <c r="A2385" s="363"/>
      <c r="B2385" s="364"/>
      <c r="C2385" s="363" t="s">
        <v>3666</v>
      </c>
      <c r="D2385" s="364" t="s">
        <v>3667</v>
      </c>
      <c r="E2385" s="365">
        <v>55</v>
      </c>
      <c r="F2385" s="365">
        <v>44</v>
      </c>
      <c r="G2385" s="365">
        <v>11</v>
      </c>
      <c r="H2385" s="365">
        <v>30</v>
      </c>
      <c r="I2385" s="365">
        <v>25</v>
      </c>
      <c r="J2385" s="365">
        <v>0</v>
      </c>
    </row>
    <row r="2386" spans="1:10">
      <c r="A2386" s="363"/>
      <c r="B2386" s="364"/>
      <c r="C2386" s="363" t="s">
        <v>3668</v>
      </c>
      <c r="D2386" s="364" t="s">
        <v>3669</v>
      </c>
      <c r="E2386" s="365">
        <v>85</v>
      </c>
      <c r="F2386" s="365">
        <v>66</v>
      </c>
      <c r="G2386" s="365">
        <v>19</v>
      </c>
      <c r="H2386" s="365">
        <v>72</v>
      </c>
      <c r="I2386" s="365">
        <v>13</v>
      </c>
      <c r="J2386" s="365" t="s">
        <v>2391</v>
      </c>
    </row>
    <row r="2387" spans="1:10">
      <c r="A2387" s="363"/>
      <c r="B2387" s="364"/>
      <c r="C2387" s="363" t="s">
        <v>3670</v>
      </c>
      <c r="D2387" s="364" t="s">
        <v>3671</v>
      </c>
      <c r="E2387" s="365">
        <v>20</v>
      </c>
      <c r="F2387" s="365">
        <v>16</v>
      </c>
      <c r="G2387" s="365">
        <v>4</v>
      </c>
      <c r="H2387" s="365">
        <v>13</v>
      </c>
      <c r="I2387" s="365">
        <v>7</v>
      </c>
      <c r="J2387" s="365">
        <v>0</v>
      </c>
    </row>
    <row r="2388" spans="1:10">
      <c r="A2388" s="363"/>
      <c r="B2388" s="364"/>
      <c r="C2388" s="363" t="s">
        <v>3672</v>
      </c>
      <c r="D2388" s="364" t="s">
        <v>3673</v>
      </c>
      <c r="E2388" s="365">
        <v>18</v>
      </c>
      <c r="F2388" s="365">
        <v>11</v>
      </c>
      <c r="G2388" s="365">
        <v>7</v>
      </c>
      <c r="H2388" s="365">
        <v>15</v>
      </c>
      <c r="I2388" s="365">
        <v>3</v>
      </c>
      <c r="J2388" s="365">
        <v>0</v>
      </c>
    </row>
    <row r="2389" spans="1:10">
      <c r="A2389" s="363"/>
      <c r="B2389" s="364"/>
      <c r="C2389" s="363" t="s">
        <v>4057</v>
      </c>
      <c r="D2389" s="364" t="s">
        <v>4058</v>
      </c>
      <c r="E2389" s="365">
        <v>11</v>
      </c>
      <c r="F2389" s="365" t="s">
        <v>2391</v>
      </c>
      <c r="G2389" s="365" t="s">
        <v>2391</v>
      </c>
      <c r="H2389" s="365">
        <v>8</v>
      </c>
      <c r="I2389" s="365">
        <v>3</v>
      </c>
      <c r="J2389" s="365">
        <v>0</v>
      </c>
    </row>
    <row r="2390" spans="1:10">
      <c r="A2390" s="363"/>
      <c r="B2390" s="364"/>
      <c r="C2390" s="363" t="s">
        <v>3676</v>
      </c>
      <c r="D2390" s="364" t="s">
        <v>3677</v>
      </c>
      <c r="E2390" s="365">
        <v>20</v>
      </c>
      <c r="F2390" s="365">
        <v>12</v>
      </c>
      <c r="G2390" s="365">
        <v>8</v>
      </c>
      <c r="H2390" s="365">
        <v>16</v>
      </c>
      <c r="I2390" s="365">
        <v>4</v>
      </c>
      <c r="J2390" s="365">
        <v>0</v>
      </c>
    </row>
    <row r="2391" spans="1:10">
      <c r="A2391" s="363"/>
      <c r="B2391" s="364"/>
      <c r="C2391" s="363" t="s">
        <v>3678</v>
      </c>
      <c r="D2391" s="364" t="s">
        <v>3679</v>
      </c>
      <c r="E2391" s="365">
        <v>27</v>
      </c>
      <c r="F2391" s="365">
        <v>21</v>
      </c>
      <c r="G2391" s="365">
        <v>6</v>
      </c>
      <c r="H2391" s="365">
        <v>20</v>
      </c>
      <c r="I2391" s="365">
        <v>7</v>
      </c>
      <c r="J2391" s="365">
        <v>0</v>
      </c>
    </row>
    <row r="2392" spans="1:10">
      <c r="A2392" s="363"/>
      <c r="B2392" s="364"/>
      <c r="C2392" s="363" t="s">
        <v>3838</v>
      </c>
      <c r="D2392" s="364" t="s">
        <v>150</v>
      </c>
      <c r="E2392" s="365">
        <v>11</v>
      </c>
      <c r="F2392" s="365" t="s">
        <v>2391</v>
      </c>
      <c r="G2392" s="365" t="s">
        <v>2391</v>
      </c>
      <c r="H2392" s="365" t="s">
        <v>2391</v>
      </c>
      <c r="I2392" s="365" t="s">
        <v>2391</v>
      </c>
      <c r="J2392" s="365">
        <v>0</v>
      </c>
    </row>
    <row r="2393" spans="1:10">
      <c r="A2393" s="363"/>
      <c r="B2393" s="364"/>
      <c r="C2393" s="363" t="s">
        <v>3680</v>
      </c>
      <c r="D2393" s="364" t="s">
        <v>3681</v>
      </c>
      <c r="E2393" s="365">
        <v>96</v>
      </c>
      <c r="F2393" s="365">
        <v>34</v>
      </c>
      <c r="G2393" s="365">
        <v>62</v>
      </c>
      <c r="H2393" s="365">
        <v>78</v>
      </c>
      <c r="I2393" s="365">
        <v>18</v>
      </c>
      <c r="J2393" s="365" t="s">
        <v>2391</v>
      </c>
    </row>
    <row r="2394" spans="1:10">
      <c r="A2394" s="363"/>
      <c r="B2394" s="364"/>
      <c r="C2394" s="363" t="s">
        <v>3682</v>
      </c>
      <c r="D2394" s="364" t="s">
        <v>3683</v>
      </c>
      <c r="E2394" s="365">
        <v>106</v>
      </c>
      <c r="F2394" s="365">
        <v>82</v>
      </c>
      <c r="G2394" s="365">
        <v>24</v>
      </c>
      <c r="H2394" s="365">
        <v>55</v>
      </c>
      <c r="I2394" s="365">
        <v>51</v>
      </c>
      <c r="J2394" s="365" t="s">
        <v>2391</v>
      </c>
    </row>
    <row r="2395" spans="1:10">
      <c r="A2395" s="363"/>
      <c r="B2395" s="364"/>
      <c r="C2395" s="363" t="s">
        <v>3839</v>
      </c>
      <c r="D2395" s="364" t="s">
        <v>3840</v>
      </c>
      <c r="E2395" s="365">
        <v>15</v>
      </c>
      <c r="F2395" s="365" t="s">
        <v>2391</v>
      </c>
      <c r="G2395" s="365" t="s">
        <v>2391</v>
      </c>
      <c r="H2395" s="365" t="s">
        <v>2391</v>
      </c>
      <c r="I2395" s="365" t="s">
        <v>2391</v>
      </c>
      <c r="J2395" s="365">
        <v>0</v>
      </c>
    </row>
    <row r="2396" spans="1:10">
      <c r="A2396" s="363"/>
      <c r="B2396" s="364"/>
      <c r="C2396" s="363" t="s">
        <v>3684</v>
      </c>
      <c r="D2396" s="364" t="s">
        <v>3685</v>
      </c>
      <c r="E2396" s="365">
        <v>22</v>
      </c>
      <c r="F2396" s="365">
        <v>16</v>
      </c>
      <c r="G2396" s="365">
        <v>6</v>
      </c>
      <c r="H2396" s="365" t="s">
        <v>2391</v>
      </c>
      <c r="I2396" s="365" t="s">
        <v>2391</v>
      </c>
      <c r="J2396" s="365">
        <v>0</v>
      </c>
    </row>
    <row r="2397" spans="1:10">
      <c r="A2397" s="363"/>
      <c r="B2397" s="364"/>
      <c r="C2397" s="363" t="s">
        <v>3488</v>
      </c>
      <c r="D2397" s="364" t="s">
        <v>3451</v>
      </c>
      <c r="E2397" s="365">
        <v>13</v>
      </c>
      <c r="F2397" s="365">
        <v>8</v>
      </c>
      <c r="G2397" s="365">
        <v>5</v>
      </c>
      <c r="H2397" s="365" t="s">
        <v>2391</v>
      </c>
      <c r="I2397" s="365" t="s">
        <v>2391</v>
      </c>
      <c r="J2397" s="365">
        <v>0</v>
      </c>
    </row>
    <row r="2398" spans="1:10">
      <c r="A2398" s="363"/>
      <c r="B2398" s="364"/>
      <c r="C2398" s="363" t="s">
        <v>3488</v>
      </c>
      <c r="D2398" s="364" t="s">
        <v>3489</v>
      </c>
      <c r="E2398" s="365">
        <v>583</v>
      </c>
      <c r="F2398" s="365">
        <v>405</v>
      </c>
      <c r="G2398" s="365">
        <v>178</v>
      </c>
      <c r="H2398" s="365">
        <v>415</v>
      </c>
      <c r="I2398" s="365">
        <v>168</v>
      </c>
      <c r="J2398" s="365">
        <v>3</v>
      </c>
    </row>
    <row r="2399" spans="1:10">
      <c r="A2399" s="363"/>
      <c r="B2399" s="364"/>
      <c r="C2399" s="363" t="s">
        <v>3490</v>
      </c>
      <c r="D2399" s="364" t="s">
        <v>3491</v>
      </c>
      <c r="E2399" s="365">
        <v>68</v>
      </c>
      <c r="F2399" s="365">
        <v>37</v>
      </c>
      <c r="G2399" s="365">
        <v>31</v>
      </c>
      <c r="H2399" s="365">
        <v>61</v>
      </c>
      <c r="I2399" s="365">
        <v>7</v>
      </c>
      <c r="J2399" s="365">
        <v>0</v>
      </c>
    </row>
    <row r="2400" spans="1:10">
      <c r="A2400" s="363"/>
      <c r="B2400" s="364"/>
      <c r="C2400" s="363" t="s">
        <v>3688</v>
      </c>
      <c r="D2400" s="364" t="s">
        <v>3689</v>
      </c>
      <c r="E2400" s="365">
        <v>10</v>
      </c>
      <c r="F2400" s="365">
        <v>6</v>
      </c>
      <c r="G2400" s="365">
        <v>4</v>
      </c>
      <c r="H2400" s="365" t="s">
        <v>2391</v>
      </c>
      <c r="I2400" s="365" t="s">
        <v>2391</v>
      </c>
      <c r="J2400" s="365">
        <v>0</v>
      </c>
    </row>
    <row r="2401" spans="1:10">
      <c r="A2401" s="363"/>
      <c r="B2401" s="364"/>
      <c r="C2401" s="363" t="s">
        <v>3905</v>
      </c>
      <c r="D2401" s="364" t="s">
        <v>3906</v>
      </c>
      <c r="E2401" s="365">
        <v>10</v>
      </c>
      <c r="F2401" s="365">
        <v>6</v>
      </c>
      <c r="G2401" s="365">
        <v>4</v>
      </c>
      <c r="H2401" s="365" t="s">
        <v>2391</v>
      </c>
      <c r="I2401" s="365" t="s">
        <v>2391</v>
      </c>
      <c r="J2401" s="365">
        <v>0</v>
      </c>
    </row>
    <row r="2402" spans="1:10">
      <c r="A2402" s="363"/>
      <c r="B2402" s="364"/>
      <c r="C2402" s="363" t="s">
        <v>3690</v>
      </c>
      <c r="D2402" s="364" t="s">
        <v>3691</v>
      </c>
      <c r="E2402" s="365">
        <v>36</v>
      </c>
      <c r="F2402" s="365">
        <v>26</v>
      </c>
      <c r="G2402" s="365">
        <v>10</v>
      </c>
      <c r="H2402" s="365">
        <v>30</v>
      </c>
      <c r="I2402" s="365">
        <v>6</v>
      </c>
      <c r="J2402" s="365">
        <v>0</v>
      </c>
    </row>
    <row r="2403" spans="1:10">
      <c r="A2403" s="363"/>
      <c r="B2403" s="364"/>
      <c r="C2403" s="363" t="s">
        <v>3907</v>
      </c>
      <c r="D2403" s="364" t="s">
        <v>3908</v>
      </c>
      <c r="E2403" s="365">
        <v>30</v>
      </c>
      <c r="F2403" s="365">
        <v>24</v>
      </c>
      <c r="G2403" s="365">
        <v>6</v>
      </c>
      <c r="H2403" s="365">
        <v>20</v>
      </c>
      <c r="I2403" s="365">
        <v>10</v>
      </c>
      <c r="J2403" s="365">
        <v>0</v>
      </c>
    </row>
    <row r="2404" spans="1:10">
      <c r="A2404" s="363"/>
      <c r="B2404" s="364"/>
      <c r="C2404" s="363" t="s">
        <v>4059</v>
      </c>
      <c r="D2404" s="364" t="s">
        <v>4060</v>
      </c>
      <c r="E2404" s="365">
        <v>35</v>
      </c>
      <c r="F2404" s="365">
        <v>29</v>
      </c>
      <c r="G2404" s="365">
        <v>6</v>
      </c>
      <c r="H2404" s="365" t="s">
        <v>2391</v>
      </c>
      <c r="I2404" s="365" t="s">
        <v>2391</v>
      </c>
      <c r="J2404" s="365">
        <v>0</v>
      </c>
    </row>
    <row r="2405" spans="1:10">
      <c r="A2405" s="363"/>
      <c r="B2405" s="364"/>
      <c r="C2405" s="363" t="s">
        <v>3692</v>
      </c>
      <c r="D2405" s="364" t="s">
        <v>3693</v>
      </c>
      <c r="E2405" s="365">
        <v>22</v>
      </c>
      <c r="F2405" s="365">
        <v>14</v>
      </c>
      <c r="G2405" s="365">
        <v>8</v>
      </c>
      <c r="H2405" s="365" t="s">
        <v>2391</v>
      </c>
      <c r="I2405" s="365" t="s">
        <v>2391</v>
      </c>
      <c r="J2405" s="365">
        <v>0</v>
      </c>
    </row>
    <row r="2406" spans="1:10">
      <c r="A2406" s="363"/>
      <c r="B2406" s="364"/>
      <c r="C2406" s="363" t="s">
        <v>3694</v>
      </c>
      <c r="D2406" s="364" t="s">
        <v>3695</v>
      </c>
      <c r="E2406" s="365">
        <v>29</v>
      </c>
      <c r="F2406" s="365">
        <v>22</v>
      </c>
      <c r="G2406" s="365">
        <v>7</v>
      </c>
      <c r="H2406" s="365">
        <v>26</v>
      </c>
      <c r="I2406" s="365">
        <v>3</v>
      </c>
      <c r="J2406" s="365">
        <v>0</v>
      </c>
    </row>
    <row r="2407" spans="1:10">
      <c r="A2407" s="363"/>
      <c r="B2407" s="364"/>
      <c r="C2407" s="363" t="s">
        <v>3492</v>
      </c>
      <c r="D2407" s="364" t="s">
        <v>3451</v>
      </c>
      <c r="E2407" s="365">
        <v>18</v>
      </c>
      <c r="F2407" s="365">
        <v>13</v>
      </c>
      <c r="G2407" s="365">
        <v>5</v>
      </c>
      <c r="H2407" s="365" t="s">
        <v>2391</v>
      </c>
      <c r="I2407" s="365" t="s">
        <v>2391</v>
      </c>
      <c r="J2407" s="365">
        <v>0</v>
      </c>
    </row>
    <row r="2408" spans="1:10">
      <c r="A2408" s="363"/>
      <c r="B2408" s="364"/>
      <c r="C2408" s="363" t="s">
        <v>3492</v>
      </c>
      <c r="D2408" s="364" t="s">
        <v>3493</v>
      </c>
      <c r="E2408" s="365">
        <v>258</v>
      </c>
      <c r="F2408" s="365">
        <v>177</v>
      </c>
      <c r="G2408" s="365">
        <v>81</v>
      </c>
      <c r="H2408" s="365">
        <v>223</v>
      </c>
      <c r="I2408" s="365">
        <v>35</v>
      </c>
      <c r="J2408" s="365">
        <v>0</v>
      </c>
    </row>
    <row r="2409" spans="1:10">
      <c r="A2409" s="363"/>
      <c r="B2409" s="364"/>
      <c r="C2409" s="363" t="s">
        <v>4061</v>
      </c>
      <c r="D2409" s="364" t="s">
        <v>4062</v>
      </c>
      <c r="E2409" s="365">
        <v>12</v>
      </c>
      <c r="F2409" s="365">
        <v>7</v>
      </c>
      <c r="G2409" s="365">
        <v>5</v>
      </c>
      <c r="H2409" s="365" t="s">
        <v>2391</v>
      </c>
      <c r="I2409" s="365" t="s">
        <v>2391</v>
      </c>
      <c r="J2409" s="365">
        <v>0</v>
      </c>
    </row>
    <row r="2410" spans="1:10">
      <c r="A2410" s="363"/>
      <c r="B2410" s="364"/>
      <c r="C2410" s="363" t="s">
        <v>3943</v>
      </c>
      <c r="D2410" s="364" t="s">
        <v>3944</v>
      </c>
      <c r="E2410" s="365">
        <v>21</v>
      </c>
      <c r="F2410" s="365" t="s">
        <v>2391</v>
      </c>
      <c r="G2410" s="365" t="s">
        <v>2391</v>
      </c>
      <c r="H2410" s="365">
        <v>17</v>
      </c>
      <c r="I2410" s="365">
        <v>4</v>
      </c>
      <c r="J2410" s="365">
        <v>0</v>
      </c>
    </row>
    <row r="2411" spans="1:10">
      <c r="A2411" s="363"/>
      <c r="B2411" s="364"/>
      <c r="C2411" s="363" t="s">
        <v>3696</v>
      </c>
      <c r="D2411" s="364" t="s">
        <v>3697</v>
      </c>
      <c r="E2411" s="365">
        <v>19</v>
      </c>
      <c r="F2411" s="365">
        <v>10</v>
      </c>
      <c r="G2411" s="365">
        <v>9</v>
      </c>
      <c r="H2411" s="365" t="s">
        <v>2391</v>
      </c>
      <c r="I2411" s="365" t="s">
        <v>2391</v>
      </c>
      <c r="J2411" s="365">
        <v>0</v>
      </c>
    </row>
    <row r="2412" spans="1:10">
      <c r="A2412" s="363"/>
      <c r="B2412" s="364"/>
      <c r="C2412" s="363" t="s">
        <v>4029</v>
      </c>
      <c r="D2412" s="364" t="s">
        <v>4030</v>
      </c>
      <c r="E2412" s="365">
        <v>17</v>
      </c>
      <c r="F2412" s="365">
        <v>12</v>
      </c>
      <c r="G2412" s="365">
        <v>5</v>
      </c>
      <c r="H2412" s="365" t="s">
        <v>2391</v>
      </c>
      <c r="I2412" s="365" t="s">
        <v>2391</v>
      </c>
      <c r="J2412" s="365">
        <v>0</v>
      </c>
    </row>
    <row r="2413" spans="1:10">
      <c r="A2413" s="363"/>
      <c r="B2413" s="364"/>
      <c r="C2413" s="363" t="s">
        <v>3698</v>
      </c>
      <c r="D2413" s="364" t="s">
        <v>3699</v>
      </c>
      <c r="E2413" s="365">
        <v>31</v>
      </c>
      <c r="F2413" s="365">
        <v>28</v>
      </c>
      <c r="G2413" s="365">
        <v>3</v>
      </c>
      <c r="H2413" s="365">
        <v>27</v>
      </c>
      <c r="I2413" s="365">
        <v>4</v>
      </c>
      <c r="J2413" s="365">
        <v>0</v>
      </c>
    </row>
    <row r="2414" spans="1:10">
      <c r="A2414" s="363"/>
      <c r="B2414" s="364"/>
      <c r="C2414" s="363" t="s">
        <v>3700</v>
      </c>
      <c r="D2414" s="364" t="s">
        <v>3701</v>
      </c>
      <c r="E2414" s="365">
        <v>35</v>
      </c>
      <c r="F2414" s="365">
        <v>26</v>
      </c>
      <c r="G2414" s="365">
        <v>9</v>
      </c>
      <c r="H2414" s="365" t="s">
        <v>2391</v>
      </c>
      <c r="I2414" s="365" t="s">
        <v>2391</v>
      </c>
      <c r="J2414" s="365" t="s">
        <v>2391</v>
      </c>
    </row>
    <row r="2415" spans="1:10">
      <c r="A2415" s="363"/>
      <c r="B2415" s="364"/>
      <c r="C2415" s="363" t="s">
        <v>3702</v>
      </c>
      <c r="D2415" s="364" t="s">
        <v>3703</v>
      </c>
      <c r="E2415" s="365">
        <v>22</v>
      </c>
      <c r="F2415" s="365">
        <v>16</v>
      </c>
      <c r="G2415" s="365">
        <v>6</v>
      </c>
      <c r="H2415" s="365">
        <v>17</v>
      </c>
      <c r="I2415" s="365">
        <v>5</v>
      </c>
      <c r="J2415" s="365">
        <v>0</v>
      </c>
    </row>
    <row r="2416" spans="1:10">
      <c r="A2416" s="363"/>
      <c r="B2416" s="364"/>
      <c r="C2416" s="363" t="s">
        <v>3494</v>
      </c>
      <c r="D2416" s="364" t="s">
        <v>3451</v>
      </c>
      <c r="E2416" s="365">
        <v>8</v>
      </c>
      <c r="F2416" s="365">
        <v>5</v>
      </c>
      <c r="G2416" s="365">
        <v>3</v>
      </c>
      <c r="H2416" s="365" t="s">
        <v>2391</v>
      </c>
      <c r="I2416" s="365" t="s">
        <v>2391</v>
      </c>
      <c r="J2416" s="365">
        <v>0</v>
      </c>
    </row>
    <row r="2417" spans="1:10">
      <c r="A2417" s="363"/>
      <c r="B2417" s="364"/>
      <c r="C2417" s="363" t="s">
        <v>3494</v>
      </c>
      <c r="D2417" s="364" t="s">
        <v>3495</v>
      </c>
      <c r="E2417" s="365">
        <v>165</v>
      </c>
      <c r="F2417" s="365">
        <v>124</v>
      </c>
      <c r="G2417" s="365">
        <v>41</v>
      </c>
      <c r="H2417" s="365">
        <v>147</v>
      </c>
      <c r="I2417" s="365">
        <v>18</v>
      </c>
      <c r="J2417" s="365" t="s">
        <v>2391</v>
      </c>
    </row>
    <row r="2418" spans="1:10">
      <c r="A2418" s="363"/>
      <c r="B2418" s="364"/>
      <c r="C2418" s="363" t="s">
        <v>3704</v>
      </c>
      <c r="D2418" s="364" t="s">
        <v>3705</v>
      </c>
      <c r="E2418" s="365">
        <v>44</v>
      </c>
      <c r="F2418" s="365">
        <v>24</v>
      </c>
      <c r="G2418" s="365">
        <v>20</v>
      </c>
      <c r="H2418" s="365" t="s">
        <v>2391</v>
      </c>
      <c r="I2418" s="365" t="s">
        <v>2391</v>
      </c>
      <c r="J2418" s="365">
        <v>0</v>
      </c>
    </row>
    <row r="2419" spans="1:10">
      <c r="A2419" s="363"/>
      <c r="B2419" s="364"/>
      <c r="C2419" s="363" t="s">
        <v>3706</v>
      </c>
      <c r="D2419" s="364" t="s">
        <v>3707</v>
      </c>
      <c r="E2419" s="365">
        <v>77</v>
      </c>
      <c r="F2419" s="365">
        <v>58</v>
      </c>
      <c r="G2419" s="365">
        <v>19</v>
      </c>
      <c r="H2419" s="365">
        <v>52</v>
      </c>
      <c r="I2419" s="365">
        <v>25</v>
      </c>
      <c r="J2419" s="365">
        <v>0</v>
      </c>
    </row>
    <row r="2420" spans="1:10">
      <c r="A2420" s="363"/>
      <c r="B2420" s="364"/>
      <c r="C2420" s="363" t="s">
        <v>3708</v>
      </c>
      <c r="D2420" s="364" t="s">
        <v>3709</v>
      </c>
      <c r="E2420" s="365">
        <v>22</v>
      </c>
      <c r="F2420" s="365">
        <v>18</v>
      </c>
      <c r="G2420" s="365">
        <v>4</v>
      </c>
      <c r="H2420" s="365" t="s">
        <v>2391</v>
      </c>
      <c r="I2420" s="365" t="s">
        <v>2391</v>
      </c>
      <c r="J2420" s="365">
        <v>0</v>
      </c>
    </row>
    <row r="2421" spans="1:10">
      <c r="A2421" s="363"/>
      <c r="B2421" s="364"/>
      <c r="C2421" s="363" t="s">
        <v>3710</v>
      </c>
      <c r="D2421" s="364" t="s">
        <v>3711</v>
      </c>
      <c r="E2421" s="365">
        <v>12</v>
      </c>
      <c r="F2421" s="365" t="s">
        <v>2391</v>
      </c>
      <c r="G2421" s="365" t="s">
        <v>2391</v>
      </c>
      <c r="H2421" s="365" t="s">
        <v>2391</v>
      </c>
      <c r="I2421" s="365" t="s">
        <v>2391</v>
      </c>
      <c r="J2421" s="365" t="s">
        <v>2391</v>
      </c>
    </row>
    <row r="2422" spans="1:10">
      <c r="A2422" s="363"/>
      <c r="B2422" s="364"/>
      <c r="C2422" s="363" t="s">
        <v>3712</v>
      </c>
      <c r="D2422" s="364" t="s">
        <v>3713</v>
      </c>
      <c r="E2422" s="365">
        <v>18</v>
      </c>
      <c r="F2422" s="365">
        <v>15</v>
      </c>
      <c r="G2422" s="365">
        <v>3</v>
      </c>
      <c r="H2422" s="365" t="s">
        <v>2391</v>
      </c>
      <c r="I2422" s="365" t="s">
        <v>2391</v>
      </c>
      <c r="J2422" s="365">
        <v>0</v>
      </c>
    </row>
    <row r="2423" spans="1:10">
      <c r="A2423" s="363"/>
      <c r="B2423" s="364"/>
      <c r="C2423" s="363" t="s">
        <v>3714</v>
      </c>
      <c r="D2423" s="364" t="s">
        <v>3715</v>
      </c>
      <c r="E2423" s="365">
        <v>30</v>
      </c>
      <c r="F2423" s="365">
        <v>24</v>
      </c>
      <c r="G2423" s="365">
        <v>6</v>
      </c>
      <c r="H2423" s="365">
        <v>30</v>
      </c>
      <c r="I2423" s="365">
        <v>0</v>
      </c>
      <c r="J2423" s="365">
        <v>0</v>
      </c>
    </row>
    <row r="2424" spans="1:10">
      <c r="A2424" s="363"/>
      <c r="B2424" s="364"/>
      <c r="C2424" s="363" t="s">
        <v>3716</v>
      </c>
      <c r="D2424" s="364" t="s">
        <v>3717</v>
      </c>
      <c r="E2424" s="365">
        <v>25</v>
      </c>
      <c r="F2424" s="365">
        <v>18</v>
      </c>
      <c r="G2424" s="365">
        <v>7</v>
      </c>
      <c r="H2424" s="365">
        <v>21</v>
      </c>
      <c r="I2424" s="365">
        <v>4</v>
      </c>
      <c r="J2424" s="365">
        <v>0</v>
      </c>
    </row>
    <row r="2425" spans="1:10">
      <c r="A2425" s="363"/>
      <c r="B2425" s="364"/>
      <c r="C2425" s="363" t="s">
        <v>3496</v>
      </c>
      <c r="D2425" s="364" t="s">
        <v>3497</v>
      </c>
      <c r="E2425" s="365">
        <v>228</v>
      </c>
      <c r="F2425" s="365">
        <v>167</v>
      </c>
      <c r="G2425" s="365">
        <v>61</v>
      </c>
      <c r="H2425" s="365">
        <v>192</v>
      </c>
      <c r="I2425" s="365">
        <v>36</v>
      </c>
      <c r="J2425" s="365" t="s">
        <v>2391</v>
      </c>
    </row>
    <row r="2426" spans="1:10">
      <c r="A2426" s="363"/>
      <c r="B2426" s="364"/>
      <c r="C2426" s="363" t="s">
        <v>3718</v>
      </c>
      <c r="D2426" s="364" t="s">
        <v>3719</v>
      </c>
      <c r="E2426" s="365">
        <v>16</v>
      </c>
      <c r="F2426" s="365">
        <v>11</v>
      </c>
      <c r="G2426" s="365">
        <v>5</v>
      </c>
      <c r="H2426" s="365">
        <v>16</v>
      </c>
      <c r="I2426" s="365">
        <v>0</v>
      </c>
      <c r="J2426" s="365">
        <v>0</v>
      </c>
    </row>
    <row r="2427" spans="1:10">
      <c r="A2427" s="363"/>
      <c r="B2427" s="364"/>
      <c r="C2427" s="363" t="s">
        <v>3720</v>
      </c>
      <c r="D2427" s="364" t="s">
        <v>3721</v>
      </c>
      <c r="E2427" s="365">
        <v>38</v>
      </c>
      <c r="F2427" s="365">
        <v>30</v>
      </c>
      <c r="G2427" s="365">
        <v>8</v>
      </c>
      <c r="H2427" s="365">
        <v>31</v>
      </c>
      <c r="I2427" s="365">
        <v>7</v>
      </c>
      <c r="J2427" s="365" t="s">
        <v>2391</v>
      </c>
    </row>
    <row r="2428" spans="1:10">
      <c r="A2428" s="363"/>
      <c r="B2428" s="364"/>
      <c r="C2428" s="363" t="s">
        <v>4031</v>
      </c>
      <c r="D2428" s="364" t="s">
        <v>4032</v>
      </c>
      <c r="E2428" s="365">
        <v>19</v>
      </c>
      <c r="F2428" s="365">
        <v>15</v>
      </c>
      <c r="G2428" s="365">
        <v>4</v>
      </c>
      <c r="H2428" s="365">
        <v>19</v>
      </c>
      <c r="I2428" s="365">
        <v>0</v>
      </c>
      <c r="J2428" s="365">
        <v>0</v>
      </c>
    </row>
    <row r="2429" spans="1:10">
      <c r="A2429" s="363"/>
      <c r="B2429" s="364"/>
      <c r="C2429" s="363" t="s">
        <v>3724</v>
      </c>
      <c r="D2429" s="364" t="s">
        <v>3725</v>
      </c>
      <c r="E2429" s="365">
        <v>11</v>
      </c>
      <c r="F2429" s="365">
        <v>8</v>
      </c>
      <c r="G2429" s="365">
        <v>3</v>
      </c>
      <c r="H2429" s="365">
        <v>8</v>
      </c>
      <c r="I2429" s="365">
        <v>3</v>
      </c>
      <c r="J2429" s="365">
        <v>0</v>
      </c>
    </row>
    <row r="2430" spans="1:10">
      <c r="A2430" s="363"/>
      <c r="B2430" s="364"/>
      <c r="C2430" s="363" t="s">
        <v>3726</v>
      </c>
      <c r="D2430" s="364" t="s">
        <v>3727</v>
      </c>
      <c r="E2430" s="365">
        <v>22</v>
      </c>
      <c r="F2430" s="365">
        <v>17</v>
      </c>
      <c r="G2430" s="365">
        <v>5</v>
      </c>
      <c r="H2430" s="365" t="s">
        <v>2391</v>
      </c>
      <c r="I2430" s="365" t="s">
        <v>2391</v>
      </c>
      <c r="J2430" s="365">
        <v>0</v>
      </c>
    </row>
    <row r="2431" spans="1:10">
      <c r="A2431" s="363"/>
      <c r="B2431" s="364"/>
      <c r="C2431" s="363" t="s">
        <v>3845</v>
      </c>
      <c r="D2431" s="364" t="s">
        <v>3846</v>
      </c>
      <c r="E2431" s="365">
        <v>11</v>
      </c>
      <c r="F2431" s="365" t="s">
        <v>2391</v>
      </c>
      <c r="G2431" s="365" t="s">
        <v>2391</v>
      </c>
      <c r="H2431" s="365">
        <v>11</v>
      </c>
      <c r="I2431" s="365">
        <v>0</v>
      </c>
      <c r="J2431" s="365">
        <v>0</v>
      </c>
    </row>
    <row r="2432" spans="1:10">
      <c r="A2432" s="363"/>
      <c r="B2432" s="364"/>
      <c r="C2432" s="363" t="s">
        <v>3847</v>
      </c>
      <c r="D2432" s="364" t="s">
        <v>3848</v>
      </c>
      <c r="E2432" s="365">
        <v>17</v>
      </c>
      <c r="F2432" s="365">
        <v>12</v>
      </c>
      <c r="G2432" s="365">
        <v>5</v>
      </c>
      <c r="H2432" s="365" t="s">
        <v>2391</v>
      </c>
      <c r="I2432" s="365" t="s">
        <v>2391</v>
      </c>
      <c r="J2432" s="365">
        <v>0</v>
      </c>
    </row>
    <row r="2433" spans="1:10">
      <c r="A2433" s="363"/>
      <c r="B2433" s="364"/>
      <c r="C2433" s="363" t="s">
        <v>3728</v>
      </c>
      <c r="D2433" s="364" t="s">
        <v>3729</v>
      </c>
      <c r="E2433" s="365">
        <v>10</v>
      </c>
      <c r="F2433" s="365" t="s">
        <v>2391</v>
      </c>
      <c r="G2433" s="365" t="s">
        <v>2391</v>
      </c>
      <c r="H2433" s="365" t="s">
        <v>2391</v>
      </c>
      <c r="I2433" s="365" t="s">
        <v>2391</v>
      </c>
      <c r="J2433" s="365">
        <v>0</v>
      </c>
    </row>
    <row r="2434" spans="1:10">
      <c r="A2434" s="363"/>
      <c r="B2434" s="364"/>
      <c r="C2434" s="363" t="s">
        <v>3730</v>
      </c>
      <c r="D2434" s="364" t="s">
        <v>3731</v>
      </c>
      <c r="E2434" s="365">
        <v>15</v>
      </c>
      <c r="F2434" s="365">
        <v>10</v>
      </c>
      <c r="G2434" s="365">
        <v>5</v>
      </c>
      <c r="H2434" s="365">
        <v>12</v>
      </c>
      <c r="I2434" s="365">
        <v>3</v>
      </c>
      <c r="J2434" s="365">
        <v>0</v>
      </c>
    </row>
    <row r="2435" spans="1:10">
      <c r="A2435" s="363"/>
      <c r="B2435" s="364"/>
      <c r="C2435" s="363" t="s">
        <v>3732</v>
      </c>
      <c r="D2435" s="364" t="s">
        <v>3733</v>
      </c>
      <c r="E2435" s="365">
        <v>16</v>
      </c>
      <c r="F2435" s="365" t="s">
        <v>2391</v>
      </c>
      <c r="G2435" s="365" t="s">
        <v>2391</v>
      </c>
      <c r="H2435" s="365" t="s">
        <v>2391</v>
      </c>
      <c r="I2435" s="365" t="s">
        <v>2391</v>
      </c>
      <c r="J2435" s="365">
        <v>0</v>
      </c>
    </row>
    <row r="2436" spans="1:10">
      <c r="A2436" s="363"/>
      <c r="B2436" s="364"/>
      <c r="C2436" s="363" t="s">
        <v>3498</v>
      </c>
      <c r="D2436" s="364" t="s">
        <v>3451</v>
      </c>
      <c r="E2436" s="365">
        <v>10</v>
      </c>
      <c r="F2436" s="365">
        <v>7</v>
      </c>
      <c r="G2436" s="365">
        <v>3</v>
      </c>
      <c r="H2436" s="365" t="s">
        <v>2391</v>
      </c>
      <c r="I2436" s="365" t="s">
        <v>2391</v>
      </c>
      <c r="J2436" s="365">
        <v>0</v>
      </c>
    </row>
    <row r="2437" spans="1:10">
      <c r="A2437" s="363"/>
      <c r="B2437" s="364"/>
      <c r="C2437" s="363" t="s">
        <v>3498</v>
      </c>
      <c r="D2437" s="364" t="s">
        <v>3499</v>
      </c>
      <c r="E2437" s="365">
        <v>185</v>
      </c>
      <c r="F2437" s="365">
        <v>143</v>
      </c>
      <c r="G2437" s="365">
        <v>42</v>
      </c>
      <c r="H2437" s="365">
        <v>164</v>
      </c>
      <c r="I2437" s="365">
        <v>21</v>
      </c>
      <c r="J2437" s="365" t="s">
        <v>2391</v>
      </c>
    </row>
    <row r="2438" spans="1:10">
      <c r="A2438" s="363"/>
      <c r="B2438" s="364"/>
      <c r="C2438" s="363" t="s">
        <v>3500</v>
      </c>
      <c r="D2438" s="364" t="s">
        <v>3501</v>
      </c>
      <c r="E2438" s="365">
        <v>1419</v>
      </c>
      <c r="F2438" s="365">
        <v>1016</v>
      </c>
      <c r="G2438" s="365">
        <v>403</v>
      </c>
      <c r="H2438" s="365">
        <v>1141</v>
      </c>
      <c r="I2438" s="365">
        <v>278</v>
      </c>
      <c r="J2438" s="365">
        <v>6</v>
      </c>
    </row>
    <row r="2439" spans="1:10">
      <c r="A2439" s="363"/>
      <c r="B2439" s="364"/>
      <c r="C2439" s="363" t="s">
        <v>3502</v>
      </c>
      <c r="D2439" s="364" t="s">
        <v>3503</v>
      </c>
      <c r="E2439" s="365">
        <v>23</v>
      </c>
      <c r="F2439" s="365">
        <v>14</v>
      </c>
      <c r="G2439" s="365">
        <v>9</v>
      </c>
      <c r="H2439" s="365">
        <v>16</v>
      </c>
      <c r="I2439" s="365">
        <v>7</v>
      </c>
      <c r="J2439" s="365">
        <v>0</v>
      </c>
    </row>
    <row r="2440" spans="1:10">
      <c r="A2440" s="363"/>
      <c r="B2440" s="364"/>
      <c r="C2440" s="363" t="s">
        <v>3853</v>
      </c>
      <c r="D2440" s="364" t="s">
        <v>3854</v>
      </c>
      <c r="E2440" s="365">
        <v>12</v>
      </c>
      <c r="F2440" s="365" t="s">
        <v>2391</v>
      </c>
      <c r="G2440" s="365" t="s">
        <v>2391</v>
      </c>
      <c r="H2440" s="365">
        <v>9</v>
      </c>
      <c r="I2440" s="365">
        <v>3</v>
      </c>
      <c r="J2440" s="365">
        <v>0</v>
      </c>
    </row>
    <row r="2441" spans="1:10">
      <c r="A2441" s="363"/>
      <c r="B2441" s="364"/>
      <c r="C2441" s="363" t="s">
        <v>4017</v>
      </c>
      <c r="D2441" s="364" t="s">
        <v>4018</v>
      </c>
      <c r="E2441" s="365">
        <v>11</v>
      </c>
      <c r="F2441" s="365">
        <v>6</v>
      </c>
      <c r="G2441" s="365">
        <v>5</v>
      </c>
      <c r="H2441" s="365">
        <v>7</v>
      </c>
      <c r="I2441" s="365">
        <v>4</v>
      </c>
      <c r="J2441" s="365">
        <v>0</v>
      </c>
    </row>
    <row r="2442" spans="1:10">
      <c r="A2442" s="363"/>
      <c r="B2442" s="364"/>
      <c r="C2442" s="363" t="s">
        <v>3855</v>
      </c>
      <c r="D2442" s="364" t="s">
        <v>3856</v>
      </c>
      <c r="E2442" s="365">
        <v>13</v>
      </c>
      <c r="F2442" s="365">
        <v>10</v>
      </c>
      <c r="G2442" s="365">
        <v>3</v>
      </c>
      <c r="H2442" s="365" t="s">
        <v>2391</v>
      </c>
      <c r="I2442" s="365" t="s">
        <v>2391</v>
      </c>
      <c r="J2442" s="365">
        <v>0</v>
      </c>
    </row>
    <row r="2443" spans="1:10">
      <c r="A2443" s="363"/>
      <c r="B2443" s="364"/>
      <c r="C2443" s="363" t="s">
        <v>3734</v>
      </c>
      <c r="D2443" s="364" t="s">
        <v>3735</v>
      </c>
      <c r="E2443" s="365">
        <v>139</v>
      </c>
      <c r="F2443" s="365">
        <v>64</v>
      </c>
      <c r="G2443" s="365">
        <v>75</v>
      </c>
      <c r="H2443" s="365">
        <v>70</v>
      </c>
      <c r="I2443" s="365">
        <v>69</v>
      </c>
      <c r="J2443" s="365">
        <v>0</v>
      </c>
    </row>
    <row r="2444" spans="1:10">
      <c r="A2444" s="363"/>
      <c r="B2444" s="364"/>
      <c r="C2444" s="363" t="s">
        <v>3983</v>
      </c>
      <c r="D2444" s="364" t="s">
        <v>3984</v>
      </c>
      <c r="E2444" s="365">
        <v>12</v>
      </c>
      <c r="F2444" s="365">
        <v>8</v>
      </c>
      <c r="G2444" s="365">
        <v>4</v>
      </c>
      <c r="H2444" s="365" t="s">
        <v>2391</v>
      </c>
      <c r="I2444" s="365" t="s">
        <v>2391</v>
      </c>
      <c r="J2444" s="365">
        <v>0</v>
      </c>
    </row>
    <row r="2445" spans="1:10">
      <c r="A2445" s="363"/>
      <c r="B2445" s="364"/>
      <c r="C2445" s="363" t="s">
        <v>3736</v>
      </c>
      <c r="D2445" s="364" t="s">
        <v>3737</v>
      </c>
      <c r="E2445" s="365">
        <v>14</v>
      </c>
      <c r="F2445" s="365">
        <v>8</v>
      </c>
      <c r="G2445" s="365">
        <v>6</v>
      </c>
      <c r="H2445" s="365" t="s">
        <v>2391</v>
      </c>
      <c r="I2445" s="365" t="s">
        <v>2391</v>
      </c>
      <c r="J2445" s="365">
        <v>0</v>
      </c>
    </row>
    <row r="2446" spans="1:10">
      <c r="A2446" s="363"/>
      <c r="B2446" s="364"/>
      <c r="C2446" s="363" t="s">
        <v>3738</v>
      </c>
      <c r="D2446" s="364" t="s">
        <v>3739</v>
      </c>
      <c r="E2446" s="365">
        <v>22</v>
      </c>
      <c r="F2446" s="365">
        <v>11</v>
      </c>
      <c r="G2446" s="365">
        <v>11</v>
      </c>
      <c r="H2446" s="365">
        <v>18</v>
      </c>
      <c r="I2446" s="365">
        <v>4</v>
      </c>
      <c r="J2446" s="365">
        <v>0</v>
      </c>
    </row>
    <row r="2447" spans="1:10">
      <c r="A2447" s="363"/>
      <c r="B2447" s="364"/>
      <c r="C2447" s="363" t="s">
        <v>3740</v>
      </c>
      <c r="D2447" s="364" t="s">
        <v>3741</v>
      </c>
      <c r="E2447" s="365">
        <v>14</v>
      </c>
      <c r="F2447" s="365">
        <v>11</v>
      </c>
      <c r="G2447" s="365">
        <v>3</v>
      </c>
      <c r="H2447" s="365" t="s">
        <v>2391</v>
      </c>
      <c r="I2447" s="365" t="s">
        <v>2391</v>
      </c>
      <c r="J2447" s="365" t="s">
        <v>2391</v>
      </c>
    </row>
    <row r="2448" spans="1:10">
      <c r="A2448" s="363"/>
      <c r="B2448" s="364"/>
      <c r="C2448" s="363" t="s">
        <v>4033</v>
      </c>
      <c r="D2448" s="364" t="s">
        <v>4034</v>
      </c>
      <c r="E2448" s="365">
        <v>11</v>
      </c>
      <c r="F2448" s="365">
        <v>8</v>
      </c>
      <c r="G2448" s="365">
        <v>3</v>
      </c>
      <c r="H2448" s="365" t="s">
        <v>2391</v>
      </c>
      <c r="I2448" s="365" t="s">
        <v>2391</v>
      </c>
      <c r="J2448" s="365">
        <v>0</v>
      </c>
    </row>
    <row r="2449" spans="1:10">
      <c r="A2449" s="363"/>
      <c r="B2449" s="364"/>
      <c r="C2449" s="363" t="s">
        <v>3742</v>
      </c>
      <c r="D2449" s="364" t="s">
        <v>3743</v>
      </c>
      <c r="E2449" s="365">
        <v>24</v>
      </c>
      <c r="F2449" s="365">
        <v>18</v>
      </c>
      <c r="G2449" s="365">
        <v>6</v>
      </c>
      <c r="H2449" s="365">
        <v>21</v>
      </c>
      <c r="I2449" s="365">
        <v>3</v>
      </c>
      <c r="J2449" s="365">
        <v>0</v>
      </c>
    </row>
    <row r="2450" spans="1:10">
      <c r="A2450" s="363"/>
      <c r="B2450" s="364"/>
      <c r="C2450" s="363" t="s">
        <v>3504</v>
      </c>
      <c r="D2450" s="364" t="s">
        <v>3451</v>
      </c>
      <c r="E2450" s="365">
        <v>16</v>
      </c>
      <c r="F2450" s="365">
        <v>10</v>
      </c>
      <c r="G2450" s="365">
        <v>6</v>
      </c>
      <c r="H2450" s="365">
        <v>12</v>
      </c>
      <c r="I2450" s="365">
        <v>4</v>
      </c>
      <c r="J2450" s="365">
        <v>0</v>
      </c>
    </row>
    <row r="2451" spans="1:10">
      <c r="A2451" s="363"/>
      <c r="B2451" s="364"/>
      <c r="C2451" s="363" t="s">
        <v>3504</v>
      </c>
      <c r="D2451" s="364" t="s">
        <v>3505</v>
      </c>
      <c r="E2451" s="365">
        <v>311</v>
      </c>
      <c r="F2451" s="365">
        <v>178</v>
      </c>
      <c r="G2451" s="365">
        <v>133</v>
      </c>
      <c r="H2451" s="365">
        <v>208</v>
      </c>
      <c r="I2451" s="365">
        <v>103</v>
      </c>
      <c r="J2451" s="365" t="s">
        <v>2391</v>
      </c>
    </row>
    <row r="2452" spans="1:10">
      <c r="A2452" s="363"/>
      <c r="B2452" s="364"/>
      <c r="C2452" s="363" t="s">
        <v>3744</v>
      </c>
      <c r="D2452" s="364" t="s">
        <v>3745</v>
      </c>
      <c r="E2452" s="365">
        <v>10</v>
      </c>
      <c r="F2452" s="365">
        <v>6</v>
      </c>
      <c r="G2452" s="365">
        <v>4</v>
      </c>
      <c r="H2452" s="365" t="s">
        <v>2391</v>
      </c>
      <c r="I2452" s="365" t="s">
        <v>2391</v>
      </c>
      <c r="J2452" s="365">
        <v>0</v>
      </c>
    </row>
    <row r="2453" spans="1:10">
      <c r="A2453" s="363"/>
      <c r="B2453" s="364"/>
      <c r="C2453" s="363" t="s">
        <v>3506</v>
      </c>
      <c r="D2453" s="364" t="s">
        <v>3451</v>
      </c>
      <c r="E2453" s="365">
        <v>23</v>
      </c>
      <c r="F2453" s="365">
        <v>16</v>
      </c>
      <c r="G2453" s="365">
        <v>7</v>
      </c>
      <c r="H2453" s="365" t="s">
        <v>2391</v>
      </c>
      <c r="I2453" s="365" t="s">
        <v>2391</v>
      </c>
      <c r="J2453" s="365">
        <v>0</v>
      </c>
    </row>
    <row r="2454" spans="1:10">
      <c r="A2454" s="363"/>
      <c r="B2454" s="364"/>
      <c r="C2454" s="363" t="s">
        <v>3506</v>
      </c>
      <c r="D2454" s="364" t="s">
        <v>3507</v>
      </c>
      <c r="E2454" s="365">
        <v>33</v>
      </c>
      <c r="F2454" s="365">
        <v>22</v>
      </c>
      <c r="G2454" s="365">
        <v>11</v>
      </c>
      <c r="H2454" s="365">
        <v>30</v>
      </c>
      <c r="I2454" s="365">
        <v>3</v>
      </c>
      <c r="J2454" s="365">
        <v>0</v>
      </c>
    </row>
    <row r="2455" spans="1:10">
      <c r="A2455" s="363"/>
      <c r="B2455" s="364"/>
      <c r="C2455" s="363" t="s">
        <v>3987</v>
      </c>
      <c r="D2455" s="364" t="s">
        <v>3988</v>
      </c>
      <c r="E2455" s="365">
        <v>13</v>
      </c>
      <c r="F2455" s="365">
        <v>8</v>
      </c>
      <c r="G2455" s="365">
        <v>5</v>
      </c>
      <c r="H2455" s="365" t="s">
        <v>2391</v>
      </c>
      <c r="I2455" s="365" t="s">
        <v>2391</v>
      </c>
      <c r="J2455" s="365" t="s">
        <v>2391</v>
      </c>
    </row>
    <row r="2456" spans="1:10">
      <c r="A2456" s="363"/>
      <c r="B2456" s="364"/>
      <c r="C2456" s="363" t="s">
        <v>3748</v>
      </c>
      <c r="D2456" s="364" t="s">
        <v>3749</v>
      </c>
      <c r="E2456" s="365">
        <v>12</v>
      </c>
      <c r="F2456" s="365">
        <v>8</v>
      </c>
      <c r="G2456" s="365">
        <v>4</v>
      </c>
      <c r="H2456" s="365" t="s">
        <v>2391</v>
      </c>
      <c r="I2456" s="365" t="s">
        <v>2391</v>
      </c>
      <c r="J2456" s="365">
        <v>0</v>
      </c>
    </row>
    <row r="2457" spans="1:10">
      <c r="A2457" s="363"/>
      <c r="B2457" s="364"/>
      <c r="C2457" s="363" t="s">
        <v>3752</v>
      </c>
      <c r="D2457" s="364" t="s">
        <v>3451</v>
      </c>
      <c r="E2457" s="365">
        <v>26</v>
      </c>
      <c r="F2457" s="365">
        <v>19</v>
      </c>
      <c r="G2457" s="365">
        <v>7</v>
      </c>
      <c r="H2457" s="365">
        <v>23</v>
      </c>
      <c r="I2457" s="365">
        <v>3</v>
      </c>
      <c r="J2457" s="365">
        <v>0</v>
      </c>
    </row>
    <row r="2458" spans="1:10">
      <c r="A2458" s="363"/>
      <c r="B2458" s="364"/>
      <c r="C2458" s="363" t="s">
        <v>3752</v>
      </c>
      <c r="D2458" s="364" t="s">
        <v>3753</v>
      </c>
      <c r="E2458" s="365">
        <v>51</v>
      </c>
      <c r="F2458" s="365">
        <v>35</v>
      </c>
      <c r="G2458" s="365">
        <v>16</v>
      </c>
      <c r="H2458" s="365">
        <v>46</v>
      </c>
      <c r="I2458" s="365">
        <v>5</v>
      </c>
      <c r="J2458" s="365" t="s">
        <v>2391</v>
      </c>
    </row>
    <row r="2459" spans="1:10">
      <c r="A2459" s="363"/>
      <c r="B2459" s="364"/>
      <c r="C2459" s="363" t="s">
        <v>3508</v>
      </c>
      <c r="D2459" s="364" t="s">
        <v>3510</v>
      </c>
      <c r="E2459" s="365">
        <v>395</v>
      </c>
      <c r="F2459" s="365">
        <v>235</v>
      </c>
      <c r="G2459" s="365">
        <v>160</v>
      </c>
      <c r="H2459" s="365">
        <v>284</v>
      </c>
      <c r="I2459" s="365">
        <v>111</v>
      </c>
      <c r="J2459" s="365" t="s">
        <v>2391</v>
      </c>
    </row>
    <row r="2460" spans="1:10">
      <c r="A2460" s="363"/>
      <c r="B2460" s="364"/>
      <c r="C2460" s="363" t="s">
        <v>3909</v>
      </c>
      <c r="D2460" s="364" t="s">
        <v>3910</v>
      </c>
      <c r="E2460" s="365">
        <v>55</v>
      </c>
      <c r="F2460" s="365">
        <v>37</v>
      </c>
      <c r="G2460" s="365">
        <v>18</v>
      </c>
      <c r="H2460" s="365">
        <v>35</v>
      </c>
      <c r="I2460" s="365">
        <v>20</v>
      </c>
      <c r="J2460" s="365">
        <v>0</v>
      </c>
    </row>
    <row r="2461" spans="1:10">
      <c r="A2461" s="363"/>
      <c r="B2461" s="364"/>
      <c r="C2461" s="363" t="s">
        <v>4035</v>
      </c>
      <c r="D2461" s="364" t="s">
        <v>4036</v>
      </c>
      <c r="E2461" s="365">
        <v>10</v>
      </c>
      <c r="F2461" s="365">
        <v>7</v>
      </c>
      <c r="G2461" s="365">
        <v>3</v>
      </c>
      <c r="H2461" s="365">
        <v>10</v>
      </c>
      <c r="I2461" s="365">
        <v>0</v>
      </c>
      <c r="J2461" s="365">
        <v>0</v>
      </c>
    </row>
    <row r="2462" spans="1:10">
      <c r="A2462" s="363"/>
      <c r="B2462" s="364"/>
      <c r="C2462" s="363" t="s">
        <v>3915</v>
      </c>
      <c r="D2462" s="364" t="s">
        <v>3916</v>
      </c>
      <c r="E2462" s="365">
        <v>71</v>
      </c>
      <c r="F2462" s="365">
        <v>47</v>
      </c>
      <c r="G2462" s="365">
        <v>24</v>
      </c>
      <c r="H2462" s="365">
        <v>54</v>
      </c>
      <c r="I2462" s="365">
        <v>17</v>
      </c>
      <c r="J2462" s="365" t="s">
        <v>2391</v>
      </c>
    </row>
    <row r="2463" spans="1:10">
      <c r="A2463" s="363"/>
      <c r="B2463" s="364"/>
      <c r="C2463" s="363" t="s">
        <v>3917</v>
      </c>
      <c r="D2463" s="364" t="s">
        <v>3918</v>
      </c>
      <c r="E2463" s="365">
        <v>48</v>
      </c>
      <c r="F2463" s="365">
        <v>35</v>
      </c>
      <c r="G2463" s="365">
        <v>13</v>
      </c>
      <c r="H2463" s="365">
        <v>28</v>
      </c>
      <c r="I2463" s="365">
        <v>20</v>
      </c>
      <c r="J2463" s="365">
        <v>0</v>
      </c>
    </row>
    <row r="2464" spans="1:10">
      <c r="A2464" s="363"/>
      <c r="B2464" s="364"/>
      <c r="C2464" s="363" t="s">
        <v>3511</v>
      </c>
      <c r="D2464" s="364" t="s">
        <v>3512</v>
      </c>
      <c r="E2464" s="365">
        <v>18</v>
      </c>
      <c r="F2464" s="365">
        <v>15</v>
      </c>
      <c r="G2464" s="365">
        <v>3</v>
      </c>
      <c r="H2464" s="365">
        <v>12</v>
      </c>
      <c r="I2464" s="365">
        <v>6</v>
      </c>
      <c r="J2464" s="365">
        <v>0</v>
      </c>
    </row>
    <row r="2465" spans="1:10">
      <c r="A2465" s="363"/>
      <c r="B2465" s="364"/>
      <c r="C2465" s="363" t="s">
        <v>4011</v>
      </c>
      <c r="D2465" s="364" t="s">
        <v>4012</v>
      </c>
      <c r="E2465" s="365">
        <v>19</v>
      </c>
      <c r="F2465" s="365">
        <v>16</v>
      </c>
      <c r="G2465" s="365">
        <v>3</v>
      </c>
      <c r="H2465" s="365">
        <v>13</v>
      </c>
      <c r="I2465" s="365">
        <v>6</v>
      </c>
      <c r="J2465" s="365">
        <v>0</v>
      </c>
    </row>
    <row r="2466" spans="1:10">
      <c r="A2466" s="363"/>
      <c r="B2466" s="364"/>
      <c r="C2466" s="363" t="s">
        <v>4019</v>
      </c>
      <c r="D2466" s="364" t="s">
        <v>4020</v>
      </c>
      <c r="E2466" s="365">
        <v>29</v>
      </c>
      <c r="F2466" s="365">
        <v>17</v>
      </c>
      <c r="G2466" s="365">
        <v>12</v>
      </c>
      <c r="H2466" s="365">
        <v>20</v>
      </c>
      <c r="I2466" s="365">
        <v>9</v>
      </c>
      <c r="J2466" s="365">
        <v>0</v>
      </c>
    </row>
    <row r="2467" spans="1:10">
      <c r="A2467" s="363"/>
      <c r="B2467" s="364"/>
      <c r="C2467" s="363" t="s">
        <v>3993</v>
      </c>
      <c r="D2467" s="364" t="s">
        <v>3994</v>
      </c>
      <c r="E2467" s="365">
        <v>16</v>
      </c>
      <c r="F2467" s="365">
        <v>10</v>
      </c>
      <c r="G2467" s="365">
        <v>6</v>
      </c>
      <c r="H2467" s="365">
        <v>11</v>
      </c>
      <c r="I2467" s="365">
        <v>5</v>
      </c>
      <c r="J2467" s="365">
        <v>0</v>
      </c>
    </row>
    <row r="2468" spans="1:10">
      <c r="A2468" s="363"/>
      <c r="B2468" s="364"/>
      <c r="C2468" s="363" t="s">
        <v>3861</v>
      </c>
      <c r="D2468" s="364" t="s">
        <v>3862</v>
      </c>
      <c r="E2468" s="365">
        <v>12</v>
      </c>
      <c r="F2468" s="365">
        <v>7</v>
      </c>
      <c r="G2468" s="365">
        <v>5</v>
      </c>
      <c r="H2468" s="365" t="s">
        <v>2391</v>
      </c>
      <c r="I2468" s="365" t="s">
        <v>2391</v>
      </c>
      <c r="J2468" s="365">
        <v>0</v>
      </c>
    </row>
    <row r="2469" spans="1:10">
      <c r="A2469" s="363"/>
      <c r="B2469" s="364"/>
      <c r="C2469" s="363" t="s">
        <v>3513</v>
      </c>
      <c r="D2469" s="364" t="s">
        <v>3451</v>
      </c>
      <c r="E2469" s="365">
        <v>90</v>
      </c>
      <c r="F2469" s="365">
        <v>63</v>
      </c>
      <c r="G2469" s="365">
        <v>27</v>
      </c>
      <c r="H2469" s="365">
        <v>75</v>
      </c>
      <c r="I2469" s="365">
        <v>15</v>
      </c>
      <c r="J2469" s="365">
        <v>0</v>
      </c>
    </row>
    <row r="2470" spans="1:10">
      <c r="A2470" s="363"/>
      <c r="B2470" s="364"/>
      <c r="C2470" s="363" t="s">
        <v>3513</v>
      </c>
      <c r="D2470" s="364" t="s">
        <v>3514</v>
      </c>
      <c r="E2470" s="365">
        <v>368</v>
      </c>
      <c r="F2470" s="365">
        <v>254</v>
      </c>
      <c r="G2470" s="365">
        <v>114</v>
      </c>
      <c r="H2470" s="365">
        <v>269</v>
      </c>
      <c r="I2470" s="365">
        <v>99</v>
      </c>
      <c r="J2470" s="365" t="s">
        <v>2391</v>
      </c>
    </row>
    <row r="2471" spans="1:10">
      <c r="A2471" s="363"/>
      <c r="B2471" s="364"/>
      <c r="C2471" s="363" t="s">
        <v>3515</v>
      </c>
      <c r="D2471" s="364" t="s">
        <v>3514</v>
      </c>
      <c r="E2471" s="365">
        <v>368</v>
      </c>
      <c r="F2471" s="365">
        <v>254</v>
      </c>
      <c r="G2471" s="365">
        <v>114</v>
      </c>
      <c r="H2471" s="365">
        <v>269</v>
      </c>
      <c r="I2471" s="365">
        <v>99</v>
      </c>
      <c r="J2471" s="365" t="s">
        <v>2391</v>
      </c>
    </row>
    <row r="2472" spans="1:10">
      <c r="A2472" s="363"/>
      <c r="B2472" s="364"/>
      <c r="C2472" s="363" t="s">
        <v>3758</v>
      </c>
      <c r="D2472" s="364" t="s">
        <v>3759</v>
      </c>
      <c r="E2472" s="365">
        <v>39</v>
      </c>
      <c r="F2472" s="365">
        <v>27</v>
      </c>
      <c r="G2472" s="365">
        <v>12</v>
      </c>
      <c r="H2472" s="365">
        <v>32</v>
      </c>
      <c r="I2472" s="365">
        <v>7</v>
      </c>
      <c r="J2472" s="365">
        <v>0</v>
      </c>
    </row>
    <row r="2473" spans="1:10">
      <c r="A2473" s="363"/>
      <c r="B2473" s="364"/>
      <c r="C2473" s="363" t="s">
        <v>3760</v>
      </c>
      <c r="D2473" s="364" t="s">
        <v>3761</v>
      </c>
      <c r="E2473" s="365">
        <v>29</v>
      </c>
      <c r="F2473" s="365">
        <v>20</v>
      </c>
      <c r="G2473" s="365">
        <v>9</v>
      </c>
      <c r="H2473" s="365">
        <v>19</v>
      </c>
      <c r="I2473" s="365">
        <v>10</v>
      </c>
      <c r="J2473" s="365">
        <v>0</v>
      </c>
    </row>
    <row r="2474" spans="1:10">
      <c r="A2474" s="363"/>
      <c r="B2474" s="364"/>
      <c r="C2474" s="363" t="s">
        <v>3762</v>
      </c>
      <c r="D2474" s="364" t="s">
        <v>3763</v>
      </c>
      <c r="E2474" s="365">
        <v>32</v>
      </c>
      <c r="F2474" s="365">
        <v>24</v>
      </c>
      <c r="G2474" s="365">
        <v>8</v>
      </c>
      <c r="H2474" s="365">
        <v>29</v>
      </c>
      <c r="I2474" s="365">
        <v>3</v>
      </c>
      <c r="J2474" s="365" t="s">
        <v>2391</v>
      </c>
    </row>
    <row r="2475" spans="1:10">
      <c r="A2475" s="363"/>
      <c r="B2475" s="364"/>
      <c r="C2475" s="363" t="s">
        <v>3764</v>
      </c>
      <c r="D2475" s="364" t="s">
        <v>3765</v>
      </c>
      <c r="E2475" s="365">
        <v>20</v>
      </c>
      <c r="F2475" s="365">
        <v>15</v>
      </c>
      <c r="G2475" s="365">
        <v>5</v>
      </c>
      <c r="H2475" s="365">
        <v>17</v>
      </c>
      <c r="I2475" s="365">
        <v>3</v>
      </c>
      <c r="J2475" s="365">
        <v>0</v>
      </c>
    </row>
    <row r="2476" spans="1:10">
      <c r="A2476" s="363"/>
      <c r="B2476" s="364"/>
      <c r="C2476" s="363" t="s">
        <v>4037</v>
      </c>
      <c r="D2476" s="364" t="s">
        <v>4038</v>
      </c>
      <c r="E2476" s="365">
        <v>12</v>
      </c>
      <c r="F2476" s="365">
        <v>8</v>
      </c>
      <c r="G2476" s="365">
        <v>4</v>
      </c>
      <c r="H2476" s="365">
        <v>9</v>
      </c>
      <c r="I2476" s="365">
        <v>3</v>
      </c>
      <c r="J2476" s="365">
        <v>0</v>
      </c>
    </row>
    <row r="2477" spans="1:10">
      <c r="A2477" s="363"/>
      <c r="B2477" s="364"/>
      <c r="C2477" s="363" t="s">
        <v>3516</v>
      </c>
      <c r="D2477" s="364" t="s">
        <v>3451</v>
      </c>
      <c r="E2477" s="365">
        <v>41</v>
      </c>
      <c r="F2477" s="365">
        <v>30</v>
      </c>
      <c r="G2477" s="365">
        <v>11</v>
      </c>
      <c r="H2477" s="365">
        <v>32</v>
      </c>
      <c r="I2477" s="365">
        <v>9</v>
      </c>
      <c r="J2477" s="365">
        <v>0</v>
      </c>
    </row>
    <row r="2478" spans="1:10">
      <c r="A2478" s="363"/>
      <c r="B2478" s="364"/>
      <c r="C2478" s="363" t="s">
        <v>3516</v>
      </c>
      <c r="D2478" s="364" t="s">
        <v>3517</v>
      </c>
      <c r="E2478" s="365">
        <v>173</v>
      </c>
      <c r="F2478" s="365">
        <v>124</v>
      </c>
      <c r="G2478" s="365">
        <v>49</v>
      </c>
      <c r="H2478" s="365">
        <v>138</v>
      </c>
      <c r="I2478" s="365">
        <v>35</v>
      </c>
      <c r="J2478" s="365" t="s">
        <v>2391</v>
      </c>
    </row>
    <row r="2479" spans="1:10">
      <c r="A2479" s="363"/>
      <c r="B2479" s="364"/>
      <c r="C2479" s="363" t="s">
        <v>3770</v>
      </c>
      <c r="D2479" s="364" t="s">
        <v>3771</v>
      </c>
      <c r="E2479" s="365">
        <v>22</v>
      </c>
      <c r="F2479" s="365">
        <v>18</v>
      </c>
      <c r="G2479" s="365">
        <v>4</v>
      </c>
      <c r="H2479" s="365" t="s">
        <v>2391</v>
      </c>
      <c r="I2479" s="365" t="s">
        <v>2391</v>
      </c>
      <c r="J2479" s="365" t="s">
        <v>2391</v>
      </c>
    </row>
    <row r="2480" spans="1:10">
      <c r="A2480" s="363"/>
      <c r="B2480" s="364"/>
      <c r="C2480" s="363" t="s">
        <v>4063</v>
      </c>
      <c r="D2480" s="364" t="s">
        <v>4064</v>
      </c>
      <c r="E2480" s="365">
        <v>11</v>
      </c>
      <c r="F2480" s="365">
        <v>8</v>
      </c>
      <c r="G2480" s="365">
        <v>3</v>
      </c>
      <c r="H2480" s="365">
        <v>7</v>
      </c>
      <c r="I2480" s="365">
        <v>4</v>
      </c>
      <c r="J2480" s="365">
        <v>0</v>
      </c>
    </row>
    <row r="2481" spans="1:10">
      <c r="A2481" s="363"/>
      <c r="B2481" s="364"/>
      <c r="C2481" s="363" t="s">
        <v>3772</v>
      </c>
      <c r="D2481" s="364" t="s">
        <v>3773</v>
      </c>
      <c r="E2481" s="365">
        <v>11</v>
      </c>
      <c r="F2481" s="365">
        <v>4</v>
      </c>
      <c r="G2481" s="365">
        <v>7</v>
      </c>
      <c r="H2481" s="365" t="s">
        <v>2391</v>
      </c>
      <c r="I2481" s="365" t="s">
        <v>2391</v>
      </c>
      <c r="J2481" s="365">
        <v>0</v>
      </c>
    </row>
    <row r="2482" spans="1:10">
      <c r="A2482" s="363"/>
      <c r="B2482" s="364"/>
      <c r="C2482" s="363" t="s">
        <v>3518</v>
      </c>
      <c r="D2482" s="364" t="s">
        <v>3519</v>
      </c>
      <c r="E2482" s="365">
        <v>13</v>
      </c>
      <c r="F2482" s="365">
        <v>10</v>
      </c>
      <c r="G2482" s="365">
        <v>3</v>
      </c>
      <c r="H2482" s="365">
        <v>13</v>
      </c>
      <c r="I2482" s="365">
        <v>0</v>
      </c>
      <c r="J2482" s="365">
        <v>0</v>
      </c>
    </row>
    <row r="2483" spans="1:10">
      <c r="A2483" s="363"/>
      <c r="B2483" s="364"/>
      <c r="C2483" s="363" t="s">
        <v>3995</v>
      </c>
      <c r="D2483" s="364" t="s">
        <v>3996</v>
      </c>
      <c r="E2483" s="365">
        <v>11</v>
      </c>
      <c r="F2483" s="365" t="s">
        <v>2391</v>
      </c>
      <c r="G2483" s="365" t="s">
        <v>2391</v>
      </c>
      <c r="H2483" s="365" t="s">
        <v>2391</v>
      </c>
      <c r="I2483" s="365" t="s">
        <v>2391</v>
      </c>
      <c r="J2483" s="365">
        <v>0</v>
      </c>
    </row>
    <row r="2484" spans="1:10">
      <c r="A2484" s="363"/>
      <c r="B2484" s="364"/>
      <c r="C2484" s="363" t="s">
        <v>3520</v>
      </c>
      <c r="D2484" s="364" t="s">
        <v>3451</v>
      </c>
      <c r="E2484" s="365">
        <v>36</v>
      </c>
      <c r="F2484" s="365">
        <v>31</v>
      </c>
      <c r="G2484" s="365">
        <v>5</v>
      </c>
      <c r="H2484" s="365">
        <v>25</v>
      </c>
      <c r="I2484" s="365">
        <v>11</v>
      </c>
      <c r="J2484" s="365" t="s">
        <v>2391</v>
      </c>
    </row>
    <row r="2485" spans="1:10">
      <c r="A2485" s="363"/>
      <c r="B2485" s="364"/>
      <c r="C2485" s="363" t="s">
        <v>3520</v>
      </c>
      <c r="D2485" s="364" t="s">
        <v>3521</v>
      </c>
      <c r="E2485" s="365">
        <v>104</v>
      </c>
      <c r="F2485" s="365">
        <v>81</v>
      </c>
      <c r="G2485" s="365">
        <v>23</v>
      </c>
      <c r="H2485" s="365">
        <v>84</v>
      </c>
      <c r="I2485" s="365">
        <v>20</v>
      </c>
      <c r="J2485" s="365" t="s">
        <v>2391</v>
      </c>
    </row>
    <row r="2486" spans="1:10">
      <c r="A2486" s="363"/>
      <c r="B2486" s="364"/>
      <c r="C2486" s="363" t="s">
        <v>3865</v>
      </c>
      <c r="D2486" s="364" t="s">
        <v>3866</v>
      </c>
      <c r="E2486" s="365">
        <v>13</v>
      </c>
      <c r="F2486" s="365" t="s">
        <v>2391</v>
      </c>
      <c r="G2486" s="365" t="s">
        <v>2391</v>
      </c>
      <c r="H2486" s="365">
        <v>13</v>
      </c>
      <c r="I2486" s="365">
        <v>0</v>
      </c>
      <c r="J2486" s="365">
        <v>0</v>
      </c>
    </row>
    <row r="2487" spans="1:10">
      <c r="A2487" s="363"/>
      <c r="B2487" s="364"/>
      <c r="C2487" s="363" t="s">
        <v>3530</v>
      </c>
      <c r="D2487" s="364" t="s">
        <v>3451</v>
      </c>
      <c r="E2487" s="365">
        <v>38</v>
      </c>
      <c r="F2487" s="365">
        <v>25</v>
      </c>
      <c r="G2487" s="365">
        <v>13</v>
      </c>
      <c r="H2487" s="365">
        <v>33</v>
      </c>
      <c r="I2487" s="365">
        <v>5</v>
      </c>
      <c r="J2487" s="365" t="s">
        <v>2391</v>
      </c>
    </row>
    <row r="2488" spans="1:10">
      <c r="A2488" s="363"/>
      <c r="B2488" s="364"/>
      <c r="C2488" s="363" t="s">
        <v>3530</v>
      </c>
      <c r="D2488" s="364" t="s">
        <v>3531</v>
      </c>
      <c r="E2488" s="365">
        <v>51</v>
      </c>
      <c r="F2488" s="365">
        <v>37</v>
      </c>
      <c r="G2488" s="365">
        <v>14</v>
      </c>
      <c r="H2488" s="365">
        <v>46</v>
      </c>
      <c r="I2488" s="365">
        <v>5</v>
      </c>
      <c r="J2488" s="365" t="s">
        <v>2391</v>
      </c>
    </row>
    <row r="2489" spans="1:10">
      <c r="A2489" s="363"/>
      <c r="B2489" s="364"/>
      <c r="C2489" s="363" t="s">
        <v>3867</v>
      </c>
      <c r="D2489" s="364" t="s">
        <v>3868</v>
      </c>
      <c r="E2489" s="365">
        <v>12</v>
      </c>
      <c r="F2489" s="365">
        <v>6</v>
      </c>
      <c r="G2489" s="365">
        <v>6</v>
      </c>
      <c r="H2489" s="365">
        <v>12</v>
      </c>
      <c r="I2489" s="365">
        <v>0</v>
      </c>
      <c r="J2489" s="365">
        <v>0</v>
      </c>
    </row>
    <row r="2490" spans="1:10">
      <c r="A2490" s="363"/>
      <c r="B2490" s="364"/>
      <c r="C2490" s="363" t="s">
        <v>3921</v>
      </c>
      <c r="D2490" s="364" t="s">
        <v>3922</v>
      </c>
      <c r="E2490" s="365">
        <v>10</v>
      </c>
      <c r="F2490" s="365">
        <v>7</v>
      </c>
      <c r="G2490" s="365">
        <v>3</v>
      </c>
      <c r="H2490" s="365" t="s">
        <v>2391</v>
      </c>
      <c r="I2490" s="365" t="s">
        <v>2391</v>
      </c>
      <c r="J2490" s="365">
        <v>0</v>
      </c>
    </row>
    <row r="2491" spans="1:10">
      <c r="A2491" s="363"/>
      <c r="B2491" s="364"/>
      <c r="C2491" s="363" t="s">
        <v>3532</v>
      </c>
      <c r="D2491" s="364" t="s">
        <v>3451</v>
      </c>
      <c r="E2491" s="365">
        <v>35</v>
      </c>
      <c r="F2491" s="365">
        <v>24</v>
      </c>
      <c r="G2491" s="365">
        <v>11</v>
      </c>
      <c r="H2491" s="365">
        <v>31</v>
      </c>
      <c r="I2491" s="365">
        <v>4</v>
      </c>
      <c r="J2491" s="365" t="s">
        <v>2391</v>
      </c>
    </row>
    <row r="2492" spans="1:10">
      <c r="A2492" s="363"/>
      <c r="B2492" s="364"/>
      <c r="C2492" s="363" t="s">
        <v>3532</v>
      </c>
      <c r="D2492" s="364" t="s">
        <v>3533</v>
      </c>
      <c r="E2492" s="365">
        <v>57</v>
      </c>
      <c r="F2492" s="365">
        <v>37</v>
      </c>
      <c r="G2492" s="365">
        <v>20</v>
      </c>
      <c r="H2492" s="365">
        <v>52</v>
      </c>
      <c r="I2492" s="365">
        <v>5</v>
      </c>
      <c r="J2492" s="365" t="s">
        <v>2391</v>
      </c>
    </row>
    <row r="2493" spans="1:10">
      <c r="A2493" s="363"/>
      <c r="B2493" s="364"/>
      <c r="C2493" s="363" t="s">
        <v>3534</v>
      </c>
      <c r="D2493" s="364" t="s">
        <v>3535</v>
      </c>
      <c r="E2493" s="365">
        <v>385</v>
      </c>
      <c r="F2493" s="365">
        <v>279</v>
      </c>
      <c r="G2493" s="365">
        <v>106</v>
      </c>
      <c r="H2493" s="365">
        <v>320</v>
      </c>
      <c r="I2493" s="365">
        <v>65</v>
      </c>
      <c r="J2493" s="365">
        <v>6</v>
      </c>
    </row>
    <row r="2494" spans="1:10">
      <c r="A2494" s="363"/>
      <c r="B2494" s="364"/>
      <c r="C2494" s="363" t="s">
        <v>3536</v>
      </c>
      <c r="D2494" s="364" t="s">
        <v>3537</v>
      </c>
      <c r="E2494" s="365">
        <v>68</v>
      </c>
      <c r="F2494" s="365">
        <v>41</v>
      </c>
      <c r="G2494" s="365">
        <v>27</v>
      </c>
      <c r="H2494" s="365">
        <v>57</v>
      </c>
      <c r="I2494" s="365">
        <v>11</v>
      </c>
      <c r="J2494" s="365">
        <v>0</v>
      </c>
    </row>
    <row r="2495" spans="1:10">
      <c r="A2495" s="363"/>
      <c r="B2495" s="364"/>
      <c r="C2495" s="363" t="s">
        <v>4065</v>
      </c>
      <c r="D2495" s="364" t="s">
        <v>4066</v>
      </c>
      <c r="E2495" s="365">
        <v>11</v>
      </c>
      <c r="F2495" s="365">
        <v>5</v>
      </c>
      <c r="G2495" s="365">
        <v>6</v>
      </c>
      <c r="H2495" s="365">
        <v>11</v>
      </c>
      <c r="I2495" s="365">
        <v>0</v>
      </c>
      <c r="J2495" s="365">
        <v>0</v>
      </c>
    </row>
    <row r="2496" spans="1:10">
      <c r="A2496" s="363"/>
      <c r="B2496" s="364"/>
      <c r="C2496" s="363" t="s">
        <v>3776</v>
      </c>
      <c r="D2496" s="364" t="s">
        <v>3777</v>
      </c>
      <c r="E2496" s="365">
        <v>12</v>
      </c>
      <c r="F2496" s="365">
        <v>5</v>
      </c>
      <c r="G2496" s="365">
        <v>7</v>
      </c>
      <c r="H2496" s="365" t="s">
        <v>2391</v>
      </c>
      <c r="I2496" s="365" t="s">
        <v>2391</v>
      </c>
      <c r="J2496" s="365">
        <v>0</v>
      </c>
    </row>
    <row r="2497" spans="1:10">
      <c r="A2497" s="363"/>
      <c r="B2497" s="364"/>
      <c r="C2497" s="363" t="s">
        <v>4067</v>
      </c>
      <c r="D2497" s="364" t="s">
        <v>4068</v>
      </c>
      <c r="E2497" s="365">
        <v>15</v>
      </c>
      <c r="F2497" s="365">
        <v>10</v>
      </c>
      <c r="G2497" s="365">
        <v>5</v>
      </c>
      <c r="H2497" s="365" t="s">
        <v>2391</v>
      </c>
      <c r="I2497" s="365" t="s">
        <v>2391</v>
      </c>
      <c r="J2497" s="365" t="s">
        <v>2391</v>
      </c>
    </row>
    <row r="2498" spans="1:10">
      <c r="A2498" s="363"/>
      <c r="B2498" s="364"/>
      <c r="C2498" s="363" t="s">
        <v>4069</v>
      </c>
      <c r="D2498" s="364" t="s">
        <v>4070</v>
      </c>
      <c r="E2498" s="365">
        <v>32</v>
      </c>
      <c r="F2498" s="365">
        <v>18</v>
      </c>
      <c r="G2498" s="365">
        <v>14</v>
      </c>
      <c r="H2498" s="365">
        <v>27</v>
      </c>
      <c r="I2498" s="365">
        <v>5</v>
      </c>
      <c r="J2498" s="365">
        <v>3</v>
      </c>
    </row>
    <row r="2499" spans="1:10">
      <c r="A2499" s="363"/>
      <c r="B2499" s="364"/>
      <c r="C2499" s="363" t="s">
        <v>3538</v>
      </c>
      <c r="D2499" s="364" t="s">
        <v>3451</v>
      </c>
      <c r="E2499" s="365">
        <v>78</v>
      </c>
      <c r="F2499" s="365">
        <v>59</v>
      </c>
      <c r="G2499" s="365">
        <v>19</v>
      </c>
      <c r="H2499" s="365">
        <v>59</v>
      </c>
      <c r="I2499" s="365">
        <v>19</v>
      </c>
      <c r="J2499" s="365">
        <v>0</v>
      </c>
    </row>
    <row r="2500" spans="1:10">
      <c r="A2500" s="363"/>
      <c r="B2500" s="364"/>
      <c r="C2500" s="363" t="s">
        <v>3538</v>
      </c>
      <c r="D2500" s="364" t="s">
        <v>3539</v>
      </c>
      <c r="E2500" s="365">
        <v>216</v>
      </c>
      <c r="F2500" s="365">
        <v>138</v>
      </c>
      <c r="G2500" s="365">
        <v>78</v>
      </c>
      <c r="H2500" s="365">
        <v>179</v>
      </c>
      <c r="I2500" s="365">
        <v>37</v>
      </c>
      <c r="J2500" s="365">
        <v>4</v>
      </c>
    </row>
    <row r="2501" spans="1:10">
      <c r="A2501" s="363"/>
      <c r="B2501" s="364"/>
      <c r="C2501" s="363" t="s">
        <v>3540</v>
      </c>
      <c r="D2501" s="364" t="s">
        <v>3541</v>
      </c>
      <c r="E2501" s="365">
        <v>21</v>
      </c>
      <c r="F2501" s="365">
        <v>18</v>
      </c>
      <c r="G2501" s="365">
        <v>3</v>
      </c>
      <c r="H2501" s="365">
        <v>18</v>
      </c>
      <c r="I2501" s="365">
        <v>3</v>
      </c>
      <c r="J2501" s="365">
        <v>0</v>
      </c>
    </row>
    <row r="2502" spans="1:10">
      <c r="A2502" s="363"/>
      <c r="B2502" s="364"/>
      <c r="C2502" s="363" t="s">
        <v>3778</v>
      </c>
      <c r="D2502" s="364" t="s">
        <v>3779</v>
      </c>
      <c r="E2502" s="365">
        <v>27</v>
      </c>
      <c r="F2502" s="365">
        <v>23</v>
      </c>
      <c r="G2502" s="365">
        <v>4</v>
      </c>
      <c r="H2502" s="365">
        <v>22</v>
      </c>
      <c r="I2502" s="365">
        <v>5</v>
      </c>
      <c r="J2502" s="365">
        <v>0</v>
      </c>
    </row>
    <row r="2503" spans="1:10">
      <c r="A2503" s="363"/>
      <c r="B2503" s="364"/>
      <c r="C2503" s="363" t="s">
        <v>3544</v>
      </c>
      <c r="D2503" s="364" t="s">
        <v>3545</v>
      </c>
      <c r="E2503" s="365">
        <v>47</v>
      </c>
      <c r="F2503" s="365">
        <v>32</v>
      </c>
      <c r="G2503" s="365">
        <v>15</v>
      </c>
      <c r="H2503" s="365" t="s">
        <v>2391</v>
      </c>
      <c r="I2503" s="365" t="s">
        <v>2391</v>
      </c>
      <c r="J2503" s="365" t="s">
        <v>2391</v>
      </c>
    </row>
    <row r="2504" spans="1:10">
      <c r="A2504" s="363"/>
      <c r="B2504" s="364"/>
      <c r="C2504" s="363" t="s">
        <v>3879</v>
      </c>
      <c r="D2504" s="364" t="s">
        <v>3880</v>
      </c>
      <c r="E2504" s="365">
        <v>10</v>
      </c>
      <c r="F2504" s="365" t="s">
        <v>2391</v>
      </c>
      <c r="G2504" s="365" t="s">
        <v>2391</v>
      </c>
      <c r="H2504" s="365">
        <v>7</v>
      </c>
      <c r="I2504" s="365">
        <v>3</v>
      </c>
      <c r="J2504" s="365">
        <v>0</v>
      </c>
    </row>
    <row r="2505" spans="1:10">
      <c r="A2505" s="363"/>
      <c r="B2505" s="364"/>
      <c r="C2505" s="363" t="s">
        <v>3782</v>
      </c>
      <c r="D2505" s="364" t="s">
        <v>3783</v>
      </c>
      <c r="E2505" s="365">
        <v>53</v>
      </c>
      <c r="F2505" s="365">
        <v>46</v>
      </c>
      <c r="G2505" s="365">
        <v>7</v>
      </c>
      <c r="H2505" s="365">
        <v>32</v>
      </c>
      <c r="I2505" s="365">
        <v>21</v>
      </c>
      <c r="J2505" s="365">
        <v>0</v>
      </c>
    </row>
    <row r="2506" spans="1:10">
      <c r="A2506" s="363"/>
      <c r="B2506" s="364"/>
      <c r="C2506" s="363" t="s">
        <v>4071</v>
      </c>
      <c r="D2506" s="364" t="s">
        <v>4072</v>
      </c>
      <c r="E2506" s="365">
        <v>13</v>
      </c>
      <c r="F2506" s="365">
        <v>10</v>
      </c>
      <c r="G2506" s="365">
        <v>3</v>
      </c>
      <c r="H2506" s="365" t="s">
        <v>2391</v>
      </c>
      <c r="I2506" s="365" t="s">
        <v>2391</v>
      </c>
      <c r="J2506" s="365">
        <v>0</v>
      </c>
    </row>
    <row r="2507" spans="1:10">
      <c r="A2507" s="363"/>
      <c r="B2507" s="364"/>
      <c r="C2507" s="363" t="s">
        <v>3546</v>
      </c>
      <c r="D2507" s="364" t="s">
        <v>3451</v>
      </c>
      <c r="E2507" s="365">
        <v>33</v>
      </c>
      <c r="F2507" s="365">
        <v>27</v>
      </c>
      <c r="G2507" s="365">
        <v>6</v>
      </c>
      <c r="H2507" s="365">
        <v>29</v>
      </c>
      <c r="I2507" s="365">
        <v>4</v>
      </c>
      <c r="J2507" s="365">
        <v>0</v>
      </c>
    </row>
    <row r="2508" spans="1:10">
      <c r="A2508" s="363"/>
      <c r="B2508" s="364"/>
      <c r="C2508" s="363" t="s">
        <v>3546</v>
      </c>
      <c r="D2508" s="364" t="s">
        <v>3547</v>
      </c>
      <c r="E2508" s="365">
        <v>109</v>
      </c>
      <c r="F2508" s="365">
        <v>92</v>
      </c>
      <c r="G2508" s="365">
        <v>17</v>
      </c>
      <c r="H2508" s="365">
        <v>79</v>
      </c>
      <c r="I2508" s="365">
        <v>30</v>
      </c>
      <c r="J2508" s="365">
        <v>0</v>
      </c>
    </row>
    <row r="2509" spans="1:10">
      <c r="A2509" s="363"/>
      <c r="B2509" s="364"/>
      <c r="C2509" s="363" t="s">
        <v>4015</v>
      </c>
      <c r="D2509" s="364" t="s">
        <v>4016</v>
      </c>
      <c r="E2509" s="365">
        <v>47</v>
      </c>
      <c r="F2509" s="365">
        <v>8</v>
      </c>
      <c r="G2509" s="365">
        <v>39</v>
      </c>
      <c r="H2509" s="365">
        <v>43</v>
      </c>
      <c r="I2509" s="365">
        <v>4</v>
      </c>
      <c r="J2509" s="365">
        <v>0</v>
      </c>
    </row>
    <row r="2510" spans="1:10">
      <c r="A2510" s="363"/>
      <c r="B2510" s="364"/>
      <c r="C2510" s="363" t="s">
        <v>4073</v>
      </c>
      <c r="D2510" s="364" t="s">
        <v>4074</v>
      </c>
      <c r="E2510" s="365">
        <v>12</v>
      </c>
      <c r="F2510" s="365">
        <v>9</v>
      </c>
      <c r="G2510" s="365">
        <v>3</v>
      </c>
      <c r="H2510" s="365" t="s">
        <v>2391</v>
      </c>
      <c r="I2510" s="365" t="s">
        <v>2391</v>
      </c>
      <c r="J2510" s="365">
        <v>0</v>
      </c>
    </row>
    <row r="2511" spans="1:10">
      <c r="A2511" s="363"/>
      <c r="B2511" s="364"/>
      <c r="C2511" s="363" t="s">
        <v>4007</v>
      </c>
      <c r="D2511" s="364" t="s">
        <v>4008</v>
      </c>
      <c r="E2511" s="365">
        <v>13</v>
      </c>
      <c r="F2511" s="365">
        <v>9</v>
      </c>
      <c r="G2511" s="365">
        <v>4</v>
      </c>
      <c r="H2511" s="365">
        <v>13</v>
      </c>
      <c r="I2511" s="365">
        <v>0</v>
      </c>
      <c r="J2511" s="365">
        <v>0</v>
      </c>
    </row>
    <row r="2512" spans="1:10">
      <c r="A2512" s="363"/>
      <c r="B2512" s="364"/>
      <c r="C2512" s="363" t="s">
        <v>3550</v>
      </c>
      <c r="D2512" s="364" t="s">
        <v>3451</v>
      </c>
      <c r="E2512" s="365">
        <v>28</v>
      </c>
      <c r="F2512" s="365">
        <v>16</v>
      </c>
      <c r="G2512" s="365">
        <v>12</v>
      </c>
      <c r="H2512" s="365" t="s">
        <v>2391</v>
      </c>
      <c r="I2512" s="365" t="s">
        <v>2391</v>
      </c>
      <c r="J2512" s="365" t="s">
        <v>2391</v>
      </c>
    </row>
    <row r="2513" spans="1:10">
      <c r="A2513" s="363"/>
      <c r="B2513" s="364"/>
      <c r="C2513" s="363" t="s">
        <v>3550</v>
      </c>
      <c r="D2513" s="364" t="s">
        <v>3551</v>
      </c>
      <c r="E2513" s="365">
        <v>100</v>
      </c>
      <c r="F2513" s="365">
        <v>42</v>
      </c>
      <c r="G2513" s="365">
        <v>58</v>
      </c>
      <c r="H2513" s="365">
        <v>93</v>
      </c>
      <c r="I2513" s="365">
        <v>7</v>
      </c>
      <c r="J2513" s="365" t="s">
        <v>2391</v>
      </c>
    </row>
    <row r="2514" spans="1:10">
      <c r="A2514" s="363"/>
      <c r="B2514" s="364"/>
      <c r="C2514" s="363" t="s">
        <v>3953</v>
      </c>
      <c r="D2514" s="364" t="s">
        <v>3954</v>
      </c>
      <c r="E2514" s="365">
        <v>12</v>
      </c>
      <c r="F2514" s="365" t="s">
        <v>2391</v>
      </c>
      <c r="G2514" s="365" t="s">
        <v>2391</v>
      </c>
      <c r="H2514" s="365">
        <v>12</v>
      </c>
      <c r="I2514" s="365">
        <v>0</v>
      </c>
      <c r="J2514" s="365" t="s">
        <v>2391</v>
      </c>
    </row>
    <row r="2515" spans="1:10">
      <c r="A2515" s="363"/>
      <c r="B2515" s="364"/>
      <c r="C2515" s="363" t="s">
        <v>3556</v>
      </c>
      <c r="D2515" s="364" t="s">
        <v>3451</v>
      </c>
      <c r="E2515" s="365">
        <v>52</v>
      </c>
      <c r="F2515" s="365">
        <v>39</v>
      </c>
      <c r="G2515" s="365">
        <v>13</v>
      </c>
      <c r="H2515" s="365">
        <v>45</v>
      </c>
      <c r="I2515" s="365">
        <v>7</v>
      </c>
      <c r="J2515" s="365" t="s">
        <v>2391</v>
      </c>
    </row>
    <row r="2516" spans="1:10">
      <c r="A2516" s="363"/>
      <c r="B2516" s="364"/>
      <c r="C2516" s="363" t="s">
        <v>3556</v>
      </c>
      <c r="D2516" s="364" t="s">
        <v>3557</v>
      </c>
      <c r="E2516" s="365">
        <v>64</v>
      </c>
      <c r="F2516" s="365">
        <v>49</v>
      </c>
      <c r="G2516" s="365">
        <v>15</v>
      </c>
      <c r="H2516" s="365">
        <v>57</v>
      </c>
      <c r="I2516" s="365">
        <v>7</v>
      </c>
      <c r="J2516" s="365">
        <v>3</v>
      </c>
    </row>
    <row r="2517" spans="1:10">
      <c r="A2517" s="363"/>
      <c r="B2517" s="364"/>
      <c r="C2517" s="363" t="s">
        <v>3558</v>
      </c>
      <c r="D2517" s="364" t="s">
        <v>3559</v>
      </c>
      <c r="E2517" s="365">
        <v>584</v>
      </c>
      <c r="F2517" s="365">
        <v>394</v>
      </c>
      <c r="G2517" s="365">
        <v>190</v>
      </c>
      <c r="H2517" s="365">
        <v>493</v>
      </c>
      <c r="I2517" s="365">
        <v>91</v>
      </c>
      <c r="J2517" s="365">
        <v>9</v>
      </c>
    </row>
    <row r="2518" spans="1:10">
      <c r="A2518" s="363"/>
      <c r="B2518" s="364"/>
      <c r="C2518" s="363" t="s">
        <v>3560</v>
      </c>
      <c r="D2518" s="364" t="s">
        <v>3561</v>
      </c>
      <c r="E2518" s="365">
        <v>20</v>
      </c>
      <c r="F2518" s="365">
        <v>14</v>
      </c>
      <c r="G2518" s="365">
        <v>6</v>
      </c>
      <c r="H2518" s="365" t="s">
        <v>2391</v>
      </c>
      <c r="I2518" s="365" t="s">
        <v>2391</v>
      </c>
      <c r="J2518" s="365">
        <v>0</v>
      </c>
    </row>
    <row r="2519" spans="1:10">
      <c r="A2519" s="363"/>
      <c r="B2519" s="364"/>
      <c r="C2519" s="363" t="s">
        <v>3562</v>
      </c>
      <c r="D2519" s="364" t="s">
        <v>3561</v>
      </c>
      <c r="E2519" s="365">
        <v>20</v>
      </c>
      <c r="F2519" s="365">
        <v>14</v>
      </c>
      <c r="G2519" s="365">
        <v>6</v>
      </c>
      <c r="H2519" s="365" t="s">
        <v>2391</v>
      </c>
      <c r="I2519" s="365" t="s">
        <v>2391</v>
      </c>
      <c r="J2519" s="365">
        <v>0</v>
      </c>
    </row>
    <row r="2520" spans="1:10">
      <c r="A2520" s="363"/>
      <c r="B2520" s="364"/>
      <c r="C2520" s="363" t="s">
        <v>3563</v>
      </c>
      <c r="D2520" s="364" t="s">
        <v>3564</v>
      </c>
      <c r="E2520" s="365">
        <v>295</v>
      </c>
      <c r="F2520" s="365">
        <v>177</v>
      </c>
      <c r="G2520" s="365">
        <v>118</v>
      </c>
      <c r="H2520" s="365">
        <v>245</v>
      </c>
      <c r="I2520" s="365">
        <v>50</v>
      </c>
      <c r="J2520" s="365">
        <v>6</v>
      </c>
    </row>
    <row r="2521" spans="1:10">
      <c r="A2521" s="363"/>
      <c r="B2521" s="364"/>
      <c r="C2521" s="363" t="s">
        <v>3565</v>
      </c>
      <c r="D2521" s="364" t="s">
        <v>3566</v>
      </c>
      <c r="E2521" s="365">
        <v>295</v>
      </c>
      <c r="F2521" s="365">
        <v>177</v>
      </c>
      <c r="G2521" s="365">
        <v>118</v>
      </c>
      <c r="H2521" s="365">
        <v>245</v>
      </c>
      <c r="I2521" s="365">
        <v>50</v>
      </c>
      <c r="J2521" s="365">
        <v>6</v>
      </c>
    </row>
    <row r="2522" spans="1:10">
      <c r="A2522" s="363"/>
      <c r="B2522" s="364"/>
      <c r="C2522" s="363" t="s">
        <v>3567</v>
      </c>
      <c r="D2522" s="364" t="s">
        <v>3566</v>
      </c>
      <c r="E2522" s="365">
        <v>295</v>
      </c>
      <c r="F2522" s="365">
        <v>177</v>
      </c>
      <c r="G2522" s="365">
        <v>118</v>
      </c>
      <c r="H2522" s="365">
        <v>245</v>
      </c>
      <c r="I2522" s="365">
        <v>50</v>
      </c>
      <c r="J2522" s="365">
        <v>6</v>
      </c>
    </row>
    <row r="2523" spans="1:10">
      <c r="A2523" s="363"/>
      <c r="B2523" s="364"/>
      <c r="C2523" s="363" t="s">
        <v>3889</v>
      </c>
      <c r="D2523" s="364" t="s">
        <v>3890</v>
      </c>
      <c r="E2523" s="365">
        <v>10</v>
      </c>
      <c r="F2523" s="365">
        <v>7</v>
      </c>
      <c r="G2523" s="365">
        <v>3</v>
      </c>
      <c r="H2523" s="365" t="s">
        <v>2391</v>
      </c>
      <c r="I2523" s="365" t="s">
        <v>2391</v>
      </c>
      <c r="J2523" s="365">
        <v>0</v>
      </c>
    </row>
    <row r="2524" spans="1:10">
      <c r="A2524" s="363"/>
      <c r="B2524" s="364"/>
      <c r="C2524" s="363" t="s">
        <v>3957</v>
      </c>
      <c r="D2524" s="364" t="s">
        <v>3958</v>
      </c>
      <c r="E2524" s="365">
        <v>12</v>
      </c>
      <c r="F2524" s="365" t="s">
        <v>2391</v>
      </c>
      <c r="G2524" s="365" t="s">
        <v>2391</v>
      </c>
      <c r="H2524" s="365" t="s">
        <v>2391</v>
      </c>
      <c r="I2524" s="365" t="s">
        <v>2391</v>
      </c>
      <c r="J2524" s="365">
        <v>0</v>
      </c>
    </row>
    <row r="2525" spans="1:10">
      <c r="A2525" s="363"/>
      <c r="B2525" s="364"/>
      <c r="C2525" s="363" t="s">
        <v>3786</v>
      </c>
      <c r="D2525" s="364" t="s">
        <v>3787</v>
      </c>
      <c r="E2525" s="365">
        <v>19</v>
      </c>
      <c r="F2525" s="365">
        <v>14</v>
      </c>
      <c r="G2525" s="365">
        <v>5</v>
      </c>
      <c r="H2525" s="365" t="s">
        <v>2391</v>
      </c>
      <c r="I2525" s="365" t="s">
        <v>2391</v>
      </c>
      <c r="J2525" s="365">
        <v>0</v>
      </c>
    </row>
    <row r="2526" spans="1:10">
      <c r="A2526" s="363"/>
      <c r="B2526" s="364"/>
      <c r="C2526" s="363" t="s">
        <v>3788</v>
      </c>
      <c r="D2526" s="364" t="s">
        <v>3789</v>
      </c>
      <c r="E2526" s="365">
        <v>51</v>
      </c>
      <c r="F2526" s="365">
        <v>42</v>
      </c>
      <c r="G2526" s="365">
        <v>9</v>
      </c>
      <c r="H2526" s="365">
        <v>44</v>
      </c>
      <c r="I2526" s="365">
        <v>7</v>
      </c>
      <c r="J2526" s="365">
        <v>0</v>
      </c>
    </row>
    <row r="2527" spans="1:10">
      <c r="A2527" s="363"/>
      <c r="B2527" s="364"/>
      <c r="C2527" s="363" t="s">
        <v>3790</v>
      </c>
      <c r="D2527" s="364" t="s">
        <v>3791</v>
      </c>
      <c r="E2527" s="365">
        <v>15</v>
      </c>
      <c r="F2527" s="365">
        <v>12</v>
      </c>
      <c r="G2527" s="365">
        <v>3</v>
      </c>
      <c r="H2527" s="365" t="s">
        <v>2391</v>
      </c>
      <c r="I2527" s="365" t="s">
        <v>2391</v>
      </c>
      <c r="J2527" s="365" t="s">
        <v>2391</v>
      </c>
    </row>
    <row r="2528" spans="1:10">
      <c r="A2528" s="363"/>
      <c r="B2528" s="364"/>
      <c r="C2528" s="363" t="s">
        <v>3959</v>
      </c>
      <c r="D2528" s="364" t="s">
        <v>3960</v>
      </c>
      <c r="E2528" s="365">
        <v>17</v>
      </c>
      <c r="F2528" s="365" t="s">
        <v>2391</v>
      </c>
      <c r="G2528" s="365" t="s">
        <v>2391</v>
      </c>
      <c r="H2528" s="365">
        <v>17</v>
      </c>
      <c r="I2528" s="365">
        <v>0</v>
      </c>
      <c r="J2528" s="365">
        <v>0</v>
      </c>
    </row>
    <row r="2529" spans="1:10">
      <c r="A2529" s="363"/>
      <c r="B2529" s="364"/>
      <c r="C2529" s="363" t="s">
        <v>3891</v>
      </c>
      <c r="D2529" s="364" t="s">
        <v>3892</v>
      </c>
      <c r="E2529" s="365">
        <v>18</v>
      </c>
      <c r="F2529" s="365">
        <v>13</v>
      </c>
      <c r="G2529" s="365">
        <v>5</v>
      </c>
      <c r="H2529" s="365">
        <v>18</v>
      </c>
      <c r="I2529" s="365">
        <v>0</v>
      </c>
      <c r="J2529" s="365">
        <v>0</v>
      </c>
    </row>
    <row r="2530" spans="1:10">
      <c r="A2530" s="363"/>
      <c r="B2530" s="364"/>
      <c r="C2530" s="363" t="s">
        <v>3792</v>
      </c>
      <c r="D2530" s="364" t="s">
        <v>3793</v>
      </c>
      <c r="E2530" s="365">
        <v>25</v>
      </c>
      <c r="F2530" s="365">
        <v>19</v>
      </c>
      <c r="G2530" s="365">
        <v>6</v>
      </c>
      <c r="H2530" s="365">
        <v>25</v>
      </c>
      <c r="I2530" s="365">
        <v>0</v>
      </c>
      <c r="J2530" s="365">
        <v>0</v>
      </c>
    </row>
    <row r="2531" spans="1:10">
      <c r="A2531" s="363"/>
      <c r="B2531" s="364"/>
      <c r="C2531" s="363" t="s">
        <v>3794</v>
      </c>
      <c r="D2531" s="364" t="s">
        <v>3795</v>
      </c>
      <c r="E2531" s="365">
        <v>15</v>
      </c>
      <c r="F2531" s="365" t="s">
        <v>2391</v>
      </c>
      <c r="G2531" s="365" t="s">
        <v>2391</v>
      </c>
      <c r="H2531" s="365">
        <v>15</v>
      </c>
      <c r="I2531" s="365">
        <v>0</v>
      </c>
      <c r="J2531" s="365">
        <v>0</v>
      </c>
    </row>
    <row r="2532" spans="1:10">
      <c r="A2532" s="363"/>
      <c r="B2532" s="364"/>
      <c r="C2532" s="363" t="s">
        <v>3893</v>
      </c>
      <c r="D2532" s="364" t="s">
        <v>3894</v>
      </c>
      <c r="E2532" s="365">
        <v>14</v>
      </c>
      <c r="F2532" s="365" t="s">
        <v>2391</v>
      </c>
      <c r="G2532" s="365" t="s">
        <v>2391</v>
      </c>
      <c r="H2532" s="365">
        <v>14</v>
      </c>
      <c r="I2532" s="365">
        <v>0</v>
      </c>
      <c r="J2532" s="365">
        <v>0</v>
      </c>
    </row>
    <row r="2533" spans="1:10">
      <c r="A2533" s="363"/>
      <c r="B2533" s="364"/>
      <c r="C2533" s="363" t="s">
        <v>3895</v>
      </c>
      <c r="D2533" s="364" t="s">
        <v>3896</v>
      </c>
      <c r="E2533" s="365">
        <v>20</v>
      </c>
      <c r="F2533" s="365">
        <v>20</v>
      </c>
      <c r="G2533" s="365">
        <v>0</v>
      </c>
      <c r="H2533" s="365">
        <v>20</v>
      </c>
      <c r="I2533" s="365">
        <v>0</v>
      </c>
      <c r="J2533" s="365">
        <v>0</v>
      </c>
    </row>
    <row r="2534" spans="1:10">
      <c r="A2534" s="363"/>
      <c r="B2534" s="364"/>
      <c r="C2534" s="363" t="s">
        <v>3796</v>
      </c>
      <c r="D2534" s="364" t="s">
        <v>3797</v>
      </c>
      <c r="E2534" s="365">
        <v>16</v>
      </c>
      <c r="F2534" s="365">
        <v>12</v>
      </c>
      <c r="G2534" s="365">
        <v>4</v>
      </c>
      <c r="H2534" s="365">
        <v>16</v>
      </c>
      <c r="I2534" s="365">
        <v>0</v>
      </c>
      <c r="J2534" s="365">
        <v>0</v>
      </c>
    </row>
    <row r="2535" spans="1:10">
      <c r="A2535" s="363"/>
      <c r="B2535" s="364"/>
      <c r="C2535" s="363" t="s">
        <v>3798</v>
      </c>
      <c r="D2535" s="364" t="s">
        <v>3799</v>
      </c>
      <c r="E2535" s="365">
        <v>113</v>
      </c>
      <c r="F2535" s="365">
        <v>97</v>
      </c>
      <c r="G2535" s="365">
        <v>16</v>
      </c>
      <c r="H2535" s="365">
        <v>108</v>
      </c>
      <c r="I2535" s="365">
        <v>5</v>
      </c>
      <c r="J2535" s="365">
        <v>3</v>
      </c>
    </row>
    <row r="2536" spans="1:10">
      <c r="A2536" s="363"/>
      <c r="B2536" s="364"/>
      <c r="C2536" s="363" t="s">
        <v>3933</v>
      </c>
      <c r="D2536" s="364" t="s">
        <v>3934</v>
      </c>
      <c r="E2536" s="365">
        <v>11</v>
      </c>
      <c r="F2536" s="365" t="s">
        <v>2391</v>
      </c>
      <c r="G2536" s="365" t="s">
        <v>2391</v>
      </c>
      <c r="H2536" s="365">
        <v>8</v>
      </c>
      <c r="I2536" s="365">
        <v>3</v>
      </c>
      <c r="J2536" s="365">
        <v>0</v>
      </c>
    </row>
    <row r="2537" spans="1:10">
      <c r="A2537" s="363"/>
      <c r="B2537" s="364"/>
      <c r="C2537" s="363" t="s">
        <v>3568</v>
      </c>
      <c r="D2537" s="364" t="s">
        <v>3451</v>
      </c>
      <c r="E2537" s="365">
        <v>23</v>
      </c>
      <c r="F2537" s="365">
        <v>18</v>
      </c>
      <c r="G2537" s="365">
        <v>5</v>
      </c>
      <c r="H2537" s="365" t="s">
        <v>2391</v>
      </c>
      <c r="I2537" s="365" t="s">
        <v>2391</v>
      </c>
      <c r="J2537" s="365">
        <v>0</v>
      </c>
    </row>
    <row r="2538" spans="1:10">
      <c r="A2538" s="363"/>
      <c r="B2538" s="364"/>
      <c r="C2538" s="363" t="s">
        <v>3568</v>
      </c>
      <c r="D2538" s="364" t="s">
        <v>3569</v>
      </c>
      <c r="E2538" s="365">
        <v>379</v>
      </c>
      <c r="F2538" s="365">
        <v>316</v>
      </c>
      <c r="G2538" s="365">
        <v>63</v>
      </c>
      <c r="H2538" s="365">
        <v>356</v>
      </c>
      <c r="I2538" s="365">
        <v>23</v>
      </c>
      <c r="J2538" s="365">
        <v>4</v>
      </c>
    </row>
    <row r="2539" spans="1:10">
      <c r="A2539" s="363"/>
      <c r="B2539" s="364"/>
      <c r="C2539" s="363" t="s">
        <v>3570</v>
      </c>
      <c r="D2539" s="364" t="s">
        <v>3569</v>
      </c>
      <c r="E2539" s="365">
        <v>379</v>
      </c>
      <c r="F2539" s="365">
        <v>316</v>
      </c>
      <c r="G2539" s="365">
        <v>63</v>
      </c>
      <c r="H2539" s="365">
        <v>356</v>
      </c>
      <c r="I2539" s="365">
        <v>23</v>
      </c>
      <c r="J2539" s="365">
        <v>4</v>
      </c>
    </row>
    <row r="2540" spans="1:10">
      <c r="A2540" s="363"/>
      <c r="B2540" s="364"/>
      <c r="C2540" s="363" t="s">
        <v>3571</v>
      </c>
      <c r="D2540" s="364" t="s">
        <v>3572</v>
      </c>
      <c r="E2540" s="365">
        <v>59</v>
      </c>
      <c r="F2540" s="365">
        <v>53</v>
      </c>
      <c r="G2540" s="365">
        <v>6</v>
      </c>
      <c r="H2540" s="365">
        <v>55</v>
      </c>
      <c r="I2540" s="365">
        <v>4</v>
      </c>
      <c r="J2540" s="365" t="s">
        <v>2391</v>
      </c>
    </row>
    <row r="2541" spans="1:10">
      <c r="A2541" s="363"/>
      <c r="B2541" s="364"/>
      <c r="C2541" s="363" t="s">
        <v>3573</v>
      </c>
      <c r="D2541" s="364" t="s">
        <v>3574</v>
      </c>
      <c r="E2541" s="365">
        <v>166</v>
      </c>
      <c r="F2541" s="365">
        <v>130</v>
      </c>
      <c r="G2541" s="365">
        <v>36</v>
      </c>
      <c r="H2541" s="365">
        <v>151</v>
      </c>
      <c r="I2541" s="365">
        <v>15</v>
      </c>
      <c r="J2541" s="365">
        <v>4</v>
      </c>
    </row>
    <row r="2542" spans="1:10">
      <c r="A2542" s="363"/>
      <c r="B2542" s="364"/>
      <c r="C2542" s="363" t="s">
        <v>3575</v>
      </c>
      <c r="D2542" s="364" t="s">
        <v>3576</v>
      </c>
      <c r="E2542" s="365">
        <v>97</v>
      </c>
      <c r="F2542" s="365">
        <v>79</v>
      </c>
      <c r="G2542" s="365">
        <v>18</v>
      </c>
      <c r="H2542" s="365" t="s">
        <v>2391</v>
      </c>
      <c r="I2542" s="365" t="s">
        <v>2391</v>
      </c>
      <c r="J2542" s="365">
        <v>0</v>
      </c>
    </row>
    <row r="2543" spans="1:10">
      <c r="A2543" s="363"/>
      <c r="B2543" s="364"/>
      <c r="C2543" s="363" t="s">
        <v>3577</v>
      </c>
      <c r="D2543" s="364" t="s">
        <v>3578</v>
      </c>
      <c r="E2543" s="365">
        <v>141</v>
      </c>
      <c r="F2543" s="365">
        <v>125</v>
      </c>
      <c r="G2543" s="365">
        <v>16</v>
      </c>
      <c r="H2543" s="365" t="s">
        <v>2391</v>
      </c>
      <c r="I2543" s="365" t="s">
        <v>2391</v>
      </c>
      <c r="J2543" s="365" t="s">
        <v>2391</v>
      </c>
    </row>
    <row r="2544" spans="1:10">
      <c r="A2544" s="363"/>
      <c r="B2544" s="364"/>
      <c r="C2544" s="363" t="s">
        <v>3579</v>
      </c>
      <c r="D2544" s="364" t="s">
        <v>3580</v>
      </c>
      <c r="E2544" s="365">
        <v>92</v>
      </c>
      <c r="F2544" s="365">
        <v>74</v>
      </c>
      <c r="G2544" s="365">
        <v>18</v>
      </c>
      <c r="H2544" s="365">
        <v>89</v>
      </c>
      <c r="I2544" s="365">
        <v>3</v>
      </c>
      <c r="J2544" s="365" t="s">
        <v>2391</v>
      </c>
    </row>
    <row r="2545" spans="1:10">
      <c r="A2545" s="363"/>
      <c r="B2545" s="364"/>
      <c r="C2545" s="363" t="s">
        <v>3581</v>
      </c>
      <c r="D2545" s="364" t="s">
        <v>3582</v>
      </c>
      <c r="E2545" s="365">
        <v>757</v>
      </c>
      <c r="F2545" s="365">
        <v>537</v>
      </c>
      <c r="G2545" s="365">
        <v>220</v>
      </c>
      <c r="H2545" s="365">
        <v>733</v>
      </c>
      <c r="I2545" s="365">
        <v>24</v>
      </c>
      <c r="J2545" s="365">
        <v>11</v>
      </c>
    </row>
    <row r="2546" spans="1:10">
      <c r="A2546" s="363"/>
      <c r="B2546" s="364"/>
      <c r="C2546" s="363" t="s">
        <v>3583</v>
      </c>
      <c r="D2546" s="364" t="s">
        <v>3584</v>
      </c>
      <c r="E2546" s="365">
        <v>58</v>
      </c>
      <c r="F2546" s="365">
        <v>42</v>
      </c>
      <c r="G2546" s="365">
        <v>16</v>
      </c>
      <c r="H2546" s="365">
        <v>53</v>
      </c>
      <c r="I2546" s="365">
        <v>5</v>
      </c>
      <c r="J2546" s="365">
        <v>0</v>
      </c>
    </row>
    <row r="2547" spans="1:10">
      <c r="A2547" s="363"/>
      <c r="B2547" s="364"/>
      <c r="C2547" s="363" t="s">
        <v>3585</v>
      </c>
      <c r="D2547" s="364" t="s">
        <v>3586</v>
      </c>
      <c r="E2547" s="365">
        <v>1184</v>
      </c>
      <c r="F2547" s="365">
        <v>849</v>
      </c>
      <c r="G2547" s="365">
        <v>335</v>
      </c>
      <c r="H2547" s="365">
        <v>1127</v>
      </c>
      <c r="I2547" s="365">
        <v>57</v>
      </c>
      <c r="J2547" s="365">
        <v>8</v>
      </c>
    </row>
    <row r="2548" spans="1:10">
      <c r="A2548" s="363"/>
      <c r="B2548" s="364"/>
      <c r="C2548" s="363" t="s">
        <v>3587</v>
      </c>
      <c r="D2548" s="364" t="s">
        <v>3588</v>
      </c>
      <c r="E2548" s="365">
        <v>2554</v>
      </c>
      <c r="F2548" s="365">
        <v>1889</v>
      </c>
      <c r="G2548" s="365">
        <v>665</v>
      </c>
      <c r="H2548" s="365">
        <v>2443</v>
      </c>
      <c r="I2548" s="365">
        <v>111</v>
      </c>
      <c r="J2548" s="365">
        <v>27</v>
      </c>
    </row>
    <row r="2549" spans="1:10">
      <c r="A2549" s="363"/>
      <c r="B2549" s="364"/>
      <c r="C2549" s="363" t="s">
        <v>2575</v>
      </c>
      <c r="D2549" s="364" t="s">
        <v>3588</v>
      </c>
      <c r="E2549" s="365">
        <v>2554</v>
      </c>
      <c r="F2549" s="365">
        <v>1889</v>
      </c>
      <c r="G2549" s="365">
        <v>665</v>
      </c>
      <c r="H2549" s="365">
        <v>2443</v>
      </c>
      <c r="I2549" s="365">
        <v>111</v>
      </c>
      <c r="J2549" s="365">
        <v>27</v>
      </c>
    </row>
    <row r="2550" spans="1:10">
      <c r="A2550" s="363"/>
      <c r="B2550" s="364"/>
      <c r="C2550" s="363" t="s">
        <v>3965</v>
      </c>
      <c r="D2550" s="364" t="s">
        <v>3966</v>
      </c>
      <c r="E2550" s="365">
        <v>17</v>
      </c>
      <c r="F2550" s="365">
        <v>14</v>
      </c>
      <c r="G2550" s="365">
        <v>3</v>
      </c>
      <c r="H2550" s="365">
        <v>17</v>
      </c>
      <c r="I2550" s="365">
        <v>0</v>
      </c>
      <c r="J2550" s="365">
        <v>0</v>
      </c>
    </row>
    <row r="2551" spans="1:10">
      <c r="A2551" s="363"/>
      <c r="B2551" s="364"/>
      <c r="C2551" s="363" t="s">
        <v>3802</v>
      </c>
      <c r="D2551" s="364" t="s">
        <v>3803</v>
      </c>
      <c r="E2551" s="365">
        <v>11</v>
      </c>
      <c r="F2551" s="365" t="s">
        <v>2391</v>
      </c>
      <c r="G2551" s="365" t="s">
        <v>2391</v>
      </c>
      <c r="H2551" s="365">
        <v>11</v>
      </c>
      <c r="I2551" s="365">
        <v>0</v>
      </c>
      <c r="J2551" s="365">
        <v>0</v>
      </c>
    </row>
    <row r="2552" spans="1:10">
      <c r="A2552" s="363"/>
      <c r="B2552" s="364"/>
      <c r="C2552" s="363" t="s">
        <v>3804</v>
      </c>
      <c r="D2552" s="364" t="s">
        <v>3805</v>
      </c>
      <c r="E2552" s="365">
        <v>19</v>
      </c>
      <c r="F2552" s="365">
        <v>15</v>
      </c>
      <c r="G2552" s="365">
        <v>4</v>
      </c>
      <c r="H2552" s="365" t="s">
        <v>2391</v>
      </c>
      <c r="I2552" s="365" t="s">
        <v>2391</v>
      </c>
      <c r="J2552" s="365">
        <v>0</v>
      </c>
    </row>
    <row r="2553" spans="1:10">
      <c r="A2553" s="363"/>
      <c r="B2553" s="364"/>
      <c r="C2553" s="363" t="s">
        <v>3806</v>
      </c>
      <c r="D2553" s="364" t="s">
        <v>3807</v>
      </c>
      <c r="E2553" s="365">
        <v>12</v>
      </c>
      <c r="F2553" s="365" t="s">
        <v>2391</v>
      </c>
      <c r="G2553" s="365" t="s">
        <v>2391</v>
      </c>
      <c r="H2553" s="365">
        <v>12</v>
      </c>
      <c r="I2553" s="365">
        <v>0</v>
      </c>
      <c r="J2553" s="365">
        <v>0</v>
      </c>
    </row>
    <row r="2554" spans="1:10">
      <c r="A2554" s="363"/>
      <c r="B2554" s="364"/>
      <c r="C2554" s="363" t="s">
        <v>3808</v>
      </c>
      <c r="D2554" s="364" t="s">
        <v>3809</v>
      </c>
      <c r="E2554" s="365">
        <v>37</v>
      </c>
      <c r="F2554" s="365">
        <v>31</v>
      </c>
      <c r="G2554" s="365">
        <v>6</v>
      </c>
      <c r="H2554" s="365" t="s">
        <v>2391</v>
      </c>
      <c r="I2554" s="365" t="s">
        <v>2391</v>
      </c>
      <c r="J2554" s="365">
        <v>0</v>
      </c>
    </row>
    <row r="2555" spans="1:10">
      <c r="A2555" s="363"/>
      <c r="B2555" s="364"/>
      <c r="C2555" s="363" t="s">
        <v>3939</v>
      </c>
      <c r="D2555" s="364" t="s">
        <v>3940</v>
      </c>
      <c r="E2555" s="365">
        <v>12</v>
      </c>
      <c r="F2555" s="365">
        <v>9</v>
      </c>
      <c r="G2555" s="365">
        <v>3</v>
      </c>
      <c r="H2555" s="365">
        <v>12</v>
      </c>
      <c r="I2555" s="365">
        <v>0</v>
      </c>
      <c r="J2555" s="365">
        <v>0</v>
      </c>
    </row>
    <row r="2556" spans="1:10">
      <c r="A2556" s="363"/>
      <c r="B2556" s="364"/>
      <c r="C2556" s="363" t="s">
        <v>3967</v>
      </c>
      <c r="D2556" s="364" t="s">
        <v>3968</v>
      </c>
      <c r="E2556" s="365">
        <v>10</v>
      </c>
      <c r="F2556" s="365">
        <v>7</v>
      </c>
      <c r="G2556" s="365">
        <v>3</v>
      </c>
      <c r="H2556" s="365">
        <v>10</v>
      </c>
      <c r="I2556" s="365">
        <v>0</v>
      </c>
      <c r="J2556" s="365">
        <v>0</v>
      </c>
    </row>
    <row r="2557" spans="1:10">
      <c r="A2557" s="363"/>
      <c r="B2557" s="364"/>
      <c r="C2557" s="363" t="s">
        <v>3591</v>
      </c>
      <c r="D2557" s="364" t="s">
        <v>3451</v>
      </c>
      <c r="E2557" s="365">
        <v>43</v>
      </c>
      <c r="F2557" s="365">
        <v>31</v>
      </c>
      <c r="G2557" s="365">
        <v>12</v>
      </c>
      <c r="H2557" s="365">
        <v>40</v>
      </c>
      <c r="I2557" s="365">
        <v>3</v>
      </c>
      <c r="J2557" s="365">
        <v>0</v>
      </c>
    </row>
    <row r="2558" spans="1:10">
      <c r="A2558" s="363"/>
      <c r="B2558" s="364"/>
      <c r="C2558" s="363" t="s">
        <v>3591</v>
      </c>
      <c r="D2558" s="364" t="s">
        <v>3592</v>
      </c>
      <c r="E2558" s="365">
        <v>161</v>
      </c>
      <c r="F2558" s="365">
        <v>127</v>
      </c>
      <c r="G2558" s="365">
        <v>34</v>
      </c>
      <c r="H2558" s="365">
        <v>155</v>
      </c>
      <c r="I2558" s="365">
        <v>6</v>
      </c>
      <c r="J2558" s="365">
        <v>0</v>
      </c>
    </row>
    <row r="2559" spans="1:10">
      <c r="A2559" s="363"/>
      <c r="B2559" s="364"/>
      <c r="C2559" s="363" t="s">
        <v>2577</v>
      </c>
      <c r="D2559" s="364" t="s">
        <v>3592</v>
      </c>
      <c r="E2559" s="365">
        <v>161</v>
      </c>
      <c r="F2559" s="365">
        <v>127</v>
      </c>
      <c r="G2559" s="365">
        <v>34</v>
      </c>
      <c r="H2559" s="365">
        <v>155</v>
      </c>
      <c r="I2559" s="365">
        <v>6</v>
      </c>
      <c r="J2559" s="365">
        <v>0</v>
      </c>
    </row>
    <row r="2560" spans="1:10">
      <c r="A2560" s="363"/>
      <c r="B2560" s="364"/>
      <c r="C2560" s="363" t="s">
        <v>3810</v>
      </c>
      <c r="D2560" s="364" t="s">
        <v>3811</v>
      </c>
      <c r="E2560" s="365">
        <v>15</v>
      </c>
      <c r="F2560" s="365" t="s">
        <v>2391</v>
      </c>
      <c r="G2560" s="365" t="s">
        <v>2391</v>
      </c>
      <c r="H2560" s="365">
        <v>12</v>
      </c>
      <c r="I2560" s="365">
        <v>3</v>
      </c>
      <c r="J2560" s="365">
        <v>0</v>
      </c>
    </row>
    <row r="2561" spans="1:10">
      <c r="A2561" s="363"/>
      <c r="B2561" s="364"/>
      <c r="C2561" s="363" t="s">
        <v>3812</v>
      </c>
      <c r="D2561" s="364" t="s">
        <v>3813</v>
      </c>
      <c r="E2561" s="365">
        <v>23</v>
      </c>
      <c r="F2561" s="365">
        <v>16</v>
      </c>
      <c r="G2561" s="365">
        <v>7</v>
      </c>
      <c r="H2561" s="365">
        <v>23</v>
      </c>
      <c r="I2561" s="365">
        <v>0</v>
      </c>
      <c r="J2561" s="365">
        <v>0</v>
      </c>
    </row>
    <row r="2562" spans="1:10">
      <c r="A2562" s="363"/>
      <c r="B2562" s="364"/>
      <c r="C2562" s="363" t="s">
        <v>3814</v>
      </c>
      <c r="D2562" s="364" t="s">
        <v>3815</v>
      </c>
      <c r="E2562" s="365">
        <v>22</v>
      </c>
      <c r="F2562" s="365">
        <v>18</v>
      </c>
      <c r="G2562" s="365">
        <v>4</v>
      </c>
      <c r="H2562" s="365" t="s">
        <v>2391</v>
      </c>
      <c r="I2562" s="365" t="s">
        <v>2391</v>
      </c>
      <c r="J2562" s="365" t="s">
        <v>2391</v>
      </c>
    </row>
    <row r="2563" spans="1:10">
      <c r="A2563" s="363"/>
      <c r="B2563" s="364"/>
      <c r="C2563" s="363" t="s">
        <v>3593</v>
      </c>
      <c r="D2563" s="364" t="s">
        <v>3594</v>
      </c>
      <c r="E2563" s="365">
        <v>10</v>
      </c>
      <c r="F2563" s="365" t="s">
        <v>2391</v>
      </c>
      <c r="G2563" s="365" t="s">
        <v>2391</v>
      </c>
      <c r="H2563" s="365" t="s">
        <v>2391</v>
      </c>
      <c r="I2563" s="365" t="s">
        <v>2391</v>
      </c>
      <c r="J2563" s="365">
        <v>0</v>
      </c>
    </row>
    <row r="2564" spans="1:10">
      <c r="A2564" s="363"/>
      <c r="B2564" s="364"/>
      <c r="C2564" s="363" t="s">
        <v>3816</v>
      </c>
      <c r="D2564" s="364" t="s">
        <v>3817</v>
      </c>
      <c r="E2564" s="365">
        <v>10</v>
      </c>
      <c r="F2564" s="365">
        <v>10</v>
      </c>
      <c r="G2564" s="365">
        <v>0</v>
      </c>
      <c r="H2564" s="365" t="s">
        <v>2391</v>
      </c>
      <c r="I2564" s="365" t="s">
        <v>2391</v>
      </c>
      <c r="J2564" s="365" t="s">
        <v>2391</v>
      </c>
    </row>
    <row r="2565" spans="1:10">
      <c r="A2565" s="363"/>
      <c r="B2565" s="364"/>
      <c r="C2565" s="363" t="s">
        <v>3897</v>
      </c>
      <c r="D2565" s="364" t="s">
        <v>3898</v>
      </c>
      <c r="E2565" s="365">
        <v>12</v>
      </c>
      <c r="F2565" s="365">
        <v>9</v>
      </c>
      <c r="G2565" s="365">
        <v>3</v>
      </c>
      <c r="H2565" s="365" t="s">
        <v>2391</v>
      </c>
      <c r="I2565" s="365" t="s">
        <v>2391</v>
      </c>
      <c r="J2565" s="365" t="s">
        <v>2391</v>
      </c>
    </row>
    <row r="2566" spans="1:10">
      <c r="A2566" s="363"/>
      <c r="B2566" s="364"/>
      <c r="C2566" s="363" t="s">
        <v>3820</v>
      </c>
      <c r="D2566" s="364" t="s">
        <v>3821</v>
      </c>
      <c r="E2566" s="365">
        <v>11</v>
      </c>
      <c r="F2566" s="365">
        <v>5</v>
      </c>
      <c r="G2566" s="365">
        <v>6</v>
      </c>
      <c r="H2566" s="365">
        <v>11</v>
      </c>
      <c r="I2566" s="365">
        <v>0</v>
      </c>
      <c r="J2566" s="365">
        <v>0</v>
      </c>
    </row>
    <row r="2567" spans="1:10">
      <c r="A2567" s="363"/>
      <c r="B2567" s="364"/>
      <c r="C2567" s="363" t="s">
        <v>3971</v>
      </c>
      <c r="D2567" s="364" t="s">
        <v>3972</v>
      </c>
      <c r="E2567" s="365">
        <v>12</v>
      </c>
      <c r="F2567" s="365">
        <v>12</v>
      </c>
      <c r="G2567" s="365">
        <v>0</v>
      </c>
      <c r="H2567" s="365" t="s">
        <v>2391</v>
      </c>
      <c r="I2567" s="365" t="s">
        <v>2391</v>
      </c>
      <c r="J2567" s="365">
        <v>0</v>
      </c>
    </row>
    <row r="2568" spans="1:10">
      <c r="A2568" s="363"/>
      <c r="B2568" s="364"/>
      <c r="C2568" s="363" t="s">
        <v>3822</v>
      </c>
      <c r="D2568" s="364" t="s">
        <v>3823</v>
      </c>
      <c r="E2568" s="365">
        <v>33</v>
      </c>
      <c r="F2568" s="365" t="s">
        <v>2391</v>
      </c>
      <c r="G2568" s="365" t="s">
        <v>2391</v>
      </c>
      <c r="H2568" s="365">
        <v>33</v>
      </c>
      <c r="I2568" s="365">
        <v>0</v>
      </c>
      <c r="J2568" s="365">
        <v>0</v>
      </c>
    </row>
    <row r="2569" spans="1:10">
      <c r="A2569" s="363"/>
      <c r="B2569" s="364"/>
      <c r="C2569" s="363" t="s">
        <v>3595</v>
      </c>
      <c r="D2569" s="364" t="s">
        <v>3451</v>
      </c>
      <c r="E2569" s="365">
        <v>38</v>
      </c>
      <c r="F2569" s="365">
        <v>32</v>
      </c>
      <c r="G2569" s="365">
        <v>6</v>
      </c>
      <c r="H2569" s="365" t="s">
        <v>2391</v>
      </c>
      <c r="I2569" s="365" t="s">
        <v>2391</v>
      </c>
      <c r="J2569" s="365">
        <v>0</v>
      </c>
    </row>
    <row r="2570" spans="1:10">
      <c r="A2570" s="363"/>
      <c r="B2570" s="364"/>
      <c r="C2570" s="363" t="s">
        <v>3595</v>
      </c>
      <c r="D2570" s="364" t="s">
        <v>3596</v>
      </c>
      <c r="E2570" s="365">
        <v>186</v>
      </c>
      <c r="F2570" s="365">
        <v>155</v>
      </c>
      <c r="G2570" s="365">
        <v>31</v>
      </c>
      <c r="H2570" s="365">
        <v>174</v>
      </c>
      <c r="I2570" s="365">
        <v>12</v>
      </c>
      <c r="J2570" s="365">
        <v>4</v>
      </c>
    </row>
    <row r="2571" spans="1:10">
      <c r="A2571" s="363"/>
      <c r="B2571" s="364"/>
      <c r="C2571" s="363" t="s">
        <v>2579</v>
      </c>
      <c r="D2571" s="364" t="s">
        <v>3596</v>
      </c>
      <c r="E2571" s="365">
        <v>186</v>
      </c>
      <c r="F2571" s="365">
        <v>155</v>
      </c>
      <c r="G2571" s="365">
        <v>31</v>
      </c>
      <c r="H2571" s="365">
        <v>174</v>
      </c>
      <c r="I2571" s="365">
        <v>12</v>
      </c>
      <c r="J2571" s="365">
        <v>4</v>
      </c>
    </row>
    <row r="2572" spans="1:10">
      <c r="A2572" s="363"/>
      <c r="B2572" s="364"/>
      <c r="C2572" s="363" t="s">
        <v>3826</v>
      </c>
      <c r="D2572" s="364" t="s">
        <v>3827</v>
      </c>
      <c r="E2572" s="365">
        <v>21</v>
      </c>
      <c r="F2572" s="365">
        <v>11</v>
      </c>
      <c r="G2572" s="365">
        <v>10</v>
      </c>
      <c r="H2572" s="365" t="s">
        <v>2391</v>
      </c>
      <c r="I2572" s="365" t="s">
        <v>2391</v>
      </c>
      <c r="J2572" s="365">
        <v>0</v>
      </c>
    </row>
    <row r="2573" spans="1:10">
      <c r="A2573" s="363"/>
      <c r="B2573" s="364"/>
      <c r="C2573" s="363" t="s">
        <v>4075</v>
      </c>
      <c r="D2573" s="364" t="s">
        <v>4076</v>
      </c>
      <c r="E2573" s="365">
        <v>12</v>
      </c>
      <c r="F2573" s="365" t="s">
        <v>2391</v>
      </c>
      <c r="G2573" s="365" t="s">
        <v>2391</v>
      </c>
      <c r="H2573" s="365">
        <v>12</v>
      </c>
      <c r="I2573" s="365">
        <v>0</v>
      </c>
      <c r="J2573" s="365">
        <v>0</v>
      </c>
    </row>
    <row r="2574" spans="1:10">
      <c r="A2574" s="363"/>
      <c r="B2574" s="364"/>
      <c r="C2574" s="363" t="s">
        <v>4077</v>
      </c>
      <c r="D2574" s="364" t="s">
        <v>4078</v>
      </c>
      <c r="E2574" s="365">
        <v>14</v>
      </c>
      <c r="F2574" s="365">
        <v>14</v>
      </c>
      <c r="G2574" s="365">
        <v>0</v>
      </c>
      <c r="H2574" s="365" t="s">
        <v>2391</v>
      </c>
      <c r="I2574" s="365" t="s">
        <v>2391</v>
      </c>
      <c r="J2574" s="365">
        <v>0</v>
      </c>
    </row>
    <row r="2575" spans="1:10">
      <c r="A2575" s="363"/>
      <c r="B2575" s="364"/>
      <c r="C2575" s="363" t="s">
        <v>3597</v>
      </c>
      <c r="D2575" s="364" t="s">
        <v>3451</v>
      </c>
      <c r="E2575" s="365">
        <v>73</v>
      </c>
      <c r="F2575" s="365">
        <v>56</v>
      </c>
      <c r="G2575" s="365">
        <v>17</v>
      </c>
      <c r="H2575" s="365">
        <v>65</v>
      </c>
      <c r="I2575" s="365">
        <v>8</v>
      </c>
      <c r="J2575" s="365" t="s">
        <v>2391</v>
      </c>
    </row>
    <row r="2576" spans="1:10">
      <c r="A2576" s="363"/>
      <c r="B2576" s="364"/>
      <c r="C2576" s="363" t="s">
        <v>3597</v>
      </c>
      <c r="D2576" s="364" t="s">
        <v>3598</v>
      </c>
      <c r="E2576" s="365">
        <v>120</v>
      </c>
      <c r="F2576" s="365">
        <v>92</v>
      </c>
      <c r="G2576" s="365">
        <v>28</v>
      </c>
      <c r="H2576" s="365">
        <v>110</v>
      </c>
      <c r="I2576" s="365">
        <v>10</v>
      </c>
      <c r="J2576" s="365" t="s">
        <v>2391</v>
      </c>
    </row>
    <row r="2577" spans="1:10">
      <c r="A2577" s="363"/>
      <c r="B2577" s="364"/>
      <c r="C2577" s="363" t="s">
        <v>2581</v>
      </c>
      <c r="D2577" s="364" t="s">
        <v>3598</v>
      </c>
      <c r="E2577" s="365">
        <v>120</v>
      </c>
      <c r="F2577" s="365">
        <v>92</v>
      </c>
      <c r="G2577" s="365">
        <v>28</v>
      </c>
      <c r="H2577" s="365">
        <v>110</v>
      </c>
      <c r="I2577" s="365">
        <v>10</v>
      </c>
      <c r="J2577" s="365" t="s">
        <v>2391</v>
      </c>
    </row>
    <row r="2578" spans="1:10">
      <c r="A2578" s="363"/>
      <c r="B2578" s="364"/>
      <c r="C2578" s="363" t="s">
        <v>4053</v>
      </c>
      <c r="D2578" s="364" t="s">
        <v>4054</v>
      </c>
      <c r="E2578" s="365">
        <v>12</v>
      </c>
      <c r="F2578" s="365">
        <v>12</v>
      </c>
      <c r="G2578" s="365">
        <v>0</v>
      </c>
      <c r="H2578" s="365">
        <v>0</v>
      </c>
      <c r="I2578" s="365">
        <v>12</v>
      </c>
      <c r="J2578" s="365">
        <v>0</v>
      </c>
    </row>
    <row r="2579" spans="1:10">
      <c r="A2579" s="363"/>
      <c r="B2579" s="364"/>
      <c r="C2579" s="363" t="s">
        <v>4053</v>
      </c>
      <c r="D2579" s="364" t="s">
        <v>4054</v>
      </c>
      <c r="E2579" s="365">
        <v>12</v>
      </c>
      <c r="F2579" s="365">
        <v>12</v>
      </c>
      <c r="G2579" s="365">
        <v>0</v>
      </c>
      <c r="H2579" s="365">
        <v>0</v>
      </c>
      <c r="I2579" s="365">
        <v>12</v>
      </c>
      <c r="J2579" s="365">
        <v>0</v>
      </c>
    </row>
    <row r="2580" spans="1:10">
      <c r="A2580" s="363"/>
      <c r="B2580" s="364"/>
      <c r="C2580" s="363" t="s">
        <v>4053</v>
      </c>
      <c r="D2580" s="364" t="s">
        <v>4054</v>
      </c>
      <c r="E2580" s="365">
        <v>12</v>
      </c>
      <c r="F2580" s="365">
        <v>12</v>
      </c>
      <c r="G2580" s="365">
        <v>0</v>
      </c>
      <c r="H2580" s="365">
        <v>0</v>
      </c>
      <c r="I2580" s="365">
        <v>12</v>
      </c>
      <c r="J2580" s="365">
        <v>0</v>
      </c>
    </row>
    <row r="2581" spans="1:10">
      <c r="A2581" s="363"/>
      <c r="B2581" s="364"/>
      <c r="C2581" s="363" t="s">
        <v>3601</v>
      </c>
      <c r="D2581" s="364" t="s">
        <v>3602</v>
      </c>
      <c r="E2581" s="365">
        <v>35</v>
      </c>
      <c r="F2581" s="365" t="s">
        <v>2391</v>
      </c>
      <c r="G2581" s="365" t="s">
        <v>2391</v>
      </c>
      <c r="H2581" s="365">
        <v>0</v>
      </c>
      <c r="I2581" s="365">
        <v>35</v>
      </c>
      <c r="J2581" s="365">
        <v>0</v>
      </c>
    </row>
    <row r="2582" spans="1:10">
      <c r="A2582" s="363"/>
      <c r="B2582" s="364"/>
      <c r="C2582" s="363" t="s">
        <v>3601</v>
      </c>
      <c r="D2582" s="364" t="s">
        <v>3602</v>
      </c>
      <c r="E2582" s="365">
        <v>35</v>
      </c>
      <c r="F2582" s="365" t="s">
        <v>2391</v>
      </c>
      <c r="G2582" s="365" t="s">
        <v>2391</v>
      </c>
      <c r="H2582" s="365">
        <v>0</v>
      </c>
      <c r="I2582" s="365">
        <v>35</v>
      </c>
      <c r="J2582" s="365">
        <v>0</v>
      </c>
    </row>
    <row r="2583" spans="1:10">
      <c r="A2583" s="363"/>
      <c r="B2583" s="364"/>
      <c r="C2583" s="363" t="s">
        <v>3601</v>
      </c>
      <c r="D2583" s="364" t="s">
        <v>3602</v>
      </c>
      <c r="E2583" s="365">
        <v>35</v>
      </c>
      <c r="F2583" s="365" t="s">
        <v>2391</v>
      </c>
      <c r="G2583" s="365" t="s">
        <v>2391</v>
      </c>
      <c r="H2583" s="365">
        <v>0</v>
      </c>
      <c r="I2583" s="365">
        <v>35</v>
      </c>
      <c r="J2583" s="365">
        <v>0</v>
      </c>
    </row>
    <row r="2584" spans="1:10">
      <c r="A2584" s="363"/>
      <c r="B2584" s="364"/>
      <c r="C2584" s="363" t="s">
        <v>4023</v>
      </c>
      <c r="D2584" s="364" t="s">
        <v>4024</v>
      </c>
      <c r="E2584" s="365">
        <v>54</v>
      </c>
      <c r="F2584" s="365" t="s">
        <v>2391</v>
      </c>
      <c r="G2584" s="365" t="s">
        <v>2391</v>
      </c>
      <c r="H2584" s="365">
        <v>0</v>
      </c>
      <c r="I2584" s="365">
        <v>54</v>
      </c>
      <c r="J2584" s="365">
        <v>0</v>
      </c>
    </row>
    <row r="2585" spans="1:10">
      <c r="A2585" s="363"/>
      <c r="B2585" s="364"/>
      <c r="C2585" s="363" t="s">
        <v>4023</v>
      </c>
      <c r="D2585" s="364" t="s">
        <v>4024</v>
      </c>
      <c r="E2585" s="365">
        <v>54</v>
      </c>
      <c r="F2585" s="365" t="s">
        <v>2391</v>
      </c>
      <c r="G2585" s="365" t="s">
        <v>2391</v>
      </c>
      <c r="H2585" s="365">
        <v>0</v>
      </c>
      <c r="I2585" s="365">
        <v>54</v>
      </c>
      <c r="J2585" s="365">
        <v>0</v>
      </c>
    </row>
    <row r="2586" spans="1:10">
      <c r="A2586" s="363"/>
      <c r="B2586" s="364"/>
      <c r="C2586" s="363" t="s">
        <v>4023</v>
      </c>
      <c r="D2586" s="364" t="s">
        <v>4024</v>
      </c>
      <c r="E2586" s="365">
        <v>54</v>
      </c>
      <c r="F2586" s="365" t="s">
        <v>2391</v>
      </c>
      <c r="G2586" s="365" t="s">
        <v>2391</v>
      </c>
      <c r="H2586" s="365">
        <v>0</v>
      </c>
      <c r="I2586" s="365">
        <v>54</v>
      </c>
      <c r="J2586" s="365">
        <v>0</v>
      </c>
    </row>
    <row r="2587" spans="1:10">
      <c r="A2587" s="363"/>
      <c r="B2587" s="364"/>
      <c r="C2587" s="363" t="s">
        <v>3603</v>
      </c>
      <c r="D2587" s="364" t="s">
        <v>3604</v>
      </c>
      <c r="E2587" s="365">
        <v>162</v>
      </c>
      <c r="F2587" s="365">
        <v>159</v>
      </c>
      <c r="G2587" s="365">
        <v>3</v>
      </c>
      <c r="H2587" s="365">
        <v>9</v>
      </c>
      <c r="I2587" s="365">
        <v>153</v>
      </c>
      <c r="J2587" s="365">
        <v>0</v>
      </c>
    </row>
    <row r="2588" spans="1:10">
      <c r="A2588" s="363"/>
      <c r="B2588" s="364"/>
      <c r="C2588" s="363" t="s">
        <v>3603</v>
      </c>
      <c r="D2588" s="364" t="s">
        <v>3604</v>
      </c>
      <c r="E2588" s="365">
        <v>162</v>
      </c>
      <c r="F2588" s="365">
        <v>159</v>
      </c>
      <c r="G2588" s="365">
        <v>3</v>
      </c>
      <c r="H2588" s="365">
        <v>9</v>
      </c>
      <c r="I2588" s="365">
        <v>153</v>
      </c>
      <c r="J2588" s="365">
        <v>0</v>
      </c>
    </row>
    <row r="2589" spans="1:10">
      <c r="A2589" s="363"/>
      <c r="B2589" s="364"/>
      <c r="C2589" s="363" t="s">
        <v>3603</v>
      </c>
      <c r="D2589" s="364" t="s">
        <v>3604</v>
      </c>
      <c r="E2589" s="365">
        <v>162</v>
      </c>
      <c r="F2589" s="365">
        <v>159</v>
      </c>
      <c r="G2589" s="365">
        <v>3</v>
      </c>
      <c r="H2589" s="365">
        <v>9</v>
      </c>
      <c r="I2589" s="365">
        <v>153</v>
      </c>
      <c r="J2589" s="365">
        <v>0</v>
      </c>
    </row>
    <row r="2590" spans="1:10">
      <c r="A2590" s="363"/>
      <c r="B2590" s="364"/>
      <c r="C2590" s="363" t="s">
        <v>3605</v>
      </c>
      <c r="D2590" s="364" t="s">
        <v>3606</v>
      </c>
      <c r="E2590" s="365">
        <v>66</v>
      </c>
      <c r="F2590" s="365">
        <v>60</v>
      </c>
      <c r="G2590" s="365">
        <v>6</v>
      </c>
      <c r="H2590" s="365">
        <v>5</v>
      </c>
      <c r="I2590" s="365">
        <v>61</v>
      </c>
      <c r="J2590" s="365">
        <v>0</v>
      </c>
    </row>
    <row r="2591" spans="1:10">
      <c r="A2591" s="363"/>
      <c r="B2591" s="364"/>
      <c r="C2591" s="363" t="s">
        <v>3605</v>
      </c>
      <c r="D2591" s="364" t="s">
        <v>3606</v>
      </c>
      <c r="E2591" s="365">
        <v>66</v>
      </c>
      <c r="F2591" s="365">
        <v>60</v>
      </c>
      <c r="G2591" s="365">
        <v>6</v>
      </c>
      <c r="H2591" s="365">
        <v>5</v>
      </c>
      <c r="I2591" s="365">
        <v>61</v>
      </c>
      <c r="J2591" s="365">
        <v>0</v>
      </c>
    </row>
    <row r="2592" spans="1:10">
      <c r="A2592" s="363"/>
      <c r="B2592" s="364"/>
      <c r="C2592" s="363" t="s">
        <v>3605</v>
      </c>
      <c r="D2592" s="364" t="s">
        <v>3606</v>
      </c>
      <c r="E2592" s="365">
        <v>66</v>
      </c>
      <c r="F2592" s="365">
        <v>60</v>
      </c>
      <c r="G2592" s="365">
        <v>6</v>
      </c>
      <c r="H2592" s="365">
        <v>5</v>
      </c>
      <c r="I2592" s="365">
        <v>61</v>
      </c>
      <c r="J2592" s="365">
        <v>0</v>
      </c>
    </row>
    <row r="2593" spans="1:10">
      <c r="A2593" s="363"/>
      <c r="B2593" s="364"/>
      <c r="C2593" s="363" t="s">
        <v>3607</v>
      </c>
      <c r="D2593" s="364" t="s">
        <v>3608</v>
      </c>
      <c r="E2593" s="365">
        <v>23</v>
      </c>
      <c r="F2593" s="365">
        <v>16</v>
      </c>
      <c r="G2593" s="365">
        <v>7</v>
      </c>
      <c r="H2593" s="365">
        <v>5</v>
      </c>
      <c r="I2593" s="365">
        <v>18</v>
      </c>
      <c r="J2593" s="365">
        <v>0</v>
      </c>
    </row>
    <row r="2594" spans="1:10">
      <c r="A2594" s="363"/>
      <c r="B2594" s="364"/>
      <c r="C2594" s="363" t="s">
        <v>3607</v>
      </c>
      <c r="D2594" s="364" t="s">
        <v>3609</v>
      </c>
      <c r="E2594" s="365">
        <v>50128</v>
      </c>
      <c r="F2594" s="365">
        <v>31799</v>
      </c>
      <c r="G2594" s="365">
        <v>18329</v>
      </c>
      <c r="H2594" s="365">
        <v>44437</v>
      </c>
      <c r="I2594" s="365">
        <v>5691</v>
      </c>
      <c r="J2594" s="365">
        <v>1943</v>
      </c>
    </row>
    <row r="2595" spans="1:10">
      <c r="A2595" s="363"/>
      <c r="B2595" s="364"/>
      <c r="C2595" s="363" t="s">
        <v>3610</v>
      </c>
      <c r="D2595" s="364" t="s">
        <v>3611</v>
      </c>
      <c r="E2595" s="365">
        <v>50480</v>
      </c>
      <c r="F2595" s="365">
        <v>32131</v>
      </c>
      <c r="G2595" s="365">
        <v>18349</v>
      </c>
      <c r="H2595" s="365">
        <v>44456</v>
      </c>
      <c r="I2595" s="365">
        <v>6024</v>
      </c>
      <c r="J2595" s="365">
        <v>1943</v>
      </c>
    </row>
    <row r="2596" spans="1:10">
      <c r="A2596" s="367"/>
      <c r="B2596" s="368"/>
      <c r="C2596" s="367"/>
      <c r="D2596" s="368"/>
      <c r="E2596" s="369"/>
      <c r="F2596" s="369"/>
      <c r="G2596" s="369"/>
      <c r="H2596" s="369"/>
      <c r="I2596" s="369"/>
      <c r="J2596" s="369"/>
    </row>
    <row r="2597" spans="1:10">
      <c r="A2597" s="372" t="s">
        <v>4079</v>
      </c>
      <c r="B2597" s="373"/>
      <c r="C2597" s="374"/>
      <c r="D2597" s="374"/>
      <c r="E2597" s="374"/>
      <c r="F2597" s="374"/>
      <c r="G2597" s="374"/>
      <c r="H2597" s="374"/>
      <c r="I2597" s="374"/>
      <c r="J2597" s="375" t="s">
        <v>2345</v>
      </c>
    </row>
    <row r="2598" spans="1:10">
      <c r="A2598" s="372"/>
      <c r="B2598" s="373"/>
      <c r="C2598" s="373"/>
      <c r="D2598" s="373"/>
      <c r="E2598" s="373"/>
      <c r="F2598" s="373"/>
      <c r="G2598" s="373"/>
      <c r="H2598" s="373"/>
      <c r="I2598" s="373"/>
      <c r="J2598" s="376"/>
    </row>
    <row r="2599" spans="1:10">
      <c r="A2599" s="433" t="s">
        <v>2477</v>
      </c>
      <c r="B2599" s="433"/>
      <c r="C2599" s="433"/>
      <c r="D2599" s="433"/>
      <c r="E2599" s="433"/>
      <c r="F2599" s="433"/>
      <c r="G2599" s="433"/>
      <c r="H2599" s="433"/>
      <c r="I2599" s="433"/>
      <c r="J2599" s="433"/>
    </row>
    <row r="2600" spans="1:10">
      <c r="A2600" s="433"/>
      <c r="B2600" s="433"/>
      <c r="C2600" s="433"/>
      <c r="D2600" s="433"/>
      <c r="E2600" s="433"/>
      <c r="F2600" s="433"/>
      <c r="G2600" s="433"/>
      <c r="H2600" s="433"/>
      <c r="I2600" s="433"/>
      <c r="J2600" s="433"/>
    </row>
    <row r="2601" spans="1:10">
      <c r="A2601" s="433"/>
      <c r="B2601" s="433"/>
      <c r="C2601" s="433"/>
      <c r="D2601" s="433"/>
      <c r="E2601" s="433"/>
      <c r="F2601" s="433"/>
      <c r="G2601" s="433"/>
      <c r="H2601" s="433"/>
      <c r="I2601" s="433"/>
      <c r="J2601" s="433"/>
    </row>
  </sheetData>
  <autoFilter ref="A7:J7">
    <filterColumn colId="0" showButton="0"/>
    <filterColumn colId="2" showButton="0"/>
  </autoFilter>
  <mergeCells count="3">
    <mergeCell ref="A7:B7"/>
    <mergeCell ref="C7:D7"/>
    <mergeCell ref="A2599:J2601"/>
  </mergeCells>
  <hyperlinks>
    <hyperlink ref="L4" r:id="rId1"/>
    <hyperlink ref="I1" location="Inhaltsverzeichnis!A1" display="zum Inhaltsverzeichnis"/>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93"/>
  <sheetViews>
    <sheetView workbookViewId="0">
      <selection activeCell="I1" sqref="I1"/>
    </sheetView>
  </sheetViews>
  <sheetFormatPr baseColWidth="10" defaultColWidth="11.453125" defaultRowHeight="11.5"/>
  <cols>
    <col min="1" max="1" width="11.453125" style="20"/>
    <col min="2" max="2" width="20" style="20" bestFit="1" customWidth="1"/>
    <col min="3" max="3" width="11.453125" style="20"/>
    <col min="4" max="4" width="33.26953125" style="20" bestFit="1" customWidth="1"/>
    <col min="5" max="5" width="14.453125" style="20" bestFit="1" customWidth="1"/>
    <col min="6" max="6" width="11.7265625" style="20" customWidth="1"/>
    <col min="7" max="7" width="16.7265625" style="20" bestFit="1" customWidth="1"/>
    <col min="8" max="16384" width="11.453125" style="20"/>
  </cols>
  <sheetData>
    <row r="1" spans="1:12" s="24" customFormat="1" ht="15.5">
      <c r="A1" s="384" t="s">
        <v>4080</v>
      </c>
      <c r="B1" s="384"/>
      <c r="C1" s="384"/>
      <c r="D1" s="384"/>
      <c r="E1" s="384"/>
      <c r="F1" s="384"/>
      <c r="G1" s="384"/>
      <c r="H1" s="384"/>
      <c r="I1" s="96" t="s">
        <v>24</v>
      </c>
      <c r="J1" s="384"/>
      <c r="L1" s="19" t="s">
        <v>2402</v>
      </c>
    </row>
    <row r="2" spans="1:12" s="24" customFormat="1" ht="15.5">
      <c r="L2" s="19" t="s">
        <v>3434</v>
      </c>
    </row>
    <row r="3" spans="1:12" s="24" customFormat="1" ht="15.5">
      <c r="L3" s="355" t="s">
        <v>3435</v>
      </c>
    </row>
    <row r="4" spans="1:12" s="24" customFormat="1" ht="15.5">
      <c r="L4" s="293" t="s">
        <v>3436</v>
      </c>
    </row>
    <row r="5" spans="1:12" s="24" customFormat="1" ht="15.5">
      <c r="A5" s="357" t="s">
        <v>2266</v>
      </c>
      <c r="B5" s="113"/>
      <c r="C5" s="113"/>
      <c r="D5" s="113"/>
      <c r="E5" s="113"/>
      <c r="F5" s="113"/>
      <c r="G5" s="113"/>
      <c r="H5" s="113"/>
      <c r="I5" s="113"/>
      <c r="J5" s="113"/>
    </row>
    <row r="6" spans="1:12" s="24" customFormat="1" ht="15.5">
      <c r="A6" s="358" t="s">
        <v>3437</v>
      </c>
      <c r="B6" s="113"/>
      <c r="C6" s="113"/>
      <c r="D6" s="113"/>
      <c r="E6" s="113"/>
      <c r="F6" s="113"/>
      <c r="G6" s="113"/>
      <c r="H6" s="113"/>
      <c r="I6" s="113"/>
      <c r="J6" s="113"/>
    </row>
    <row r="7" spans="1:12" s="24" customFormat="1" ht="26">
      <c r="A7" s="430" t="s">
        <v>3439</v>
      </c>
      <c r="B7" s="431"/>
      <c r="C7" s="432" t="s">
        <v>3438</v>
      </c>
      <c r="D7" s="431"/>
      <c r="E7" s="353" t="s">
        <v>2438</v>
      </c>
      <c r="F7" s="353" t="s">
        <v>2440</v>
      </c>
      <c r="G7" s="353" t="s">
        <v>2441</v>
      </c>
      <c r="H7" s="353" t="s">
        <v>2452</v>
      </c>
      <c r="I7" s="354" t="s">
        <v>3440</v>
      </c>
      <c r="J7" s="353" t="s">
        <v>3441</v>
      </c>
    </row>
    <row r="8" spans="1:12" s="99" customFormat="1" ht="12">
      <c r="A8" s="359" t="s">
        <v>2852</v>
      </c>
      <c r="B8" s="360" t="s">
        <v>2405</v>
      </c>
      <c r="C8" s="361"/>
      <c r="D8" s="360"/>
      <c r="E8" s="362"/>
      <c r="F8" s="362"/>
      <c r="G8" s="362"/>
      <c r="H8" s="362"/>
      <c r="I8" s="362"/>
      <c r="J8" s="362"/>
    </row>
    <row r="9" spans="1:12" s="99" customFormat="1" ht="12">
      <c r="A9" s="363"/>
      <c r="B9" s="364"/>
      <c r="C9" s="363" t="s">
        <v>2326</v>
      </c>
      <c r="D9" s="364" t="s">
        <v>2407</v>
      </c>
      <c r="E9" s="365">
        <v>710</v>
      </c>
      <c r="F9" s="365">
        <v>360</v>
      </c>
      <c r="G9" s="365">
        <v>350</v>
      </c>
      <c r="H9" s="365">
        <v>659</v>
      </c>
      <c r="I9" s="365">
        <v>51</v>
      </c>
      <c r="J9" s="365">
        <v>45</v>
      </c>
    </row>
    <row r="10" spans="1:12" s="99" customFormat="1" ht="12">
      <c r="A10" s="363"/>
      <c r="B10" s="364"/>
      <c r="C10" s="363" t="s">
        <v>2853</v>
      </c>
      <c r="D10" s="364" t="s">
        <v>2409</v>
      </c>
      <c r="E10" s="365">
        <v>107</v>
      </c>
      <c r="F10" s="365">
        <v>78</v>
      </c>
      <c r="G10" s="365">
        <v>29</v>
      </c>
      <c r="H10" s="365">
        <v>72</v>
      </c>
      <c r="I10" s="365">
        <v>35</v>
      </c>
      <c r="J10" s="365">
        <v>3</v>
      </c>
    </row>
    <row r="11" spans="1:12" s="99" customFormat="1" ht="12">
      <c r="A11" s="363"/>
      <c r="B11" s="364"/>
      <c r="C11" s="363" t="s">
        <v>2328</v>
      </c>
      <c r="D11" s="364" t="s">
        <v>2411</v>
      </c>
      <c r="E11" s="365">
        <v>149</v>
      </c>
      <c r="F11" s="365">
        <v>112</v>
      </c>
      <c r="G11" s="365">
        <v>37</v>
      </c>
      <c r="H11" s="365">
        <v>133</v>
      </c>
      <c r="I11" s="365">
        <v>16</v>
      </c>
      <c r="J11" s="365">
        <v>7</v>
      </c>
    </row>
    <row r="12" spans="1:12" s="99" customFormat="1" ht="12">
      <c r="A12" s="363"/>
      <c r="B12" s="364"/>
      <c r="C12" s="363" t="s">
        <v>50</v>
      </c>
      <c r="D12" s="364" t="s">
        <v>52</v>
      </c>
      <c r="E12" s="365">
        <v>48</v>
      </c>
      <c r="F12" s="365">
        <v>29</v>
      </c>
      <c r="G12" s="365">
        <v>19</v>
      </c>
      <c r="H12" s="365">
        <v>44</v>
      </c>
      <c r="I12" s="365">
        <v>4</v>
      </c>
      <c r="J12" s="365">
        <v>0</v>
      </c>
    </row>
    <row r="13" spans="1:12" s="99" customFormat="1" ht="12">
      <c r="A13" s="363"/>
      <c r="B13" s="364"/>
      <c r="C13" s="363" t="s">
        <v>287</v>
      </c>
      <c r="D13" s="364" t="s">
        <v>289</v>
      </c>
      <c r="E13" s="365">
        <v>14</v>
      </c>
      <c r="F13" s="365" t="s">
        <v>2391</v>
      </c>
      <c r="G13" s="365" t="s">
        <v>2391</v>
      </c>
      <c r="H13" s="365">
        <v>11</v>
      </c>
      <c r="I13" s="365">
        <v>3</v>
      </c>
      <c r="J13" s="365" t="s">
        <v>2391</v>
      </c>
    </row>
    <row r="14" spans="1:12" s="99" customFormat="1" ht="12">
      <c r="A14" s="363"/>
      <c r="B14" s="364"/>
      <c r="C14" s="363" t="s">
        <v>553</v>
      </c>
      <c r="D14" s="364" t="s">
        <v>555</v>
      </c>
      <c r="E14" s="365">
        <v>724</v>
      </c>
      <c r="F14" s="365">
        <v>477</v>
      </c>
      <c r="G14" s="365">
        <v>247</v>
      </c>
      <c r="H14" s="365">
        <v>675</v>
      </c>
      <c r="I14" s="365">
        <v>49</v>
      </c>
      <c r="J14" s="365">
        <v>32</v>
      </c>
    </row>
    <row r="15" spans="1:12" s="99" customFormat="1" ht="12">
      <c r="A15" s="363"/>
      <c r="B15" s="364"/>
      <c r="C15" s="363" t="s">
        <v>821</v>
      </c>
      <c r="D15" s="364" t="s">
        <v>823</v>
      </c>
      <c r="E15" s="365">
        <v>35</v>
      </c>
      <c r="F15" s="365">
        <v>20</v>
      </c>
      <c r="G15" s="365">
        <v>15</v>
      </c>
      <c r="H15" s="365">
        <v>30</v>
      </c>
      <c r="I15" s="365">
        <v>5</v>
      </c>
      <c r="J15" s="365">
        <v>3</v>
      </c>
    </row>
    <row r="16" spans="1:12" s="99" customFormat="1" ht="12">
      <c r="A16" s="363"/>
      <c r="B16" s="364"/>
      <c r="C16" s="363" t="s">
        <v>894</v>
      </c>
      <c r="D16" s="364" t="s">
        <v>896</v>
      </c>
      <c r="E16" s="365">
        <v>49</v>
      </c>
      <c r="F16" s="365">
        <v>39</v>
      </c>
      <c r="G16" s="365">
        <v>10</v>
      </c>
      <c r="H16" s="365">
        <v>37</v>
      </c>
      <c r="I16" s="365">
        <v>12</v>
      </c>
      <c r="J16" s="365" t="s">
        <v>2391</v>
      </c>
    </row>
    <row r="17" spans="1:10" s="99" customFormat="1" ht="12">
      <c r="A17" s="363"/>
      <c r="B17" s="364"/>
      <c r="C17" s="363" t="s">
        <v>994</v>
      </c>
      <c r="D17" s="364" t="s">
        <v>996</v>
      </c>
      <c r="E17" s="365">
        <v>31</v>
      </c>
      <c r="F17" s="365">
        <v>15</v>
      </c>
      <c r="G17" s="365">
        <v>16</v>
      </c>
      <c r="H17" s="365" t="s">
        <v>2391</v>
      </c>
      <c r="I17" s="365" t="s">
        <v>2391</v>
      </c>
      <c r="J17" s="365" t="s">
        <v>2391</v>
      </c>
    </row>
    <row r="18" spans="1:10" s="99" customFormat="1" ht="12">
      <c r="A18" s="363"/>
      <c r="B18" s="364"/>
      <c r="C18" s="363" t="s">
        <v>1166</v>
      </c>
      <c r="D18" s="364" t="s">
        <v>1168</v>
      </c>
      <c r="E18" s="365">
        <v>391</v>
      </c>
      <c r="F18" s="365">
        <v>244</v>
      </c>
      <c r="G18" s="365">
        <v>147</v>
      </c>
      <c r="H18" s="365">
        <v>377</v>
      </c>
      <c r="I18" s="365">
        <v>14</v>
      </c>
      <c r="J18" s="365">
        <v>14</v>
      </c>
    </row>
    <row r="19" spans="1:10" s="99" customFormat="1" ht="12">
      <c r="A19" s="363"/>
      <c r="B19" s="364"/>
      <c r="C19" s="363" t="s">
        <v>1497</v>
      </c>
      <c r="D19" s="364" t="s">
        <v>1499</v>
      </c>
      <c r="E19" s="365">
        <v>6147</v>
      </c>
      <c r="F19" s="365">
        <v>3480</v>
      </c>
      <c r="G19" s="365">
        <v>2667</v>
      </c>
      <c r="H19" s="365">
        <v>5404</v>
      </c>
      <c r="I19" s="365">
        <v>743</v>
      </c>
      <c r="J19" s="365">
        <v>362</v>
      </c>
    </row>
    <row r="20" spans="1:10" s="99" customFormat="1" ht="12">
      <c r="A20" s="363"/>
      <c r="B20" s="364"/>
      <c r="C20" s="363" t="s">
        <v>1748</v>
      </c>
      <c r="D20" s="364" t="s">
        <v>1750</v>
      </c>
      <c r="E20" s="365">
        <v>46</v>
      </c>
      <c r="F20" s="365">
        <v>31</v>
      </c>
      <c r="G20" s="365">
        <v>15</v>
      </c>
      <c r="H20" s="365">
        <v>41</v>
      </c>
      <c r="I20" s="365">
        <v>5</v>
      </c>
      <c r="J20" s="365" t="s">
        <v>2391</v>
      </c>
    </row>
    <row r="21" spans="1:10" s="99" customFormat="1" ht="12">
      <c r="A21" s="363"/>
      <c r="B21" s="364"/>
      <c r="C21" s="363" t="s">
        <v>1940</v>
      </c>
      <c r="D21" s="364" t="s">
        <v>1942</v>
      </c>
      <c r="E21" s="365">
        <v>41</v>
      </c>
      <c r="F21" s="365">
        <v>20</v>
      </c>
      <c r="G21" s="365">
        <v>21</v>
      </c>
      <c r="H21" s="365">
        <v>41</v>
      </c>
      <c r="I21" s="365">
        <v>0</v>
      </c>
      <c r="J21" s="365" t="s">
        <v>2391</v>
      </c>
    </row>
    <row r="22" spans="1:10" s="99" customFormat="1" ht="12">
      <c r="A22" s="363"/>
      <c r="B22" s="364"/>
      <c r="C22" s="363" t="s">
        <v>2161</v>
      </c>
      <c r="D22" s="364" t="s">
        <v>2163</v>
      </c>
      <c r="E22" s="365">
        <v>51</v>
      </c>
      <c r="F22" s="365">
        <v>26</v>
      </c>
      <c r="G22" s="365">
        <v>25</v>
      </c>
      <c r="H22" s="365" t="s">
        <v>2391</v>
      </c>
      <c r="I22" s="365" t="s">
        <v>2391</v>
      </c>
      <c r="J22" s="365">
        <v>6</v>
      </c>
    </row>
    <row r="23" spans="1:10" s="99" customFormat="1" ht="12">
      <c r="A23" s="363"/>
      <c r="B23" s="364"/>
      <c r="C23" s="363" t="s">
        <v>3442</v>
      </c>
      <c r="D23" s="364" t="s">
        <v>2266</v>
      </c>
      <c r="E23" s="365">
        <v>8543</v>
      </c>
      <c r="F23" s="365">
        <v>4944</v>
      </c>
      <c r="G23" s="365">
        <v>3599</v>
      </c>
      <c r="H23" s="365">
        <v>7602</v>
      </c>
      <c r="I23" s="365">
        <v>941</v>
      </c>
      <c r="J23" s="365">
        <v>477</v>
      </c>
    </row>
    <row r="24" spans="1:10" s="99" customFormat="1" ht="12">
      <c r="A24" s="363"/>
      <c r="B24" s="364"/>
      <c r="C24" s="363" t="s">
        <v>2280</v>
      </c>
      <c r="D24" s="364" t="s">
        <v>2266</v>
      </c>
      <c r="E24" s="365">
        <v>8543</v>
      </c>
      <c r="F24" s="365">
        <v>4944</v>
      </c>
      <c r="G24" s="365">
        <v>3599</v>
      </c>
      <c r="H24" s="365">
        <v>7602</v>
      </c>
      <c r="I24" s="365">
        <v>941</v>
      </c>
      <c r="J24" s="365">
        <v>477</v>
      </c>
    </row>
    <row r="25" spans="1:10" s="99" customFormat="1" ht="12">
      <c r="A25" s="363"/>
      <c r="B25" s="364"/>
      <c r="C25" s="363" t="s">
        <v>3443</v>
      </c>
      <c r="D25" s="364" t="s">
        <v>3444</v>
      </c>
      <c r="E25" s="365">
        <v>696</v>
      </c>
      <c r="F25" s="365">
        <v>432</v>
      </c>
      <c r="G25" s="365">
        <v>264</v>
      </c>
      <c r="H25" s="365">
        <v>625</v>
      </c>
      <c r="I25" s="365">
        <v>71</v>
      </c>
      <c r="J25" s="365">
        <v>8</v>
      </c>
    </row>
    <row r="26" spans="1:10" s="99" customFormat="1" ht="12">
      <c r="A26" s="363"/>
      <c r="B26" s="364"/>
      <c r="C26" s="363" t="s">
        <v>3445</v>
      </c>
      <c r="D26" s="364" t="s">
        <v>3446</v>
      </c>
      <c r="E26" s="365">
        <v>696</v>
      </c>
      <c r="F26" s="365">
        <v>432</v>
      </c>
      <c r="G26" s="365">
        <v>264</v>
      </c>
      <c r="H26" s="365">
        <v>625</v>
      </c>
      <c r="I26" s="365">
        <v>71</v>
      </c>
      <c r="J26" s="365">
        <v>8</v>
      </c>
    </row>
    <row r="27" spans="1:10" s="99" customFormat="1" ht="12">
      <c r="A27" s="363"/>
      <c r="B27" s="364"/>
      <c r="C27" s="363" t="s">
        <v>3447</v>
      </c>
      <c r="D27" s="364" t="s">
        <v>3446</v>
      </c>
      <c r="E27" s="365">
        <v>696</v>
      </c>
      <c r="F27" s="365">
        <v>432</v>
      </c>
      <c r="G27" s="365">
        <v>264</v>
      </c>
      <c r="H27" s="365">
        <v>625</v>
      </c>
      <c r="I27" s="365">
        <v>71</v>
      </c>
      <c r="J27" s="365">
        <v>8</v>
      </c>
    </row>
    <row r="28" spans="1:10" s="99" customFormat="1" ht="12">
      <c r="A28" s="363"/>
      <c r="B28" s="364"/>
      <c r="C28" s="363" t="s">
        <v>3450</v>
      </c>
      <c r="D28" s="364" t="s">
        <v>3452</v>
      </c>
      <c r="E28" s="365">
        <v>21</v>
      </c>
      <c r="F28" s="365">
        <v>11</v>
      </c>
      <c r="G28" s="365">
        <v>10</v>
      </c>
      <c r="H28" s="365" t="s">
        <v>2391</v>
      </c>
      <c r="I28" s="365" t="s">
        <v>2391</v>
      </c>
      <c r="J28" s="365">
        <v>3</v>
      </c>
    </row>
    <row r="29" spans="1:10" s="99" customFormat="1" ht="12">
      <c r="A29" s="363"/>
      <c r="B29" s="364"/>
      <c r="C29" s="363" t="s">
        <v>3453</v>
      </c>
      <c r="D29" s="364" t="s">
        <v>3454</v>
      </c>
      <c r="E29" s="365">
        <v>39</v>
      </c>
      <c r="F29" s="365">
        <v>27</v>
      </c>
      <c r="G29" s="365">
        <v>12</v>
      </c>
      <c r="H29" s="365">
        <v>32</v>
      </c>
      <c r="I29" s="365">
        <v>7</v>
      </c>
      <c r="J29" s="365">
        <v>3</v>
      </c>
    </row>
    <row r="30" spans="1:10" s="99" customFormat="1" ht="12">
      <c r="A30" s="363"/>
      <c r="B30" s="364"/>
      <c r="C30" s="363" t="s">
        <v>3949</v>
      </c>
      <c r="D30" s="364" t="s">
        <v>3950</v>
      </c>
      <c r="E30" s="365">
        <v>15</v>
      </c>
      <c r="F30" s="365" t="s">
        <v>2391</v>
      </c>
      <c r="G30" s="365" t="s">
        <v>2391</v>
      </c>
      <c r="H30" s="365">
        <v>15</v>
      </c>
      <c r="I30" s="365">
        <v>0</v>
      </c>
      <c r="J30" s="365">
        <v>0</v>
      </c>
    </row>
    <row r="31" spans="1:10" s="99" customFormat="1" ht="12">
      <c r="A31" s="363"/>
      <c r="B31" s="364"/>
      <c r="C31" s="363" t="s">
        <v>3457</v>
      </c>
      <c r="D31" s="364" t="s">
        <v>3451</v>
      </c>
      <c r="E31" s="365">
        <v>13</v>
      </c>
      <c r="F31" s="365">
        <v>9</v>
      </c>
      <c r="G31" s="365">
        <v>4</v>
      </c>
      <c r="H31" s="365">
        <v>10</v>
      </c>
      <c r="I31" s="365">
        <v>3</v>
      </c>
      <c r="J31" s="365">
        <v>0</v>
      </c>
    </row>
    <row r="32" spans="1:10" s="99" customFormat="1" ht="12">
      <c r="A32" s="363"/>
      <c r="B32" s="364"/>
      <c r="C32" s="363" t="s">
        <v>3457</v>
      </c>
      <c r="D32" s="364" t="s">
        <v>3458</v>
      </c>
      <c r="E32" s="365">
        <v>67</v>
      </c>
      <c r="F32" s="365">
        <v>50</v>
      </c>
      <c r="G32" s="365">
        <v>17</v>
      </c>
      <c r="H32" s="365">
        <v>57</v>
      </c>
      <c r="I32" s="365">
        <v>10</v>
      </c>
      <c r="J32" s="365">
        <v>3</v>
      </c>
    </row>
    <row r="33" spans="1:10" s="99" customFormat="1" ht="12">
      <c r="A33" s="363"/>
      <c r="B33" s="364"/>
      <c r="C33" s="363" t="s">
        <v>3463</v>
      </c>
      <c r="D33" s="364" t="s">
        <v>3464</v>
      </c>
      <c r="E33" s="365">
        <v>12</v>
      </c>
      <c r="F33" s="365">
        <v>9</v>
      </c>
      <c r="G33" s="365">
        <v>3</v>
      </c>
      <c r="H33" s="365">
        <v>9</v>
      </c>
      <c r="I33" s="365">
        <v>3</v>
      </c>
      <c r="J33" s="365" t="s">
        <v>2391</v>
      </c>
    </row>
    <row r="34" spans="1:10" s="99" customFormat="1" ht="12">
      <c r="A34" s="363"/>
      <c r="B34" s="364"/>
      <c r="C34" s="363" t="s">
        <v>3465</v>
      </c>
      <c r="D34" s="364" t="s">
        <v>3466</v>
      </c>
      <c r="E34" s="365">
        <v>13</v>
      </c>
      <c r="F34" s="365">
        <v>10</v>
      </c>
      <c r="G34" s="365">
        <v>3</v>
      </c>
      <c r="H34" s="365" t="s">
        <v>2391</v>
      </c>
      <c r="I34" s="365" t="s">
        <v>2391</v>
      </c>
      <c r="J34" s="365">
        <v>0</v>
      </c>
    </row>
    <row r="35" spans="1:10" s="99" customFormat="1" ht="12">
      <c r="A35" s="363"/>
      <c r="B35" s="364"/>
      <c r="C35" s="363" t="s">
        <v>3636</v>
      </c>
      <c r="D35" s="364" t="s">
        <v>3637</v>
      </c>
      <c r="E35" s="365">
        <v>10</v>
      </c>
      <c r="F35" s="365" t="s">
        <v>2391</v>
      </c>
      <c r="G35" s="365" t="s">
        <v>2391</v>
      </c>
      <c r="H35" s="365" t="s">
        <v>2391</v>
      </c>
      <c r="I35" s="365" t="s">
        <v>2391</v>
      </c>
      <c r="J35" s="365">
        <v>0</v>
      </c>
    </row>
    <row r="36" spans="1:10" s="99" customFormat="1" ht="12">
      <c r="A36" s="363"/>
      <c r="B36" s="364"/>
      <c r="C36" s="363" t="s">
        <v>3467</v>
      </c>
      <c r="D36" s="364" t="s">
        <v>3468</v>
      </c>
      <c r="E36" s="365">
        <v>17</v>
      </c>
      <c r="F36" s="365">
        <v>12</v>
      </c>
      <c r="G36" s="365">
        <v>5</v>
      </c>
      <c r="H36" s="365" t="s">
        <v>2391</v>
      </c>
      <c r="I36" s="365" t="s">
        <v>2391</v>
      </c>
      <c r="J36" s="365">
        <v>0</v>
      </c>
    </row>
    <row r="37" spans="1:10" s="99" customFormat="1" ht="12">
      <c r="A37" s="363"/>
      <c r="B37" s="364"/>
      <c r="C37" s="363" t="s">
        <v>3469</v>
      </c>
      <c r="D37" s="364" t="s">
        <v>3451</v>
      </c>
      <c r="E37" s="365">
        <v>31</v>
      </c>
      <c r="F37" s="365">
        <v>21</v>
      </c>
      <c r="G37" s="365">
        <v>10</v>
      </c>
      <c r="H37" s="365">
        <v>26</v>
      </c>
      <c r="I37" s="365">
        <v>5</v>
      </c>
      <c r="J37" s="365" t="s">
        <v>2391</v>
      </c>
    </row>
    <row r="38" spans="1:10" s="99" customFormat="1" ht="12">
      <c r="A38" s="363"/>
      <c r="B38" s="364"/>
      <c r="C38" s="363" t="s">
        <v>3469</v>
      </c>
      <c r="D38" s="364" t="s">
        <v>3470</v>
      </c>
      <c r="E38" s="365">
        <v>83</v>
      </c>
      <c r="F38" s="365">
        <v>61</v>
      </c>
      <c r="G38" s="365">
        <v>22</v>
      </c>
      <c r="H38" s="365">
        <v>70</v>
      </c>
      <c r="I38" s="365">
        <v>13</v>
      </c>
      <c r="J38" s="365">
        <v>3</v>
      </c>
    </row>
    <row r="39" spans="1:10" s="99" customFormat="1" ht="12">
      <c r="A39" s="363"/>
      <c r="B39" s="364"/>
      <c r="C39" s="363" t="s">
        <v>3652</v>
      </c>
      <c r="D39" s="364" t="s">
        <v>3653</v>
      </c>
      <c r="E39" s="365">
        <v>10</v>
      </c>
      <c r="F39" s="365" t="s">
        <v>2391</v>
      </c>
      <c r="G39" s="365" t="s">
        <v>2391</v>
      </c>
      <c r="H39" s="365" t="s">
        <v>2391</v>
      </c>
      <c r="I39" s="365" t="s">
        <v>2391</v>
      </c>
      <c r="J39" s="365">
        <v>0</v>
      </c>
    </row>
    <row r="40" spans="1:10" s="99" customFormat="1" ht="12">
      <c r="A40" s="363"/>
      <c r="B40" s="364"/>
      <c r="C40" s="363" t="s">
        <v>3477</v>
      </c>
      <c r="D40" s="364" t="s">
        <v>3478</v>
      </c>
      <c r="E40" s="365">
        <v>253</v>
      </c>
      <c r="F40" s="365">
        <v>137</v>
      </c>
      <c r="G40" s="365">
        <v>116</v>
      </c>
      <c r="H40" s="365">
        <v>21</v>
      </c>
      <c r="I40" s="365">
        <v>232</v>
      </c>
      <c r="J40" s="365">
        <v>0</v>
      </c>
    </row>
    <row r="41" spans="1:10" s="99" customFormat="1" ht="12">
      <c r="A41" s="363"/>
      <c r="B41" s="364"/>
      <c r="C41" s="363" t="s">
        <v>3903</v>
      </c>
      <c r="D41" s="364" t="s">
        <v>3904</v>
      </c>
      <c r="E41" s="365">
        <v>18</v>
      </c>
      <c r="F41" s="365">
        <v>12</v>
      </c>
      <c r="G41" s="365">
        <v>6</v>
      </c>
      <c r="H41" s="365" t="s">
        <v>2391</v>
      </c>
      <c r="I41" s="365" t="s">
        <v>2391</v>
      </c>
      <c r="J41" s="365">
        <v>3</v>
      </c>
    </row>
    <row r="42" spans="1:10" s="99" customFormat="1" ht="12">
      <c r="A42" s="363"/>
      <c r="B42" s="364"/>
      <c r="C42" s="363" t="s">
        <v>3479</v>
      </c>
      <c r="D42" s="364" t="s">
        <v>3451</v>
      </c>
      <c r="E42" s="365">
        <v>58</v>
      </c>
      <c r="F42" s="365">
        <v>39</v>
      </c>
      <c r="G42" s="365">
        <v>19</v>
      </c>
      <c r="H42" s="365">
        <v>46</v>
      </c>
      <c r="I42" s="365">
        <v>12</v>
      </c>
      <c r="J42" s="365">
        <v>3</v>
      </c>
    </row>
    <row r="43" spans="1:10" s="99" customFormat="1" ht="12">
      <c r="A43" s="363"/>
      <c r="B43" s="364"/>
      <c r="C43" s="363" t="s">
        <v>3479</v>
      </c>
      <c r="D43" s="364" t="s">
        <v>3480</v>
      </c>
      <c r="E43" s="365">
        <v>339</v>
      </c>
      <c r="F43" s="365">
        <v>196</v>
      </c>
      <c r="G43" s="365">
        <v>143</v>
      </c>
      <c r="H43" s="365">
        <v>92</v>
      </c>
      <c r="I43" s="365">
        <v>247</v>
      </c>
      <c r="J43" s="365">
        <v>6</v>
      </c>
    </row>
    <row r="44" spans="1:10" s="99" customFormat="1" ht="12">
      <c r="A44" s="363"/>
      <c r="B44" s="364"/>
      <c r="C44" s="363" t="s">
        <v>3481</v>
      </c>
      <c r="D44" s="364" t="s">
        <v>3482</v>
      </c>
      <c r="E44" s="365">
        <v>510</v>
      </c>
      <c r="F44" s="365">
        <v>318</v>
      </c>
      <c r="G44" s="365">
        <v>192</v>
      </c>
      <c r="H44" s="365">
        <v>239</v>
      </c>
      <c r="I44" s="365">
        <v>271</v>
      </c>
      <c r="J44" s="365">
        <v>15</v>
      </c>
    </row>
    <row r="45" spans="1:10" s="99" customFormat="1" ht="12">
      <c r="A45" s="363"/>
      <c r="B45" s="364"/>
      <c r="C45" s="363" t="s">
        <v>3483</v>
      </c>
      <c r="D45" s="364" t="s">
        <v>3484</v>
      </c>
      <c r="E45" s="365">
        <v>48</v>
      </c>
      <c r="F45" s="365">
        <v>30</v>
      </c>
      <c r="G45" s="365">
        <v>18</v>
      </c>
      <c r="H45" s="365">
        <v>35</v>
      </c>
      <c r="I45" s="365">
        <v>13</v>
      </c>
      <c r="J45" s="365" t="s">
        <v>2391</v>
      </c>
    </row>
    <row r="46" spans="1:10" s="99" customFormat="1" ht="12">
      <c r="A46" s="363"/>
      <c r="B46" s="364"/>
      <c r="C46" s="363" t="s">
        <v>3485</v>
      </c>
      <c r="D46" s="364" t="s">
        <v>3451</v>
      </c>
      <c r="E46" s="365">
        <v>8</v>
      </c>
      <c r="F46" s="365">
        <v>8</v>
      </c>
      <c r="G46" s="365">
        <v>0</v>
      </c>
      <c r="H46" s="365" t="s">
        <v>2391</v>
      </c>
      <c r="I46" s="365" t="s">
        <v>2391</v>
      </c>
      <c r="J46" s="365">
        <v>0</v>
      </c>
    </row>
    <row r="47" spans="1:10" s="99" customFormat="1" ht="12">
      <c r="A47" s="363"/>
      <c r="B47" s="364"/>
      <c r="C47" s="363" t="s">
        <v>3485</v>
      </c>
      <c r="D47" s="364" t="s">
        <v>3486</v>
      </c>
      <c r="E47" s="365">
        <v>56</v>
      </c>
      <c r="F47" s="365">
        <v>38</v>
      </c>
      <c r="G47" s="365">
        <v>18</v>
      </c>
      <c r="H47" s="365">
        <v>42</v>
      </c>
      <c r="I47" s="365">
        <v>14</v>
      </c>
      <c r="J47" s="365" t="s">
        <v>2391</v>
      </c>
    </row>
    <row r="48" spans="1:10" s="99" customFormat="1" ht="12">
      <c r="A48" s="363"/>
      <c r="B48" s="364"/>
      <c r="C48" s="363" t="s">
        <v>3487</v>
      </c>
      <c r="D48" s="364" t="s">
        <v>3486</v>
      </c>
      <c r="E48" s="365">
        <v>56</v>
      </c>
      <c r="F48" s="365">
        <v>38</v>
      </c>
      <c r="G48" s="365">
        <v>18</v>
      </c>
      <c r="H48" s="365">
        <v>42</v>
      </c>
      <c r="I48" s="365">
        <v>14</v>
      </c>
      <c r="J48" s="365" t="s">
        <v>2391</v>
      </c>
    </row>
    <row r="49" spans="1:10" s="99" customFormat="1" ht="12">
      <c r="A49" s="363"/>
      <c r="B49" s="364"/>
      <c r="C49" s="363" t="s">
        <v>3664</v>
      </c>
      <c r="D49" s="364" t="s">
        <v>3665</v>
      </c>
      <c r="E49" s="365">
        <v>39</v>
      </c>
      <c r="F49" s="365">
        <v>28</v>
      </c>
      <c r="G49" s="365">
        <v>11</v>
      </c>
      <c r="H49" s="365">
        <v>35</v>
      </c>
      <c r="I49" s="365">
        <v>4</v>
      </c>
      <c r="J49" s="365">
        <v>0</v>
      </c>
    </row>
    <row r="50" spans="1:10" s="99" customFormat="1" ht="12">
      <c r="A50" s="363"/>
      <c r="B50" s="364"/>
      <c r="C50" s="363" t="s">
        <v>3668</v>
      </c>
      <c r="D50" s="364" t="s">
        <v>3669</v>
      </c>
      <c r="E50" s="365">
        <v>12</v>
      </c>
      <c r="F50" s="365">
        <v>8</v>
      </c>
      <c r="G50" s="365">
        <v>4</v>
      </c>
      <c r="H50" s="365" t="s">
        <v>2391</v>
      </c>
      <c r="I50" s="365" t="s">
        <v>2391</v>
      </c>
      <c r="J50" s="365">
        <v>0</v>
      </c>
    </row>
    <row r="51" spans="1:10" s="99" customFormat="1" ht="12">
      <c r="A51" s="363"/>
      <c r="B51" s="364"/>
      <c r="C51" s="363" t="s">
        <v>3672</v>
      </c>
      <c r="D51" s="364" t="s">
        <v>3673</v>
      </c>
      <c r="E51" s="365">
        <v>11</v>
      </c>
      <c r="F51" s="365">
        <v>11</v>
      </c>
      <c r="G51" s="365">
        <v>0</v>
      </c>
      <c r="H51" s="365">
        <v>4</v>
      </c>
      <c r="I51" s="365">
        <v>7</v>
      </c>
      <c r="J51" s="365">
        <v>0</v>
      </c>
    </row>
    <row r="52" spans="1:10" s="99" customFormat="1" ht="12">
      <c r="A52" s="363"/>
      <c r="B52" s="364"/>
      <c r="C52" s="363" t="s">
        <v>3488</v>
      </c>
      <c r="D52" s="364" t="s">
        <v>3451</v>
      </c>
      <c r="E52" s="365">
        <v>47</v>
      </c>
      <c r="F52" s="365">
        <v>28</v>
      </c>
      <c r="G52" s="365">
        <v>19</v>
      </c>
      <c r="H52" s="365">
        <v>41</v>
      </c>
      <c r="I52" s="365">
        <v>6</v>
      </c>
      <c r="J52" s="365" t="s">
        <v>2391</v>
      </c>
    </row>
    <row r="53" spans="1:10" s="99" customFormat="1" ht="12">
      <c r="A53" s="363"/>
      <c r="B53" s="364"/>
      <c r="C53" s="363" t="s">
        <v>3488</v>
      </c>
      <c r="D53" s="364" t="s">
        <v>3489</v>
      </c>
      <c r="E53" s="365">
        <v>109</v>
      </c>
      <c r="F53" s="365">
        <v>75</v>
      </c>
      <c r="G53" s="365">
        <v>34</v>
      </c>
      <c r="H53" s="365">
        <v>91</v>
      </c>
      <c r="I53" s="365">
        <v>18</v>
      </c>
      <c r="J53" s="365" t="s">
        <v>2391</v>
      </c>
    </row>
    <row r="54" spans="1:10" s="99" customFormat="1" ht="12">
      <c r="A54" s="363"/>
      <c r="B54" s="364"/>
      <c r="C54" s="363" t="s">
        <v>3490</v>
      </c>
      <c r="D54" s="364" t="s">
        <v>3491</v>
      </c>
      <c r="E54" s="365">
        <v>75</v>
      </c>
      <c r="F54" s="365">
        <v>29</v>
      </c>
      <c r="G54" s="365">
        <v>46</v>
      </c>
      <c r="H54" s="365">
        <v>58</v>
      </c>
      <c r="I54" s="365">
        <v>17</v>
      </c>
      <c r="J54" s="365">
        <v>0</v>
      </c>
    </row>
    <row r="55" spans="1:10" s="99" customFormat="1" ht="12">
      <c r="A55" s="363"/>
      <c r="B55" s="364"/>
      <c r="C55" s="363" t="s">
        <v>3492</v>
      </c>
      <c r="D55" s="364" t="s">
        <v>3451</v>
      </c>
      <c r="E55" s="365">
        <v>33</v>
      </c>
      <c r="F55" s="365">
        <v>21</v>
      </c>
      <c r="G55" s="365">
        <v>12</v>
      </c>
      <c r="H55" s="365">
        <v>30</v>
      </c>
      <c r="I55" s="365">
        <v>3</v>
      </c>
      <c r="J55" s="365">
        <v>0</v>
      </c>
    </row>
    <row r="56" spans="1:10" s="99" customFormat="1" ht="12">
      <c r="A56" s="363"/>
      <c r="B56" s="364"/>
      <c r="C56" s="363" t="s">
        <v>3492</v>
      </c>
      <c r="D56" s="364" t="s">
        <v>3493</v>
      </c>
      <c r="E56" s="365">
        <v>108</v>
      </c>
      <c r="F56" s="365">
        <v>50</v>
      </c>
      <c r="G56" s="365">
        <v>58</v>
      </c>
      <c r="H56" s="365">
        <v>88</v>
      </c>
      <c r="I56" s="365">
        <v>20</v>
      </c>
      <c r="J56" s="365">
        <v>0</v>
      </c>
    </row>
    <row r="57" spans="1:10" s="99" customFormat="1" ht="12">
      <c r="A57" s="363"/>
      <c r="B57" s="364"/>
      <c r="C57" s="363" t="s">
        <v>3494</v>
      </c>
      <c r="D57" s="364" t="s">
        <v>3495</v>
      </c>
      <c r="E57" s="365">
        <v>27</v>
      </c>
      <c r="F57" s="365">
        <v>22</v>
      </c>
      <c r="G57" s="365">
        <v>5</v>
      </c>
      <c r="H57" s="365">
        <v>21</v>
      </c>
      <c r="I57" s="365">
        <v>6</v>
      </c>
      <c r="J57" s="365">
        <v>0</v>
      </c>
    </row>
    <row r="58" spans="1:10" s="99" customFormat="1" ht="12">
      <c r="A58" s="363"/>
      <c r="B58" s="364"/>
      <c r="C58" s="363" t="s">
        <v>3706</v>
      </c>
      <c r="D58" s="364" t="s">
        <v>3707</v>
      </c>
      <c r="E58" s="365">
        <v>19</v>
      </c>
      <c r="F58" s="365" t="s">
        <v>2391</v>
      </c>
      <c r="G58" s="365" t="s">
        <v>2391</v>
      </c>
      <c r="H58" s="365">
        <v>10</v>
      </c>
      <c r="I58" s="365">
        <v>9</v>
      </c>
      <c r="J58" s="365" t="s">
        <v>2391</v>
      </c>
    </row>
    <row r="59" spans="1:10" s="99" customFormat="1" ht="12">
      <c r="A59" s="363"/>
      <c r="B59" s="364"/>
      <c r="C59" s="363" t="s">
        <v>3496</v>
      </c>
      <c r="D59" s="364" t="s">
        <v>3451</v>
      </c>
      <c r="E59" s="365">
        <v>24</v>
      </c>
      <c r="F59" s="365">
        <v>17</v>
      </c>
      <c r="G59" s="365">
        <v>7</v>
      </c>
      <c r="H59" s="365">
        <v>21</v>
      </c>
      <c r="I59" s="365">
        <v>3</v>
      </c>
      <c r="J59" s="365">
        <v>0</v>
      </c>
    </row>
    <row r="60" spans="1:10" s="99" customFormat="1" ht="12">
      <c r="A60" s="363"/>
      <c r="B60" s="364"/>
      <c r="C60" s="363" t="s">
        <v>3496</v>
      </c>
      <c r="D60" s="364" t="s">
        <v>3497</v>
      </c>
      <c r="E60" s="365">
        <v>43</v>
      </c>
      <c r="F60" s="365">
        <v>35</v>
      </c>
      <c r="G60" s="365">
        <v>8</v>
      </c>
      <c r="H60" s="365">
        <v>31</v>
      </c>
      <c r="I60" s="365">
        <v>12</v>
      </c>
      <c r="J60" s="365" t="s">
        <v>2391</v>
      </c>
    </row>
    <row r="61" spans="1:10" s="99" customFormat="1" ht="12">
      <c r="A61" s="363"/>
      <c r="B61" s="364"/>
      <c r="C61" s="363" t="s">
        <v>3732</v>
      </c>
      <c r="D61" s="364" t="s">
        <v>3733</v>
      </c>
      <c r="E61" s="365">
        <v>150</v>
      </c>
      <c r="F61" s="365">
        <v>80</v>
      </c>
      <c r="G61" s="365">
        <v>70</v>
      </c>
      <c r="H61" s="365">
        <v>4</v>
      </c>
      <c r="I61" s="365">
        <v>146</v>
      </c>
      <c r="J61" s="365" t="s">
        <v>2391</v>
      </c>
    </row>
    <row r="62" spans="1:10" s="99" customFormat="1" ht="12">
      <c r="A62" s="363"/>
      <c r="B62" s="364"/>
      <c r="C62" s="363" t="s">
        <v>3498</v>
      </c>
      <c r="D62" s="364" t="s">
        <v>3451</v>
      </c>
      <c r="E62" s="365">
        <v>28</v>
      </c>
      <c r="F62" s="365">
        <v>16</v>
      </c>
      <c r="G62" s="365">
        <v>12</v>
      </c>
      <c r="H62" s="365">
        <v>25</v>
      </c>
      <c r="I62" s="365">
        <v>3</v>
      </c>
      <c r="J62" s="365">
        <v>0</v>
      </c>
    </row>
    <row r="63" spans="1:10" s="99" customFormat="1" ht="12">
      <c r="A63" s="363"/>
      <c r="B63" s="364"/>
      <c r="C63" s="363" t="s">
        <v>3498</v>
      </c>
      <c r="D63" s="364" t="s">
        <v>3499</v>
      </c>
      <c r="E63" s="365">
        <v>178</v>
      </c>
      <c r="F63" s="365">
        <v>96</v>
      </c>
      <c r="G63" s="365">
        <v>82</v>
      </c>
      <c r="H63" s="365">
        <v>29</v>
      </c>
      <c r="I63" s="365">
        <v>149</v>
      </c>
      <c r="J63" s="365" t="s">
        <v>2391</v>
      </c>
    </row>
    <row r="64" spans="1:10" s="99" customFormat="1" ht="12">
      <c r="A64" s="363"/>
      <c r="B64" s="364"/>
      <c r="C64" s="363" t="s">
        <v>3500</v>
      </c>
      <c r="D64" s="364" t="s">
        <v>3501</v>
      </c>
      <c r="E64" s="365">
        <v>465</v>
      </c>
      <c r="F64" s="365">
        <v>278</v>
      </c>
      <c r="G64" s="365">
        <v>187</v>
      </c>
      <c r="H64" s="365">
        <v>260</v>
      </c>
      <c r="I64" s="365">
        <v>205</v>
      </c>
      <c r="J64" s="365">
        <v>4</v>
      </c>
    </row>
    <row r="65" spans="1:10" s="99" customFormat="1" ht="12">
      <c r="A65" s="363"/>
      <c r="B65" s="364"/>
      <c r="C65" s="363" t="s">
        <v>3502</v>
      </c>
      <c r="D65" s="364" t="s">
        <v>3503</v>
      </c>
      <c r="E65" s="365">
        <v>49</v>
      </c>
      <c r="F65" s="365">
        <v>36</v>
      </c>
      <c r="G65" s="365">
        <v>13</v>
      </c>
      <c r="H65" s="365">
        <v>24</v>
      </c>
      <c r="I65" s="365">
        <v>25</v>
      </c>
      <c r="J65" s="365">
        <v>0</v>
      </c>
    </row>
    <row r="66" spans="1:10" s="99" customFormat="1" ht="12">
      <c r="A66" s="363"/>
      <c r="B66" s="364"/>
      <c r="C66" s="363" t="s">
        <v>3740</v>
      </c>
      <c r="D66" s="364" t="s">
        <v>3741</v>
      </c>
      <c r="E66" s="365">
        <v>13</v>
      </c>
      <c r="F66" s="365" t="s">
        <v>2391</v>
      </c>
      <c r="G66" s="365" t="s">
        <v>2391</v>
      </c>
      <c r="H66" s="365">
        <v>6</v>
      </c>
      <c r="I66" s="365">
        <v>7</v>
      </c>
      <c r="J66" s="365">
        <v>0</v>
      </c>
    </row>
    <row r="67" spans="1:10" s="99" customFormat="1" ht="12">
      <c r="A67" s="363"/>
      <c r="B67" s="364"/>
      <c r="C67" s="363" t="s">
        <v>3504</v>
      </c>
      <c r="D67" s="364" t="s">
        <v>3451</v>
      </c>
      <c r="E67" s="365">
        <v>35</v>
      </c>
      <c r="F67" s="365">
        <v>25</v>
      </c>
      <c r="G67" s="365">
        <v>10</v>
      </c>
      <c r="H67" s="365">
        <v>27</v>
      </c>
      <c r="I67" s="365">
        <v>8</v>
      </c>
      <c r="J67" s="365">
        <v>0</v>
      </c>
    </row>
    <row r="68" spans="1:10" s="99" customFormat="1" ht="12">
      <c r="A68" s="363"/>
      <c r="B68" s="364"/>
      <c r="C68" s="363" t="s">
        <v>3504</v>
      </c>
      <c r="D68" s="364" t="s">
        <v>3505</v>
      </c>
      <c r="E68" s="365">
        <v>97</v>
      </c>
      <c r="F68" s="365">
        <v>72</v>
      </c>
      <c r="G68" s="365">
        <v>25</v>
      </c>
      <c r="H68" s="365">
        <v>57</v>
      </c>
      <c r="I68" s="365">
        <v>40</v>
      </c>
      <c r="J68" s="365">
        <v>0</v>
      </c>
    </row>
    <row r="69" spans="1:10" s="99" customFormat="1" ht="12">
      <c r="A69" s="363"/>
      <c r="B69" s="364"/>
      <c r="C69" s="363" t="s">
        <v>3752</v>
      </c>
      <c r="D69" s="364" t="s">
        <v>3753</v>
      </c>
      <c r="E69" s="365">
        <v>10</v>
      </c>
      <c r="F69" s="365" t="s">
        <v>2391</v>
      </c>
      <c r="G69" s="365" t="s">
        <v>2391</v>
      </c>
      <c r="H69" s="365" t="s">
        <v>2391</v>
      </c>
      <c r="I69" s="365" t="s">
        <v>2391</v>
      </c>
      <c r="J69" s="365">
        <v>0</v>
      </c>
    </row>
    <row r="70" spans="1:10" s="99" customFormat="1" ht="12">
      <c r="A70" s="363"/>
      <c r="B70" s="364"/>
      <c r="C70" s="363" t="s">
        <v>3508</v>
      </c>
      <c r="D70" s="364" t="s">
        <v>3509</v>
      </c>
      <c r="E70" s="365">
        <v>7</v>
      </c>
      <c r="F70" s="365" t="s">
        <v>2391</v>
      </c>
      <c r="G70" s="365" t="s">
        <v>2391</v>
      </c>
      <c r="H70" s="365" t="s">
        <v>2391</v>
      </c>
      <c r="I70" s="365" t="s">
        <v>2391</v>
      </c>
      <c r="J70" s="365">
        <v>0</v>
      </c>
    </row>
    <row r="71" spans="1:10" s="99" customFormat="1" ht="12">
      <c r="A71" s="363"/>
      <c r="B71" s="364"/>
      <c r="C71" s="363" t="s">
        <v>3508</v>
      </c>
      <c r="D71" s="364" t="s">
        <v>3510</v>
      </c>
      <c r="E71" s="365">
        <v>114</v>
      </c>
      <c r="F71" s="365">
        <v>85</v>
      </c>
      <c r="G71" s="365">
        <v>29</v>
      </c>
      <c r="H71" s="365">
        <v>71</v>
      </c>
      <c r="I71" s="365">
        <v>43</v>
      </c>
      <c r="J71" s="365">
        <v>0</v>
      </c>
    </row>
    <row r="72" spans="1:10" s="99" customFormat="1" ht="12">
      <c r="A72" s="363"/>
      <c r="B72" s="364"/>
      <c r="C72" s="363" t="s">
        <v>3513</v>
      </c>
      <c r="D72" s="364" t="s">
        <v>3514</v>
      </c>
      <c r="E72" s="365">
        <v>21</v>
      </c>
      <c r="F72" s="365">
        <v>16</v>
      </c>
      <c r="G72" s="365">
        <v>5</v>
      </c>
      <c r="H72" s="365">
        <v>16</v>
      </c>
      <c r="I72" s="365">
        <v>5</v>
      </c>
      <c r="J72" s="365">
        <v>0</v>
      </c>
    </row>
    <row r="73" spans="1:10" s="99" customFormat="1" ht="12">
      <c r="A73" s="363"/>
      <c r="B73" s="364"/>
      <c r="C73" s="363" t="s">
        <v>3515</v>
      </c>
      <c r="D73" s="364" t="s">
        <v>3514</v>
      </c>
      <c r="E73" s="365">
        <v>21</v>
      </c>
      <c r="F73" s="365">
        <v>16</v>
      </c>
      <c r="G73" s="365">
        <v>5</v>
      </c>
      <c r="H73" s="365">
        <v>16</v>
      </c>
      <c r="I73" s="365">
        <v>5</v>
      </c>
      <c r="J73" s="365">
        <v>0</v>
      </c>
    </row>
    <row r="74" spans="1:10" s="99" customFormat="1" ht="12">
      <c r="A74" s="363"/>
      <c r="B74" s="364"/>
      <c r="C74" s="363" t="s">
        <v>3758</v>
      </c>
      <c r="D74" s="364" t="s">
        <v>3759</v>
      </c>
      <c r="E74" s="365">
        <v>12</v>
      </c>
      <c r="F74" s="365" t="s">
        <v>2391</v>
      </c>
      <c r="G74" s="365" t="s">
        <v>2391</v>
      </c>
      <c r="H74" s="365" t="s">
        <v>2391</v>
      </c>
      <c r="I74" s="365" t="s">
        <v>2391</v>
      </c>
      <c r="J74" s="365">
        <v>0</v>
      </c>
    </row>
    <row r="75" spans="1:10" s="99" customFormat="1" ht="12">
      <c r="A75" s="363"/>
      <c r="B75" s="364"/>
      <c r="C75" s="363" t="s">
        <v>3516</v>
      </c>
      <c r="D75" s="364" t="s">
        <v>3451</v>
      </c>
      <c r="E75" s="365">
        <v>29</v>
      </c>
      <c r="F75" s="365">
        <v>22</v>
      </c>
      <c r="G75" s="365">
        <v>7</v>
      </c>
      <c r="H75" s="365">
        <v>24</v>
      </c>
      <c r="I75" s="365">
        <v>5</v>
      </c>
      <c r="J75" s="365">
        <v>0</v>
      </c>
    </row>
    <row r="76" spans="1:10" s="99" customFormat="1" ht="12">
      <c r="A76" s="363"/>
      <c r="B76" s="364"/>
      <c r="C76" s="363" t="s">
        <v>3516</v>
      </c>
      <c r="D76" s="364" t="s">
        <v>3517</v>
      </c>
      <c r="E76" s="365">
        <v>41</v>
      </c>
      <c r="F76" s="365">
        <v>32</v>
      </c>
      <c r="G76" s="365">
        <v>9</v>
      </c>
      <c r="H76" s="365">
        <v>34</v>
      </c>
      <c r="I76" s="365">
        <v>7</v>
      </c>
      <c r="J76" s="365">
        <v>0</v>
      </c>
    </row>
    <row r="77" spans="1:10" s="99" customFormat="1" ht="12">
      <c r="A77" s="363"/>
      <c r="B77" s="364"/>
      <c r="C77" s="363" t="s">
        <v>3520</v>
      </c>
      <c r="D77" s="364" t="s">
        <v>3521</v>
      </c>
      <c r="E77" s="365">
        <v>26</v>
      </c>
      <c r="F77" s="365">
        <v>16</v>
      </c>
      <c r="G77" s="365">
        <v>10</v>
      </c>
      <c r="H77" s="365">
        <v>22</v>
      </c>
      <c r="I77" s="365">
        <v>4</v>
      </c>
      <c r="J77" s="365" t="s">
        <v>2391</v>
      </c>
    </row>
    <row r="78" spans="1:10" s="99" customFormat="1" ht="12">
      <c r="A78" s="363"/>
      <c r="B78" s="364"/>
      <c r="C78" s="363" t="s">
        <v>3530</v>
      </c>
      <c r="D78" s="364" t="s">
        <v>3531</v>
      </c>
      <c r="E78" s="365">
        <v>24</v>
      </c>
      <c r="F78" s="365">
        <v>16</v>
      </c>
      <c r="G78" s="365">
        <v>8</v>
      </c>
      <c r="H78" s="365">
        <v>19</v>
      </c>
      <c r="I78" s="365">
        <v>5</v>
      </c>
      <c r="J78" s="365">
        <v>0</v>
      </c>
    </row>
    <row r="79" spans="1:10" s="99" customFormat="1" ht="12">
      <c r="A79" s="363"/>
      <c r="B79" s="364"/>
      <c r="C79" s="363" t="s">
        <v>3534</v>
      </c>
      <c r="D79" s="364" t="s">
        <v>3509</v>
      </c>
      <c r="E79" s="365">
        <v>7</v>
      </c>
      <c r="F79" s="365" t="s">
        <v>2391</v>
      </c>
      <c r="G79" s="365" t="s">
        <v>2391</v>
      </c>
      <c r="H79" s="365" t="s">
        <v>2391</v>
      </c>
      <c r="I79" s="365" t="s">
        <v>2391</v>
      </c>
      <c r="J79" s="365">
        <v>0</v>
      </c>
    </row>
    <row r="80" spans="1:10" s="99" customFormat="1" ht="12">
      <c r="A80" s="363"/>
      <c r="B80" s="364"/>
      <c r="C80" s="363" t="s">
        <v>3534</v>
      </c>
      <c r="D80" s="364" t="s">
        <v>3535</v>
      </c>
      <c r="E80" s="365">
        <v>98</v>
      </c>
      <c r="F80" s="365">
        <v>70</v>
      </c>
      <c r="G80" s="365">
        <v>28</v>
      </c>
      <c r="H80" s="365">
        <v>81</v>
      </c>
      <c r="I80" s="365">
        <v>17</v>
      </c>
      <c r="J80" s="365" t="s">
        <v>2391</v>
      </c>
    </row>
    <row r="81" spans="1:10" s="99" customFormat="1" ht="12">
      <c r="A81" s="363"/>
      <c r="B81" s="364"/>
      <c r="C81" s="363" t="s">
        <v>3536</v>
      </c>
      <c r="D81" s="364" t="s">
        <v>3537</v>
      </c>
      <c r="E81" s="365">
        <v>42</v>
      </c>
      <c r="F81" s="365">
        <v>22</v>
      </c>
      <c r="G81" s="365">
        <v>20</v>
      </c>
      <c r="H81" s="365">
        <v>35</v>
      </c>
      <c r="I81" s="365">
        <v>7</v>
      </c>
      <c r="J81" s="365">
        <v>0</v>
      </c>
    </row>
    <row r="82" spans="1:10" s="99" customFormat="1" ht="12">
      <c r="A82" s="363"/>
      <c r="B82" s="364"/>
      <c r="C82" s="363" t="s">
        <v>3538</v>
      </c>
      <c r="D82" s="364" t="s">
        <v>3451</v>
      </c>
      <c r="E82" s="365">
        <v>30</v>
      </c>
      <c r="F82" s="365">
        <v>14</v>
      </c>
      <c r="G82" s="365">
        <v>16</v>
      </c>
      <c r="H82" s="365">
        <v>23</v>
      </c>
      <c r="I82" s="365">
        <v>7</v>
      </c>
      <c r="J82" s="365">
        <v>0</v>
      </c>
    </row>
    <row r="83" spans="1:10" s="99" customFormat="1" ht="12">
      <c r="A83" s="363"/>
      <c r="B83" s="364"/>
      <c r="C83" s="363" t="s">
        <v>3538</v>
      </c>
      <c r="D83" s="364" t="s">
        <v>3539</v>
      </c>
      <c r="E83" s="365">
        <v>72</v>
      </c>
      <c r="F83" s="365">
        <v>36</v>
      </c>
      <c r="G83" s="365">
        <v>36</v>
      </c>
      <c r="H83" s="365">
        <v>58</v>
      </c>
      <c r="I83" s="365">
        <v>14</v>
      </c>
      <c r="J83" s="365">
        <v>0</v>
      </c>
    </row>
    <row r="84" spans="1:10" s="99" customFormat="1" ht="12">
      <c r="A84" s="363"/>
      <c r="B84" s="364"/>
      <c r="C84" s="363" t="s">
        <v>3778</v>
      </c>
      <c r="D84" s="364" t="s">
        <v>3779</v>
      </c>
      <c r="E84" s="365">
        <v>13</v>
      </c>
      <c r="F84" s="365">
        <v>8</v>
      </c>
      <c r="G84" s="365">
        <v>5</v>
      </c>
      <c r="H84" s="365">
        <v>10</v>
      </c>
      <c r="I84" s="365">
        <v>3</v>
      </c>
      <c r="J84" s="365">
        <v>0</v>
      </c>
    </row>
    <row r="85" spans="1:10" s="99" customFormat="1" ht="12">
      <c r="A85" s="363"/>
      <c r="B85" s="364"/>
      <c r="C85" s="363" t="s">
        <v>3782</v>
      </c>
      <c r="D85" s="364" t="s">
        <v>3783</v>
      </c>
      <c r="E85" s="365">
        <v>16</v>
      </c>
      <c r="F85" s="365">
        <v>10</v>
      </c>
      <c r="G85" s="365">
        <v>6</v>
      </c>
      <c r="H85" s="365" t="s">
        <v>2391</v>
      </c>
      <c r="I85" s="365" t="s">
        <v>2391</v>
      </c>
      <c r="J85" s="365">
        <v>0</v>
      </c>
    </row>
    <row r="86" spans="1:10" s="99" customFormat="1" ht="12">
      <c r="A86" s="363"/>
      <c r="B86" s="364"/>
      <c r="C86" s="363" t="s">
        <v>3546</v>
      </c>
      <c r="D86" s="364" t="s">
        <v>3451</v>
      </c>
      <c r="E86" s="365">
        <v>4</v>
      </c>
      <c r="F86" s="365" t="s">
        <v>2391</v>
      </c>
      <c r="G86" s="365" t="s">
        <v>2391</v>
      </c>
      <c r="H86" s="365">
        <v>4</v>
      </c>
      <c r="I86" s="365">
        <v>0</v>
      </c>
      <c r="J86" s="365">
        <v>0</v>
      </c>
    </row>
    <row r="87" spans="1:10" s="99" customFormat="1" ht="12">
      <c r="A87" s="363"/>
      <c r="B87" s="364"/>
      <c r="C87" s="363" t="s">
        <v>3546</v>
      </c>
      <c r="D87" s="364" t="s">
        <v>3547</v>
      </c>
      <c r="E87" s="365">
        <v>20</v>
      </c>
      <c r="F87" s="365">
        <v>13</v>
      </c>
      <c r="G87" s="365">
        <v>7</v>
      </c>
      <c r="H87" s="365" t="s">
        <v>2391</v>
      </c>
      <c r="I87" s="365" t="s">
        <v>2391</v>
      </c>
      <c r="J87" s="365">
        <v>0</v>
      </c>
    </row>
    <row r="88" spans="1:10" s="99" customFormat="1" ht="12">
      <c r="A88" s="363"/>
      <c r="B88" s="364"/>
      <c r="C88" s="363" t="s">
        <v>3550</v>
      </c>
      <c r="D88" s="364" t="s">
        <v>3551</v>
      </c>
      <c r="E88" s="365">
        <v>10</v>
      </c>
      <c r="F88" s="365">
        <v>7</v>
      </c>
      <c r="G88" s="365">
        <v>3</v>
      </c>
      <c r="H88" s="365">
        <v>5</v>
      </c>
      <c r="I88" s="365">
        <v>5</v>
      </c>
      <c r="J88" s="365">
        <v>0</v>
      </c>
    </row>
    <row r="89" spans="1:10" s="99" customFormat="1" ht="12">
      <c r="A89" s="363"/>
      <c r="B89" s="364"/>
      <c r="C89" s="363" t="s">
        <v>3556</v>
      </c>
      <c r="D89" s="364" t="s">
        <v>3557</v>
      </c>
      <c r="E89" s="365">
        <v>10</v>
      </c>
      <c r="F89" s="365">
        <v>6</v>
      </c>
      <c r="G89" s="365">
        <v>4</v>
      </c>
      <c r="H89" s="365">
        <v>7</v>
      </c>
      <c r="I89" s="365">
        <v>3</v>
      </c>
      <c r="J89" s="365">
        <v>0</v>
      </c>
    </row>
    <row r="90" spans="1:10" s="99" customFormat="1" ht="12">
      <c r="A90" s="363"/>
      <c r="B90" s="364"/>
      <c r="C90" s="363" t="s">
        <v>3558</v>
      </c>
      <c r="D90" s="364" t="s">
        <v>3509</v>
      </c>
      <c r="E90" s="365">
        <v>13</v>
      </c>
      <c r="F90" s="365" t="s">
        <v>2391</v>
      </c>
      <c r="G90" s="365" t="s">
        <v>2391</v>
      </c>
      <c r="H90" s="365">
        <v>10</v>
      </c>
      <c r="I90" s="365">
        <v>3</v>
      </c>
      <c r="J90" s="365">
        <v>0</v>
      </c>
    </row>
    <row r="91" spans="1:10" s="99" customFormat="1" ht="12">
      <c r="A91" s="363"/>
      <c r="B91" s="364"/>
      <c r="C91" s="363" t="s">
        <v>3558</v>
      </c>
      <c r="D91" s="364" t="s">
        <v>3559</v>
      </c>
      <c r="E91" s="365">
        <v>138</v>
      </c>
      <c r="F91" s="365">
        <v>81</v>
      </c>
      <c r="G91" s="365">
        <v>57</v>
      </c>
      <c r="H91" s="365">
        <v>108</v>
      </c>
      <c r="I91" s="365">
        <v>30</v>
      </c>
      <c r="J91" s="365">
        <v>0</v>
      </c>
    </row>
    <row r="92" spans="1:10" s="99" customFormat="1" ht="12">
      <c r="A92" s="363"/>
      <c r="B92" s="364"/>
      <c r="C92" s="363" t="s">
        <v>3784</v>
      </c>
      <c r="D92" s="364" t="s">
        <v>3785</v>
      </c>
      <c r="E92" s="365">
        <v>211</v>
      </c>
      <c r="F92" s="365">
        <v>107</v>
      </c>
      <c r="G92" s="365">
        <v>104</v>
      </c>
      <c r="H92" s="365">
        <v>7</v>
      </c>
      <c r="I92" s="365">
        <v>204</v>
      </c>
      <c r="J92" s="365">
        <v>0</v>
      </c>
    </row>
    <row r="93" spans="1:10" s="99" customFormat="1" ht="12">
      <c r="A93" s="363"/>
      <c r="B93" s="364"/>
      <c r="C93" s="363" t="s">
        <v>3560</v>
      </c>
      <c r="D93" s="364" t="s">
        <v>3451</v>
      </c>
      <c r="E93" s="365" t="s">
        <v>2391</v>
      </c>
      <c r="F93" s="365" t="s">
        <v>2391</v>
      </c>
      <c r="G93" s="365" t="s">
        <v>2391</v>
      </c>
      <c r="H93" s="365" t="s">
        <v>2391</v>
      </c>
      <c r="I93" s="365" t="s">
        <v>2391</v>
      </c>
      <c r="J93" s="365">
        <v>0</v>
      </c>
    </row>
    <row r="94" spans="1:10" s="99" customFormat="1" ht="12">
      <c r="A94" s="363"/>
      <c r="B94" s="364"/>
      <c r="C94" s="363" t="s">
        <v>3560</v>
      </c>
      <c r="D94" s="364" t="s">
        <v>3561</v>
      </c>
      <c r="E94" s="365">
        <v>212</v>
      </c>
      <c r="F94" s="365">
        <v>107</v>
      </c>
      <c r="G94" s="365">
        <v>105</v>
      </c>
      <c r="H94" s="365">
        <v>8</v>
      </c>
      <c r="I94" s="365">
        <v>204</v>
      </c>
      <c r="J94" s="365">
        <v>0</v>
      </c>
    </row>
    <row r="95" spans="1:10" s="99" customFormat="1" ht="12">
      <c r="A95" s="363"/>
      <c r="B95" s="364"/>
      <c r="C95" s="363" t="s">
        <v>3562</v>
      </c>
      <c r="D95" s="364" t="s">
        <v>3561</v>
      </c>
      <c r="E95" s="365">
        <v>212</v>
      </c>
      <c r="F95" s="365">
        <v>107</v>
      </c>
      <c r="G95" s="365">
        <v>105</v>
      </c>
      <c r="H95" s="365">
        <v>8</v>
      </c>
      <c r="I95" s="365">
        <v>204</v>
      </c>
      <c r="J95" s="365">
        <v>0</v>
      </c>
    </row>
    <row r="96" spans="1:10" s="99" customFormat="1" ht="12">
      <c r="A96" s="363"/>
      <c r="B96" s="364"/>
      <c r="C96" s="363" t="s">
        <v>3563</v>
      </c>
      <c r="D96" s="364" t="s">
        <v>3564</v>
      </c>
      <c r="E96" s="365">
        <v>184</v>
      </c>
      <c r="F96" s="365">
        <v>119</v>
      </c>
      <c r="G96" s="365">
        <v>65</v>
      </c>
      <c r="H96" s="365">
        <v>121</v>
      </c>
      <c r="I96" s="365">
        <v>63</v>
      </c>
      <c r="J96" s="365">
        <v>4</v>
      </c>
    </row>
    <row r="97" spans="1:10" s="99" customFormat="1" ht="12">
      <c r="A97" s="363"/>
      <c r="B97" s="364"/>
      <c r="C97" s="363" t="s">
        <v>3565</v>
      </c>
      <c r="D97" s="364" t="s">
        <v>3566</v>
      </c>
      <c r="E97" s="365">
        <v>184</v>
      </c>
      <c r="F97" s="365">
        <v>119</v>
      </c>
      <c r="G97" s="365">
        <v>65</v>
      </c>
      <c r="H97" s="365">
        <v>121</v>
      </c>
      <c r="I97" s="365">
        <v>63</v>
      </c>
      <c r="J97" s="365">
        <v>4</v>
      </c>
    </row>
    <row r="98" spans="1:10" s="99" customFormat="1" ht="12">
      <c r="A98" s="363"/>
      <c r="B98" s="364"/>
      <c r="C98" s="363" t="s">
        <v>3567</v>
      </c>
      <c r="D98" s="364" t="s">
        <v>3566</v>
      </c>
      <c r="E98" s="365">
        <v>184</v>
      </c>
      <c r="F98" s="365">
        <v>119</v>
      </c>
      <c r="G98" s="365">
        <v>65</v>
      </c>
      <c r="H98" s="365">
        <v>121</v>
      </c>
      <c r="I98" s="365">
        <v>63</v>
      </c>
      <c r="J98" s="365">
        <v>4</v>
      </c>
    </row>
    <row r="99" spans="1:10" s="99" customFormat="1" ht="12">
      <c r="A99" s="363"/>
      <c r="B99" s="364"/>
      <c r="C99" s="363" t="s">
        <v>3568</v>
      </c>
      <c r="D99" s="364" t="s">
        <v>3569</v>
      </c>
      <c r="E99" s="365">
        <v>24</v>
      </c>
      <c r="F99" s="365">
        <v>14</v>
      </c>
      <c r="G99" s="365">
        <v>10</v>
      </c>
      <c r="H99" s="365">
        <v>20</v>
      </c>
      <c r="I99" s="365">
        <v>4</v>
      </c>
      <c r="J99" s="365">
        <v>0</v>
      </c>
    </row>
    <row r="100" spans="1:10" s="99" customFormat="1" ht="12">
      <c r="A100" s="363"/>
      <c r="B100" s="364"/>
      <c r="C100" s="363" t="s">
        <v>3570</v>
      </c>
      <c r="D100" s="364" t="s">
        <v>3569</v>
      </c>
      <c r="E100" s="365">
        <v>24</v>
      </c>
      <c r="F100" s="365">
        <v>14</v>
      </c>
      <c r="G100" s="365">
        <v>10</v>
      </c>
      <c r="H100" s="365">
        <v>20</v>
      </c>
      <c r="I100" s="365">
        <v>4</v>
      </c>
      <c r="J100" s="365">
        <v>0</v>
      </c>
    </row>
    <row r="101" spans="1:10" s="99" customFormat="1" ht="12">
      <c r="A101" s="363"/>
      <c r="B101" s="364"/>
      <c r="C101" s="363" t="s">
        <v>3585</v>
      </c>
      <c r="D101" s="364" t="s">
        <v>3586</v>
      </c>
      <c r="E101" s="365">
        <v>33</v>
      </c>
      <c r="F101" s="365">
        <v>25</v>
      </c>
      <c r="G101" s="365">
        <v>8</v>
      </c>
      <c r="H101" s="365">
        <v>21</v>
      </c>
      <c r="I101" s="365">
        <v>12</v>
      </c>
      <c r="J101" s="365">
        <v>3</v>
      </c>
    </row>
    <row r="102" spans="1:10" s="99" customFormat="1" ht="12">
      <c r="A102" s="363"/>
      <c r="B102" s="364"/>
      <c r="C102" s="363" t="s">
        <v>3587</v>
      </c>
      <c r="D102" s="364" t="s">
        <v>3451</v>
      </c>
      <c r="E102" s="365">
        <v>40</v>
      </c>
      <c r="F102" s="365">
        <v>26</v>
      </c>
      <c r="G102" s="365">
        <v>14</v>
      </c>
      <c r="H102" s="365">
        <v>33</v>
      </c>
      <c r="I102" s="365">
        <v>7</v>
      </c>
      <c r="J102" s="365" t="s">
        <v>2391</v>
      </c>
    </row>
    <row r="103" spans="1:10" s="99" customFormat="1" ht="12">
      <c r="A103" s="363"/>
      <c r="B103" s="364"/>
      <c r="C103" s="363" t="s">
        <v>3587</v>
      </c>
      <c r="D103" s="364" t="s">
        <v>3588</v>
      </c>
      <c r="E103" s="365">
        <v>73</v>
      </c>
      <c r="F103" s="365">
        <v>51</v>
      </c>
      <c r="G103" s="365">
        <v>22</v>
      </c>
      <c r="H103" s="365">
        <v>54</v>
      </c>
      <c r="I103" s="365">
        <v>19</v>
      </c>
      <c r="J103" s="365">
        <v>5</v>
      </c>
    </row>
    <row r="104" spans="1:10" s="99" customFormat="1" ht="12">
      <c r="A104" s="363"/>
      <c r="B104" s="364"/>
      <c r="C104" s="363" t="s">
        <v>2575</v>
      </c>
      <c r="D104" s="364" t="s">
        <v>3588</v>
      </c>
      <c r="E104" s="365">
        <v>73</v>
      </c>
      <c r="F104" s="365">
        <v>51</v>
      </c>
      <c r="G104" s="365">
        <v>22</v>
      </c>
      <c r="H104" s="365">
        <v>54</v>
      </c>
      <c r="I104" s="365">
        <v>19</v>
      </c>
      <c r="J104" s="365">
        <v>5</v>
      </c>
    </row>
    <row r="105" spans="1:10" s="99" customFormat="1" ht="12">
      <c r="A105" s="363"/>
      <c r="B105" s="364"/>
      <c r="C105" s="363" t="s">
        <v>3591</v>
      </c>
      <c r="D105" s="364" t="s">
        <v>3592</v>
      </c>
      <c r="E105" s="365">
        <v>17</v>
      </c>
      <c r="F105" s="365" t="s">
        <v>2391</v>
      </c>
      <c r="G105" s="365" t="s">
        <v>2391</v>
      </c>
      <c r="H105" s="365">
        <v>13</v>
      </c>
      <c r="I105" s="365">
        <v>4</v>
      </c>
      <c r="J105" s="365" t="s">
        <v>2391</v>
      </c>
    </row>
    <row r="106" spans="1:10" s="99" customFormat="1" ht="12">
      <c r="A106" s="363"/>
      <c r="B106" s="364"/>
      <c r="C106" s="363" t="s">
        <v>2577</v>
      </c>
      <c r="D106" s="364" t="s">
        <v>3592</v>
      </c>
      <c r="E106" s="365">
        <v>17</v>
      </c>
      <c r="F106" s="365" t="s">
        <v>2391</v>
      </c>
      <c r="G106" s="365" t="s">
        <v>2391</v>
      </c>
      <c r="H106" s="365">
        <v>13</v>
      </c>
      <c r="I106" s="365">
        <v>4</v>
      </c>
      <c r="J106" s="365" t="s">
        <v>2391</v>
      </c>
    </row>
    <row r="107" spans="1:10" s="99" customFormat="1" ht="12">
      <c r="A107" s="363"/>
      <c r="B107" s="364"/>
      <c r="C107" s="363" t="s">
        <v>3595</v>
      </c>
      <c r="D107" s="364" t="s">
        <v>3596</v>
      </c>
      <c r="E107" s="365">
        <v>16</v>
      </c>
      <c r="F107" s="365">
        <v>8</v>
      </c>
      <c r="G107" s="365">
        <v>8</v>
      </c>
      <c r="H107" s="365" t="s">
        <v>2391</v>
      </c>
      <c r="I107" s="365" t="s">
        <v>2391</v>
      </c>
      <c r="J107" s="365" t="s">
        <v>2391</v>
      </c>
    </row>
    <row r="108" spans="1:10" s="99" customFormat="1" ht="12">
      <c r="A108" s="363"/>
      <c r="B108" s="364"/>
      <c r="C108" s="363" t="s">
        <v>2579</v>
      </c>
      <c r="D108" s="364" t="s">
        <v>3596</v>
      </c>
      <c r="E108" s="365">
        <v>16</v>
      </c>
      <c r="F108" s="365">
        <v>8</v>
      </c>
      <c r="G108" s="365">
        <v>8</v>
      </c>
      <c r="H108" s="365" t="s">
        <v>2391</v>
      </c>
      <c r="I108" s="365" t="s">
        <v>2391</v>
      </c>
      <c r="J108" s="365" t="s">
        <v>2391</v>
      </c>
    </row>
    <row r="109" spans="1:10" s="99" customFormat="1" ht="12">
      <c r="A109" s="363"/>
      <c r="B109" s="364"/>
      <c r="C109" s="363" t="s">
        <v>3597</v>
      </c>
      <c r="D109" s="364" t="s">
        <v>3598</v>
      </c>
      <c r="E109" s="365">
        <v>16</v>
      </c>
      <c r="F109" s="365">
        <v>11</v>
      </c>
      <c r="G109" s="365">
        <v>5</v>
      </c>
      <c r="H109" s="365">
        <v>11</v>
      </c>
      <c r="I109" s="365">
        <v>5</v>
      </c>
      <c r="J109" s="365">
        <v>0</v>
      </c>
    </row>
    <row r="110" spans="1:10" s="99" customFormat="1" ht="12">
      <c r="A110" s="363"/>
      <c r="B110" s="364"/>
      <c r="C110" s="363" t="s">
        <v>2581</v>
      </c>
      <c r="D110" s="364" t="s">
        <v>3598</v>
      </c>
      <c r="E110" s="365">
        <v>16</v>
      </c>
      <c r="F110" s="365">
        <v>11</v>
      </c>
      <c r="G110" s="365">
        <v>5</v>
      </c>
      <c r="H110" s="365">
        <v>11</v>
      </c>
      <c r="I110" s="365">
        <v>5</v>
      </c>
      <c r="J110" s="365">
        <v>0</v>
      </c>
    </row>
    <row r="111" spans="1:10" s="99" customFormat="1" ht="12">
      <c r="A111" s="363"/>
      <c r="B111" s="364"/>
      <c r="C111" s="363" t="s">
        <v>3607</v>
      </c>
      <c r="D111" s="364" t="s">
        <v>4081</v>
      </c>
      <c r="E111" s="365">
        <v>11183</v>
      </c>
      <c r="F111" s="365">
        <v>6587</v>
      </c>
      <c r="G111" s="365">
        <v>4596</v>
      </c>
      <c r="H111" s="365">
        <v>9285</v>
      </c>
      <c r="I111" s="365">
        <v>1898</v>
      </c>
      <c r="J111" s="365">
        <v>519</v>
      </c>
    </row>
    <row r="112" spans="1:10" s="99" customFormat="1" ht="12">
      <c r="A112" s="363"/>
      <c r="B112" s="364"/>
      <c r="C112" s="363" t="s">
        <v>3610</v>
      </c>
      <c r="D112" s="364" t="s">
        <v>4082</v>
      </c>
      <c r="E112" s="365">
        <v>11183</v>
      </c>
      <c r="F112" s="365">
        <v>6587</v>
      </c>
      <c r="G112" s="365">
        <v>4596</v>
      </c>
      <c r="H112" s="365">
        <v>9285</v>
      </c>
      <c r="I112" s="365">
        <v>1898</v>
      </c>
      <c r="J112" s="365">
        <v>519</v>
      </c>
    </row>
    <row r="113" spans="1:10" s="99" customFormat="1" ht="12">
      <c r="A113" s="363" t="s">
        <v>2326</v>
      </c>
      <c r="B113" s="364" t="s">
        <v>2407</v>
      </c>
      <c r="C113" s="363"/>
      <c r="D113" s="364"/>
      <c r="E113" s="365"/>
      <c r="F113" s="365"/>
      <c r="G113" s="365"/>
      <c r="H113" s="365"/>
      <c r="I113" s="365"/>
      <c r="J113" s="365"/>
    </row>
    <row r="114" spans="1:10" s="99" customFormat="1" ht="12">
      <c r="A114" s="363"/>
      <c r="B114" s="364"/>
      <c r="C114" s="363" t="s">
        <v>2852</v>
      </c>
      <c r="D114" s="364" t="s">
        <v>2405</v>
      </c>
      <c r="E114" s="365">
        <v>332</v>
      </c>
      <c r="F114" s="365">
        <v>195</v>
      </c>
      <c r="G114" s="365">
        <v>137</v>
      </c>
      <c r="H114" s="365">
        <v>304</v>
      </c>
      <c r="I114" s="365">
        <v>28</v>
      </c>
      <c r="J114" s="365">
        <v>47</v>
      </c>
    </row>
    <row r="115" spans="1:10" s="99" customFormat="1" ht="12">
      <c r="A115" s="363"/>
      <c r="B115" s="364"/>
      <c r="C115" s="363" t="s">
        <v>2853</v>
      </c>
      <c r="D115" s="364" t="s">
        <v>2409</v>
      </c>
      <c r="E115" s="365">
        <v>1147</v>
      </c>
      <c r="F115" s="365">
        <v>501</v>
      </c>
      <c r="G115" s="365">
        <v>646</v>
      </c>
      <c r="H115" s="365">
        <v>938</v>
      </c>
      <c r="I115" s="365">
        <v>209</v>
      </c>
      <c r="J115" s="365">
        <v>23</v>
      </c>
    </row>
    <row r="116" spans="1:10" s="99" customFormat="1" ht="12">
      <c r="A116" s="363"/>
      <c r="B116" s="364"/>
      <c r="C116" s="363" t="s">
        <v>2328</v>
      </c>
      <c r="D116" s="364" t="s">
        <v>2411</v>
      </c>
      <c r="E116" s="365">
        <v>1984</v>
      </c>
      <c r="F116" s="365">
        <v>1107</v>
      </c>
      <c r="G116" s="365">
        <v>877</v>
      </c>
      <c r="H116" s="365">
        <v>1868</v>
      </c>
      <c r="I116" s="365">
        <v>116</v>
      </c>
      <c r="J116" s="365">
        <v>69</v>
      </c>
    </row>
    <row r="117" spans="1:10" s="99" customFormat="1" ht="12">
      <c r="A117" s="363"/>
      <c r="B117" s="364"/>
      <c r="C117" s="363" t="s">
        <v>50</v>
      </c>
      <c r="D117" s="364" t="s">
        <v>52</v>
      </c>
      <c r="E117" s="365">
        <v>97</v>
      </c>
      <c r="F117" s="365">
        <v>65</v>
      </c>
      <c r="G117" s="365">
        <v>32</v>
      </c>
      <c r="H117" s="365">
        <v>89</v>
      </c>
      <c r="I117" s="365">
        <v>8</v>
      </c>
      <c r="J117" s="365">
        <v>4</v>
      </c>
    </row>
    <row r="118" spans="1:10" s="99" customFormat="1" ht="12">
      <c r="A118" s="363"/>
      <c r="B118" s="364"/>
      <c r="C118" s="363" t="s">
        <v>287</v>
      </c>
      <c r="D118" s="364" t="s">
        <v>289</v>
      </c>
      <c r="E118" s="365">
        <v>67</v>
      </c>
      <c r="F118" s="365">
        <v>33</v>
      </c>
      <c r="G118" s="365">
        <v>34</v>
      </c>
      <c r="H118" s="365">
        <v>62</v>
      </c>
      <c r="I118" s="365">
        <v>5</v>
      </c>
      <c r="J118" s="365">
        <v>3</v>
      </c>
    </row>
    <row r="119" spans="1:10" s="99" customFormat="1" ht="12">
      <c r="A119" s="363"/>
      <c r="B119" s="364"/>
      <c r="C119" s="363" t="s">
        <v>553</v>
      </c>
      <c r="D119" s="364" t="s">
        <v>555</v>
      </c>
      <c r="E119" s="365">
        <v>172</v>
      </c>
      <c r="F119" s="365">
        <v>110</v>
      </c>
      <c r="G119" s="365">
        <v>62</v>
      </c>
      <c r="H119" s="365">
        <v>151</v>
      </c>
      <c r="I119" s="365">
        <v>21</v>
      </c>
      <c r="J119" s="365">
        <v>6</v>
      </c>
    </row>
    <row r="120" spans="1:10" s="99" customFormat="1" ht="12">
      <c r="A120" s="363"/>
      <c r="B120" s="364"/>
      <c r="C120" s="363" t="s">
        <v>821</v>
      </c>
      <c r="D120" s="364" t="s">
        <v>823</v>
      </c>
      <c r="E120" s="365">
        <v>436</v>
      </c>
      <c r="F120" s="365">
        <v>227</v>
      </c>
      <c r="G120" s="365">
        <v>209</v>
      </c>
      <c r="H120" s="365">
        <v>401</v>
      </c>
      <c r="I120" s="365">
        <v>35</v>
      </c>
      <c r="J120" s="365">
        <v>16</v>
      </c>
    </row>
    <row r="121" spans="1:10" s="99" customFormat="1" ht="12">
      <c r="A121" s="363"/>
      <c r="B121" s="364"/>
      <c r="C121" s="363" t="s">
        <v>894</v>
      </c>
      <c r="D121" s="364" t="s">
        <v>896</v>
      </c>
      <c r="E121" s="365">
        <v>284</v>
      </c>
      <c r="F121" s="365">
        <v>197</v>
      </c>
      <c r="G121" s="365">
        <v>87</v>
      </c>
      <c r="H121" s="365">
        <v>248</v>
      </c>
      <c r="I121" s="365">
        <v>36</v>
      </c>
      <c r="J121" s="365">
        <v>7</v>
      </c>
    </row>
    <row r="122" spans="1:10" s="99" customFormat="1" ht="12">
      <c r="A122" s="363"/>
      <c r="B122" s="364"/>
      <c r="C122" s="363" t="s">
        <v>994</v>
      </c>
      <c r="D122" s="364" t="s">
        <v>996</v>
      </c>
      <c r="E122" s="365">
        <v>4843</v>
      </c>
      <c r="F122" s="365">
        <v>2832</v>
      </c>
      <c r="G122" s="365">
        <v>2011</v>
      </c>
      <c r="H122" s="365">
        <v>4358</v>
      </c>
      <c r="I122" s="365">
        <v>485</v>
      </c>
      <c r="J122" s="365">
        <v>234</v>
      </c>
    </row>
    <row r="123" spans="1:10" s="99" customFormat="1" ht="12">
      <c r="A123" s="363"/>
      <c r="B123" s="364"/>
      <c r="C123" s="363" t="s">
        <v>1166</v>
      </c>
      <c r="D123" s="364" t="s">
        <v>1168</v>
      </c>
      <c r="E123" s="365">
        <v>8816</v>
      </c>
      <c r="F123" s="365">
        <v>5058</v>
      </c>
      <c r="G123" s="365">
        <v>3758</v>
      </c>
      <c r="H123" s="365">
        <v>8235</v>
      </c>
      <c r="I123" s="365">
        <v>581</v>
      </c>
      <c r="J123" s="365">
        <v>451</v>
      </c>
    </row>
    <row r="124" spans="1:10" s="99" customFormat="1" ht="12">
      <c r="A124" s="363"/>
      <c r="B124" s="364"/>
      <c r="C124" s="363" t="s">
        <v>1497</v>
      </c>
      <c r="D124" s="364" t="s">
        <v>1499</v>
      </c>
      <c r="E124" s="365">
        <v>555</v>
      </c>
      <c r="F124" s="365">
        <v>300</v>
      </c>
      <c r="G124" s="365">
        <v>255</v>
      </c>
      <c r="H124" s="365">
        <v>513</v>
      </c>
      <c r="I124" s="365">
        <v>42</v>
      </c>
      <c r="J124" s="365">
        <v>21</v>
      </c>
    </row>
    <row r="125" spans="1:10" s="99" customFormat="1" ht="12">
      <c r="A125" s="363"/>
      <c r="B125" s="364"/>
      <c r="C125" s="363" t="s">
        <v>1748</v>
      </c>
      <c r="D125" s="364" t="s">
        <v>1750</v>
      </c>
      <c r="E125" s="365">
        <v>783</v>
      </c>
      <c r="F125" s="365">
        <v>470</v>
      </c>
      <c r="G125" s="365">
        <v>313</v>
      </c>
      <c r="H125" s="365">
        <v>709</v>
      </c>
      <c r="I125" s="365">
        <v>74</v>
      </c>
      <c r="J125" s="365">
        <v>15</v>
      </c>
    </row>
    <row r="126" spans="1:10" s="99" customFormat="1" ht="12">
      <c r="A126" s="363"/>
      <c r="B126" s="364"/>
      <c r="C126" s="363" t="s">
        <v>1940</v>
      </c>
      <c r="D126" s="364" t="s">
        <v>1942</v>
      </c>
      <c r="E126" s="365">
        <v>208</v>
      </c>
      <c r="F126" s="365">
        <v>137</v>
      </c>
      <c r="G126" s="365">
        <v>71</v>
      </c>
      <c r="H126" s="365">
        <v>197</v>
      </c>
      <c r="I126" s="365">
        <v>11</v>
      </c>
      <c r="J126" s="365">
        <v>17</v>
      </c>
    </row>
    <row r="127" spans="1:10" s="99" customFormat="1" ht="12">
      <c r="A127" s="363"/>
      <c r="B127" s="364"/>
      <c r="C127" s="363" t="s">
        <v>2161</v>
      </c>
      <c r="D127" s="364" t="s">
        <v>2163</v>
      </c>
      <c r="E127" s="365">
        <v>408</v>
      </c>
      <c r="F127" s="365">
        <v>262</v>
      </c>
      <c r="G127" s="365">
        <v>146</v>
      </c>
      <c r="H127" s="365">
        <v>351</v>
      </c>
      <c r="I127" s="365">
        <v>57</v>
      </c>
      <c r="J127" s="365">
        <v>12</v>
      </c>
    </row>
    <row r="128" spans="1:10" s="99" customFormat="1" ht="12">
      <c r="A128" s="363"/>
      <c r="B128" s="364"/>
      <c r="C128" s="363" t="s">
        <v>3442</v>
      </c>
      <c r="D128" s="364" t="s">
        <v>2266</v>
      </c>
      <c r="E128" s="365">
        <v>20132</v>
      </c>
      <c r="F128" s="365">
        <v>11494</v>
      </c>
      <c r="G128" s="365">
        <v>8638</v>
      </c>
      <c r="H128" s="365">
        <v>18424</v>
      </c>
      <c r="I128" s="365">
        <v>1708</v>
      </c>
      <c r="J128" s="365">
        <v>925</v>
      </c>
    </row>
    <row r="129" spans="1:10" s="99" customFormat="1" ht="12">
      <c r="A129" s="363"/>
      <c r="B129" s="364"/>
      <c r="C129" s="363" t="s">
        <v>2280</v>
      </c>
      <c r="D129" s="364" t="s">
        <v>2266</v>
      </c>
      <c r="E129" s="365">
        <v>20132</v>
      </c>
      <c r="F129" s="365">
        <v>11494</v>
      </c>
      <c r="G129" s="365">
        <v>8638</v>
      </c>
      <c r="H129" s="365">
        <v>18424</v>
      </c>
      <c r="I129" s="365">
        <v>1708</v>
      </c>
      <c r="J129" s="365">
        <v>925</v>
      </c>
    </row>
    <row r="130" spans="1:10" s="99" customFormat="1" ht="12">
      <c r="A130" s="363"/>
      <c r="B130" s="364"/>
      <c r="C130" s="363" t="s">
        <v>3443</v>
      </c>
      <c r="D130" s="364" t="s">
        <v>3444</v>
      </c>
      <c r="E130" s="365">
        <v>3394</v>
      </c>
      <c r="F130" s="365">
        <v>2054</v>
      </c>
      <c r="G130" s="365">
        <v>1340</v>
      </c>
      <c r="H130" s="365">
        <v>2934</v>
      </c>
      <c r="I130" s="365">
        <v>460</v>
      </c>
      <c r="J130" s="365">
        <v>56</v>
      </c>
    </row>
    <row r="131" spans="1:10" s="99" customFormat="1" ht="12">
      <c r="A131" s="363"/>
      <c r="B131" s="364"/>
      <c r="C131" s="363" t="s">
        <v>3445</v>
      </c>
      <c r="D131" s="364" t="s">
        <v>3446</v>
      </c>
      <c r="E131" s="365">
        <v>3394</v>
      </c>
      <c r="F131" s="365">
        <v>2054</v>
      </c>
      <c r="G131" s="365">
        <v>1340</v>
      </c>
      <c r="H131" s="365">
        <v>2934</v>
      </c>
      <c r="I131" s="365">
        <v>460</v>
      </c>
      <c r="J131" s="365">
        <v>56</v>
      </c>
    </row>
    <row r="132" spans="1:10" s="99" customFormat="1" ht="12">
      <c r="A132" s="363"/>
      <c r="B132" s="364"/>
      <c r="C132" s="363" t="s">
        <v>3447</v>
      </c>
      <c r="D132" s="364" t="s">
        <v>3446</v>
      </c>
      <c r="E132" s="365">
        <v>3394</v>
      </c>
      <c r="F132" s="365">
        <v>2054</v>
      </c>
      <c r="G132" s="365">
        <v>1340</v>
      </c>
      <c r="H132" s="365">
        <v>2934</v>
      </c>
      <c r="I132" s="365">
        <v>460</v>
      </c>
      <c r="J132" s="365">
        <v>56</v>
      </c>
    </row>
    <row r="133" spans="1:10" s="99" customFormat="1" ht="12">
      <c r="A133" s="363"/>
      <c r="B133" s="364"/>
      <c r="C133" s="363" t="s">
        <v>3612</v>
      </c>
      <c r="D133" s="364" t="s">
        <v>3613</v>
      </c>
      <c r="E133" s="365">
        <v>39</v>
      </c>
      <c r="F133" s="365">
        <v>21</v>
      </c>
      <c r="G133" s="365">
        <v>18</v>
      </c>
      <c r="H133" s="365">
        <v>33</v>
      </c>
      <c r="I133" s="365">
        <v>6</v>
      </c>
      <c r="J133" s="365" t="s">
        <v>2391</v>
      </c>
    </row>
    <row r="134" spans="1:10" s="99" customFormat="1" ht="12">
      <c r="A134" s="363"/>
      <c r="B134" s="364"/>
      <c r="C134" s="363" t="s">
        <v>3614</v>
      </c>
      <c r="D134" s="364" t="s">
        <v>3615</v>
      </c>
      <c r="E134" s="365">
        <v>11</v>
      </c>
      <c r="F134" s="365">
        <v>8</v>
      </c>
      <c r="G134" s="365">
        <v>3</v>
      </c>
      <c r="H134" s="365">
        <v>11</v>
      </c>
      <c r="I134" s="365">
        <v>0</v>
      </c>
      <c r="J134" s="365">
        <v>0</v>
      </c>
    </row>
    <row r="135" spans="1:10" s="99" customFormat="1" ht="12">
      <c r="A135" s="363"/>
      <c r="B135" s="364"/>
      <c r="C135" s="363" t="s">
        <v>4025</v>
      </c>
      <c r="D135" s="364" t="s">
        <v>4026</v>
      </c>
      <c r="E135" s="365">
        <v>14</v>
      </c>
      <c r="F135" s="365">
        <v>11</v>
      </c>
      <c r="G135" s="365">
        <v>3</v>
      </c>
      <c r="H135" s="365" t="s">
        <v>2391</v>
      </c>
      <c r="I135" s="365" t="s">
        <v>2391</v>
      </c>
      <c r="J135" s="365">
        <v>0</v>
      </c>
    </row>
    <row r="136" spans="1:10" s="99" customFormat="1" ht="12">
      <c r="A136" s="363"/>
      <c r="B136" s="364"/>
      <c r="C136" s="363" t="s">
        <v>3448</v>
      </c>
      <c r="D136" s="364" t="s">
        <v>3449</v>
      </c>
      <c r="E136" s="365">
        <v>27</v>
      </c>
      <c r="F136" s="365">
        <v>16</v>
      </c>
      <c r="G136" s="365">
        <v>11</v>
      </c>
      <c r="H136" s="365">
        <v>24</v>
      </c>
      <c r="I136" s="365">
        <v>3</v>
      </c>
      <c r="J136" s="365" t="s">
        <v>2391</v>
      </c>
    </row>
    <row r="137" spans="1:10" s="99" customFormat="1" ht="12">
      <c r="A137" s="363"/>
      <c r="B137" s="364"/>
      <c r="C137" s="363" t="s">
        <v>3450</v>
      </c>
      <c r="D137" s="364" t="s">
        <v>3451</v>
      </c>
      <c r="E137" s="365">
        <v>30</v>
      </c>
      <c r="F137" s="365">
        <v>24</v>
      </c>
      <c r="G137" s="365">
        <v>6</v>
      </c>
      <c r="H137" s="365">
        <v>20</v>
      </c>
      <c r="I137" s="365">
        <v>10</v>
      </c>
      <c r="J137" s="365" t="s">
        <v>2391</v>
      </c>
    </row>
    <row r="138" spans="1:10" s="99" customFormat="1" ht="12">
      <c r="A138" s="363"/>
      <c r="B138" s="364"/>
      <c r="C138" s="363" t="s">
        <v>3450</v>
      </c>
      <c r="D138" s="364" t="s">
        <v>3452</v>
      </c>
      <c r="E138" s="365">
        <v>121</v>
      </c>
      <c r="F138" s="365">
        <v>80</v>
      </c>
      <c r="G138" s="365">
        <v>41</v>
      </c>
      <c r="H138" s="365">
        <v>101</v>
      </c>
      <c r="I138" s="365">
        <v>20</v>
      </c>
      <c r="J138" s="365">
        <v>4</v>
      </c>
    </row>
    <row r="139" spans="1:10">
      <c r="A139" s="363"/>
      <c r="B139" s="364"/>
      <c r="C139" s="363" t="s">
        <v>3453</v>
      </c>
      <c r="D139" s="364" t="s">
        <v>3454</v>
      </c>
      <c r="E139" s="365">
        <v>228</v>
      </c>
      <c r="F139" s="365">
        <v>127</v>
      </c>
      <c r="G139" s="365">
        <v>101</v>
      </c>
      <c r="H139" s="365">
        <v>179</v>
      </c>
      <c r="I139" s="365">
        <v>49</v>
      </c>
      <c r="J139" s="365">
        <v>19</v>
      </c>
    </row>
    <row r="140" spans="1:10">
      <c r="A140" s="363"/>
      <c r="B140" s="364"/>
      <c r="C140" s="363" t="s">
        <v>3455</v>
      </c>
      <c r="D140" s="364" t="s">
        <v>3456</v>
      </c>
      <c r="E140" s="365">
        <v>13</v>
      </c>
      <c r="F140" s="365">
        <v>10</v>
      </c>
      <c r="G140" s="365">
        <v>3</v>
      </c>
      <c r="H140" s="365" t="s">
        <v>2391</v>
      </c>
      <c r="I140" s="365" t="s">
        <v>2391</v>
      </c>
      <c r="J140" s="365">
        <v>0</v>
      </c>
    </row>
    <row r="141" spans="1:10" s="99" customFormat="1" ht="12">
      <c r="A141" s="363"/>
      <c r="B141" s="364"/>
      <c r="C141" s="363" t="s">
        <v>3949</v>
      </c>
      <c r="D141" s="364" t="s">
        <v>3950</v>
      </c>
      <c r="E141" s="365">
        <v>16</v>
      </c>
      <c r="F141" s="365">
        <v>11</v>
      </c>
      <c r="G141" s="365">
        <v>5</v>
      </c>
      <c r="H141" s="365">
        <v>16</v>
      </c>
      <c r="I141" s="365">
        <v>0</v>
      </c>
      <c r="J141" s="365">
        <v>4</v>
      </c>
    </row>
    <row r="142" spans="1:10" s="99" customFormat="1" ht="12">
      <c r="A142" s="363"/>
      <c r="B142" s="364"/>
      <c r="C142" s="363" t="s">
        <v>3628</v>
      </c>
      <c r="D142" s="364" t="s">
        <v>3629</v>
      </c>
      <c r="E142" s="365">
        <v>14</v>
      </c>
      <c r="F142" s="365">
        <v>6</v>
      </c>
      <c r="G142" s="365">
        <v>8</v>
      </c>
      <c r="H142" s="365">
        <v>14</v>
      </c>
      <c r="I142" s="365">
        <v>0</v>
      </c>
      <c r="J142" s="365">
        <v>0</v>
      </c>
    </row>
    <row r="143" spans="1:10" s="99" customFormat="1" ht="12">
      <c r="A143" s="363"/>
      <c r="B143" s="364"/>
      <c r="C143" s="363" t="s">
        <v>3457</v>
      </c>
      <c r="D143" s="364" t="s">
        <v>3451</v>
      </c>
      <c r="E143" s="365">
        <v>8</v>
      </c>
      <c r="F143" s="365">
        <v>5</v>
      </c>
      <c r="G143" s="365">
        <v>3</v>
      </c>
      <c r="H143" s="365">
        <v>8</v>
      </c>
      <c r="I143" s="365">
        <v>0</v>
      </c>
      <c r="J143" s="365">
        <v>0</v>
      </c>
    </row>
    <row r="144" spans="1:10" s="99" customFormat="1" ht="12">
      <c r="A144" s="363"/>
      <c r="B144" s="364"/>
      <c r="C144" s="363" t="s">
        <v>3457</v>
      </c>
      <c r="D144" s="364" t="s">
        <v>3458</v>
      </c>
      <c r="E144" s="365">
        <v>279</v>
      </c>
      <c r="F144" s="365">
        <v>159</v>
      </c>
      <c r="G144" s="365">
        <v>120</v>
      </c>
      <c r="H144" s="365">
        <v>229</v>
      </c>
      <c r="I144" s="365">
        <v>50</v>
      </c>
      <c r="J144" s="365">
        <v>23</v>
      </c>
    </row>
    <row r="145" spans="1:10" s="99" customFormat="1" ht="12">
      <c r="A145" s="363"/>
      <c r="B145" s="364"/>
      <c r="C145" s="363" t="s">
        <v>3630</v>
      </c>
      <c r="D145" s="364" t="s">
        <v>3631</v>
      </c>
      <c r="E145" s="365">
        <v>17</v>
      </c>
      <c r="F145" s="365">
        <v>12</v>
      </c>
      <c r="G145" s="365">
        <v>5</v>
      </c>
      <c r="H145" s="365">
        <v>17</v>
      </c>
      <c r="I145" s="365">
        <v>0</v>
      </c>
      <c r="J145" s="365" t="s">
        <v>2391</v>
      </c>
    </row>
    <row r="146" spans="1:10" s="99" customFormat="1" ht="12">
      <c r="A146" s="363"/>
      <c r="B146" s="364"/>
      <c r="C146" s="363" t="s">
        <v>3459</v>
      </c>
      <c r="D146" s="364" t="s">
        <v>3460</v>
      </c>
      <c r="E146" s="365">
        <v>19</v>
      </c>
      <c r="F146" s="365">
        <v>13</v>
      </c>
      <c r="G146" s="365">
        <v>6</v>
      </c>
      <c r="H146" s="365">
        <v>19</v>
      </c>
      <c r="I146" s="365">
        <v>0</v>
      </c>
      <c r="J146" s="365">
        <v>0</v>
      </c>
    </row>
    <row r="147" spans="1:10" s="99" customFormat="1" ht="12">
      <c r="A147" s="363"/>
      <c r="B147" s="364"/>
      <c r="C147" s="363" t="s">
        <v>3461</v>
      </c>
      <c r="D147" s="364" t="s">
        <v>3462</v>
      </c>
      <c r="E147" s="365">
        <v>75</v>
      </c>
      <c r="F147" s="365">
        <v>56</v>
      </c>
      <c r="G147" s="365">
        <v>19</v>
      </c>
      <c r="H147" s="365">
        <v>61</v>
      </c>
      <c r="I147" s="365">
        <v>14</v>
      </c>
      <c r="J147" s="365">
        <v>0</v>
      </c>
    </row>
    <row r="148" spans="1:10" s="99" customFormat="1" ht="12">
      <c r="A148" s="363"/>
      <c r="B148" s="364"/>
      <c r="C148" s="363" t="s">
        <v>3463</v>
      </c>
      <c r="D148" s="364" t="s">
        <v>3464</v>
      </c>
      <c r="E148" s="365">
        <v>27</v>
      </c>
      <c r="F148" s="365">
        <v>16</v>
      </c>
      <c r="G148" s="365">
        <v>11</v>
      </c>
      <c r="H148" s="365">
        <v>23</v>
      </c>
      <c r="I148" s="365">
        <v>4</v>
      </c>
      <c r="J148" s="365" t="s">
        <v>2391</v>
      </c>
    </row>
    <row r="149" spans="1:10" s="99" customFormat="1" ht="12">
      <c r="A149" s="363"/>
      <c r="B149" s="364"/>
      <c r="C149" s="363" t="s">
        <v>3465</v>
      </c>
      <c r="D149" s="364" t="s">
        <v>3466</v>
      </c>
      <c r="E149" s="365">
        <v>21</v>
      </c>
      <c r="F149" s="365">
        <v>18</v>
      </c>
      <c r="G149" s="365">
        <v>3</v>
      </c>
      <c r="H149" s="365" t="s">
        <v>2391</v>
      </c>
      <c r="I149" s="365" t="s">
        <v>2391</v>
      </c>
      <c r="J149" s="365">
        <v>0</v>
      </c>
    </row>
    <row r="150" spans="1:10" s="99" customFormat="1" ht="12">
      <c r="A150" s="363"/>
      <c r="B150" s="364"/>
      <c r="C150" s="363" t="s">
        <v>3636</v>
      </c>
      <c r="D150" s="364" t="s">
        <v>3637</v>
      </c>
      <c r="E150" s="365">
        <v>27</v>
      </c>
      <c r="F150" s="365">
        <v>17</v>
      </c>
      <c r="G150" s="365">
        <v>10</v>
      </c>
      <c r="H150" s="365">
        <v>23</v>
      </c>
      <c r="I150" s="365">
        <v>4</v>
      </c>
      <c r="J150" s="365">
        <v>0</v>
      </c>
    </row>
    <row r="151" spans="1:10" s="99" customFormat="1" ht="12">
      <c r="A151" s="363"/>
      <c r="B151" s="364"/>
      <c r="C151" s="363" t="s">
        <v>3467</v>
      </c>
      <c r="D151" s="364" t="s">
        <v>3468</v>
      </c>
      <c r="E151" s="365">
        <v>32</v>
      </c>
      <c r="F151" s="365">
        <v>26</v>
      </c>
      <c r="G151" s="365">
        <v>6</v>
      </c>
      <c r="H151" s="365" t="s">
        <v>2391</v>
      </c>
      <c r="I151" s="365" t="s">
        <v>2391</v>
      </c>
      <c r="J151" s="365" t="s">
        <v>2391</v>
      </c>
    </row>
    <row r="152" spans="1:10" s="99" customFormat="1" ht="12">
      <c r="A152" s="363"/>
      <c r="B152" s="364"/>
      <c r="C152" s="363" t="s">
        <v>3640</v>
      </c>
      <c r="D152" s="364" t="s">
        <v>3641</v>
      </c>
      <c r="E152" s="365">
        <v>48</v>
      </c>
      <c r="F152" s="365">
        <v>27</v>
      </c>
      <c r="G152" s="365">
        <v>21</v>
      </c>
      <c r="H152" s="365">
        <v>26</v>
      </c>
      <c r="I152" s="365">
        <v>22</v>
      </c>
      <c r="J152" s="365" t="s">
        <v>2391</v>
      </c>
    </row>
    <row r="153" spans="1:10" s="99" customFormat="1" ht="12">
      <c r="A153" s="363"/>
      <c r="B153" s="364"/>
      <c r="C153" s="363" t="s">
        <v>3469</v>
      </c>
      <c r="D153" s="364" t="s">
        <v>3451</v>
      </c>
      <c r="E153" s="365">
        <v>18</v>
      </c>
      <c r="F153" s="365">
        <v>10</v>
      </c>
      <c r="G153" s="365">
        <v>8</v>
      </c>
      <c r="H153" s="365">
        <v>18</v>
      </c>
      <c r="I153" s="365">
        <v>0</v>
      </c>
      <c r="J153" s="365">
        <v>0</v>
      </c>
    </row>
    <row r="154" spans="1:10" s="99" customFormat="1" ht="12">
      <c r="A154" s="363"/>
      <c r="B154" s="364"/>
      <c r="C154" s="363" t="s">
        <v>3469</v>
      </c>
      <c r="D154" s="364" t="s">
        <v>3470</v>
      </c>
      <c r="E154" s="365">
        <v>284</v>
      </c>
      <c r="F154" s="365">
        <v>195</v>
      </c>
      <c r="G154" s="365">
        <v>89</v>
      </c>
      <c r="H154" s="365">
        <v>236</v>
      </c>
      <c r="I154" s="365">
        <v>48</v>
      </c>
      <c r="J154" s="365">
        <v>4</v>
      </c>
    </row>
    <row r="155" spans="1:10" s="99" customFormat="1" ht="12">
      <c r="A155" s="363"/>
      <c r="B155" s="364"/>
      <c r="C155" s="363" t="s">
        <v>3471</v>
      </c>
      <c r="D155" s="364" t="s">
        <v>3472</v>
      </c>
      <c r="E155" s="365">
        <v>10</v>
      </c>
      <c r="F155" s="365" t="s">
        <v>2391</v>
      </c>
      <c r="G155" s="365" t="s">
        <v>2391</v>
      </c>
      <c r="H155" s="365">
        <v>4</v>
      </c>
      <c r="I155" s="365">
        <v>6</v>
      </c>
      <c r="J155" s="365">
        <v>0</v>
      </c>
    </row>
    <row r="156" spans="1:10" s="99" customFormat="1" ht="12">
      <c r="A156" s="363"/>
      <c r="B156" s="364"/>
      <c r="C156" s="363" t="s">
        <v>3642</v>
      </c>
      <c r="D156" s="364" t="s">
        <v>3643</v>
      </c>
      <c r="E156" s="365">
        <v>13</v>
      </c>
      <c r="F156" s="365" t="s">
        <v>2391</v>
      </c>
      <c r="G156" s="365" t="s">
        <v>2391</v>
      </c>
      <c r="H156" s="365">
        <v>9</v>
      </c>
      <c r="I156" s="365">
        <v>4</v>
      </c>
      <c r="J156" s="365">
        <v>0</v>
      </c>
    </row>
    <row r="157" spans="1:10" s="99" customFormat="1" ht="12">
      <c r="A157" s="363"/>
      <c r="B157" s="364"/>
      <c r="C157" s="363" t="s">
        <v>3644</v>
      </c>
      <c r="D157" s="364" t="s">
        <v>3645</v>
      </c>
      <c r="E157" s="365">
        <v>15</v>
      </c>
      <c r="F157" s="365">
        <v>6</v>
      </c>
      <c r="G157" s="365">
        <v>9</v>
      </c>
      <c r="H157" s="365">
        <v>15</v>
      </c>
      <c r="I157" s="365">
        <v>0</v>
      </c>
      <c r="J157" s="365">
        <v>0</v>
      </c>
    </row>
    <row r="158" spans="1:10" s="99" customFormat="1" ht="12">
      <c r="A158" s="363"/>
      <c r="B158" s="364"/>
      <c r="C158" s="363" t="s">
        <v>3646</v>
      </c>
      <c r="D158" s="364" t="s">
        <v>3647</v>
      </c>
      <c r="E158" s="365">
        <v>51</v>
      </c>
      <c r="F158" s="365">
        <v>24</v>
      </c>
      <c r="G158" s="365">
        <v>27</v>
      </c>
      <c r="H158" s="365">
        <v>33</v>
      </c>
      <c r="I158" s="365">
        <v>18</v>
      </c>
      <c r="J158" s="365">
        <v>0</v>
      </c>
    </row>
    <row r="159" spans="1:10" s="99" customFormat="1" ht="12">
      <c r="A159" s="363"/>
      <c r="B159" s="364"/>
      <c r="C159" s="363" t="s">
        <v>3648</v>
      </c>
      <c r="D159" s="364" t="s">
        <v>3649</v>
      </c>
      <c r="E159" s="365">
        <v>71</v>
      </c>
      <c r="F159" s="365">
        <v>63</v>
      </c>
      <c r="G159" s="365">
        <v>8</v>
      </c>
      <c r="H159" s="365">
        <v>68</v>
      </c>
      <c r="I159" s="365">
        <v>3</v>
      </c>
      <c r="J159" s="365">
        <v>0</v>
      </c>
    </row>
    <row r="160" spans="1:10" s="99" customFormat="1" ht="12">
      <c r="A160" s="363"/>
      <c r="B160" s="364"/>
      <c r="C160" s="363" t="s">
        <v>3650</v>
      </c>
      <c r="D160" s="364" t="s">
        <v>3651</v>
      </c>
      <c r="E160" s="365">
        <v>21</v>
      </c>
      <c r="F160" s="365">
        <v>18</v>
      </c>
      <c r="G160" s="365">
        <v>3</v>
      </c>
      <c r="H160" s="365" t="s">
        <v>2391</v>
      </c>
      <c r="I160" s="365" t="s">
        <v>2391</v>
      </c>
      <c r="J160" s="365">
        <v>0</v>
      </c>
    </row>
    <row r="161" spans="1:10" s="99" customFormat="1" ht="12">
      <c r="A161" s="363"/>
      <c r="B161" s="364"/>
      <c r="C161" s="363" t="s">
        <v>3656</v>
      </c>
      <c r="D161" s="364" t="s">
        <v>3657</v>
      </c>
      <c r="E161" s="365">
        <v>13</v>
      </c>
      <c r="F161" s="365">
        <v>8</v>
      </c>
      <c r="G161" s="365">
        <v>5</v>
      </c>
      <c r="H161" s="365" t="s">
        <v>2391</v>
      </c>
      <c r="I161" s="365" t="s">
        <v>2391</v>
      </c>
      <c r="J161" s="365">
        <v>0</v>
      </c>
    </row>
    <row r="162" spans="1:10" s="99" customFormat="1" ht="12">
      <c r="A162" s="363"/>
      <c r="B162" s="364"/>
      <c r="C162" s="363" t="s">
        <v>3658</v>
      </c>
      <c r="D162" s="364" t="s">
        <v>3659</v>
      </c>
      <c r="E162" s="365">
        <v>29</v>
      </c>
      <c r="F162" s="365">
        <v>15</v>
      </c>
      <c r="G162" s="365">
        <v>14</v>
      </c>
      <c r="H162" s="365">
        <v>22</v>
      </c>
      <c r="I162" s="365">
        <v>7</v>
      </c>
      <c r="J162" s="365">
        <v>0</v>
      </c>
    </row>
    <row r="163" spans="1:10" s="99" customFormat="1" ht="12">
      <c r="A163" s="363"/>
      <c r="B163" s="364"/>
      <c r="C163" s="363" t="s">
        <v>3479</v>
      </c>
      <c r="D163" s="364" t="s">
        <v>3451</v>
      </c>
      <c r="E163" s="365">
        <v>54</v>
      </c>
      <c r="F163" s="365">
        <v>35</v>
      </c>
      <c r="G163" s="365">
        <v>19</v>
      </c>
      <c r="H163" s="365">
        <v>48</v>
      </c>
      <c r="I163" s="365">
        <v>6</v>
      </c>
      <c r="J163" s="365" t="s">
        <v>2391</v>
      </c>
    </row>
    <row r="164" spans="1:10" s="99" customFormat="1" ht="12">
      <c r="A164" s="363"/>
      <c r="B164" s="364"/>
      <c r="C164" s="363" t="s">
        <v>3479</v>
      </c>
      <c r="D164" s="364" t="s">
        <v>3480</v>
      </c>
      <c r="E164" s="365">
        <v>277</v>
      </c>
      <c r="F164" s="365">
        <v>190</v>
      </c>
      <c r="G164" s="365">
        <v>87</v>
      </c>
      <c r="H164" s="365">
        <v>230</v>
      </c>
      <c r="I164" s="365">
        <v>47</v>
      </c>
      <c r="J164" s="365" t="s">
        <v>2391</v>
      </c>
    </row>
    <row r="165" spans="1:10" s="99" customFormat="1" ht="12">
      <c r="A165" s="363"/>
      <c r="B165" s="364"/>
      <c r="C165" s="363" t="s">
        <v>3481</v>
      </c>
      <c r="D165" s="364" t="s">
        <v>3482</v>
      </c>
      <c r="E165" s="365">
        <v>961</v>
      </c>
      <c r="F165" s="365">
        <v>624</v>
      </c>
      <c r="G165" s="365">
        <v>337</v>
      </c>
      <c r="H165" s="365">
        <v>796</v>
      </c>
      <c r="I165" s="365">
        <v>165</v>
      </c>
      <c r="J165" s="365">
        <v>33</v>
      </c>
    </row>
    <row r="166" spans="1:10" s="99" customFormat="1" ht="12">
      <c r="A166" s="363"/>
      <c r="B166" s="364"/>
      <c r="C166" s="363" t="s">
        <v>3483</v>
      </c>
      <c r="D166" s="364" t="s">
        <v>3484</v>
      </c>
      <c r="E166" s="365">
        <v>227</v>
      </c>
      <c r="F166" s="365">
        <v>129</v>
      </c>
      <c r="G166" s="365">
        <v>98</v>
      </c>
      <c r="H166" s="365">
        <v>171</v>
      </c>
      <c r="I166" s="365">
        <v>56</v>
      </c>
      <c r="J166" s="365" t="s">
        <v>2391</v>
      </c>
    </row>
    <row r="167" spans="1:10" s="99" customFormat="1" ht="12">
      <c r="A167" s="363"/>
      <c r="B167" s="364"/>
      <c r="C167" s="363" t="s">
        <v>3662</v>
      </c>
      <c r="D167" s="364" t="s">
        <v>3663</v>
      </c>
      <c r="E167" s="365">
        <v>28</v>
      </c>
      <c r="F167" s="365">
        <v>20</v>
      </c>
      <c r="G167" s="365">
        <v>8</v>
      </c>
      <c r="H167" s="365">
        <v>22</v>
      </c>
      <c r="I167" s="365">
        <v>6</v>
      </c>
      <c r="J167" s="365">
        <v>0</v>
      </c>
    </row>
    <row r="168" spans="1:10" s="99" customFormat="1" ht="12">
      <c r="A168" s="363"/>
      <c r="B168" s="364"/>
      <c r="C168" s="363" t="s">
        <v>3485</v>
      </c>
      <c r="D168" s="364" t="s">
        <v>3486</v>
      </c>
      <c r="E168" s="365">
        <v>255</v>
      </c>
      <c r="F168" s="365">
        <v>149</v>
      </c>
      <c r="G168" s="365">
        <v>106</v>
      </c>
      <c r="H168" s="365">
        <v>193</v>
      </c>
      <c r="I168" s="365">
        <v>62</v>
      </c>
      <c r="J168" s="365" t="s">
        <v>2391</v>
      </c>
    </row>
    <row r="169" spans="1:10" s="99" customFormat="1" ht="12">
      <c r="A169" s="363"/>
      <c r="B169" s="364"/>
      <c r="C169" s="363" t="s">
        <v>3487</v>
      </c>
      <c r="D169" s="364" t="s">
        <v>3486</v>
      </c>
      <c r="E169" s="365">
        <v>255</v>
      </c>
      <c r="F169" s="365">
        <v>149</v>
      </c>
      <c r="G169" s="365">
        <v>106</v>
      </c>
      <c r="H169" s="365">
        <v>193</v>
      </c>
      <c r="I169" s="365">
        <v>62</v>
      </c>
      <c r="J169" s="365" t="s">
        <v>2391</v>
      </c>
    </row>
    <row r="170" spans="1:10" s="99" customFormat="1" ht="12">
      <c r="A170" s="363"/>
      <c r="B170" s="364"/>
      <c r="C170" s="363" t="s">
        <v>3664</v>
      </c>
      <c r="D170" s="364" t="s">
        <v>3665</v>
      </c>
      <c r="E170" s="365">
        <v>106</v>
      </c>
      <c r="F170" s="365">
        <v>68</v>
      </c>
      <c r="G170" s="365">
        <v>38</v>
      </c>
      <c r="H170" s="365">
        <v>92</v>
      </c>
      <c r="I170" s="365">
        <v>14</v>
      </c>
      <c r="J170" s="365" t="s">
        <v>2391</v>
      </c>
    </row>
    <row r="171" spans="1:10" s="99" customFormat="1" ht="12">
      <c r="A171" s="363"/>
      <c r="B171" s="364"/>
      <c r="C171" s="363" t="s">
        <v>3666</v>
      </c>
      <c r="D171" s="364" t="s">
        <v>3667</v>
      </c>
      <c r="E171" s="365">
        <v>11</v>
      </c>
      <c r="F171" s="365">
        <v>7</v>
      </c>
      <c r="G171" s="365">
        <v>4</v>
      </c>
      <c r="H171" s="365" t="s">
        <v>2391</v>
      </c>
      <c r="I171" s="365" t="s">
        <v>2391</v>
      </c>
      <c r="J171" s="365">
        <v>0</v>
      </c>
    </row>
    <row r="172" spans="1:10" s="99" customFormat="1" ht="12">
      <c r="A172" s="363"/>
      <c r="B172" s="364"/>
      <c r="C172" s="363" t="s">
        <v>3668</v>
      </c>
      <c r="D172" s="364" t="s">
        <v>3669</v>
      </c>
      <c r="E172" s="365">
        <v>52</v>
      </c>
      <c r="F172" s="365">
        <v>36</v>
      </c>
      <c r="G172" s="365">
        <v>16</v>
      </c>
      <c r="H172" s="365">
        <v>43</v>
      </c>
      <c r="I172" s="365">
        <v>9</v>
      </c>
      <c r="J172" s="365">
        <v>0</v>
      </c>
    </row>
    <row r="173" spans="1:10" s="99" customFormat="1" ht="12">
      <c r="A173" s="363"/>
      <c r="B173" s="364"/>
      <c r="C173" s="363" t="s">
        <v>3672</v>
      </c>
      <c r="D173" s="364" t="s">
        <v>3673</v>
      </c>
      <c r="E173" s="365">
        <v>23</v>
      </c>
      <c r="F173" s="365">
        <v>18</v>
      </c>
      <c r="G173" s="365">
        <v>5</v>
      </c>
      <c r="H173" s="365">
        <v>17</v>
      </c>
      <c r="I173" s="365">
        <v>6</v>
      </c>
      <c r="J173" s="365">
        <v>0</v>
      </c>
    </row>
    <row r="174" spans="1:10" s="99" customFormat="1" ht="12">
      <c r="A174" s="363"/>
      <c r="B174" s="364"/>
      <c r="C174" s="363" t="s">
        <v>3676</v>
      </c>
      <c r="D174" s="364" t="s">
        <v>3677</v>
      </c>
      <c r="E174" s="365">
        <v>14</v>
      </c>
      <c r="F174" s="365">
        <v>8</v>
      </c>
      <c r="G174" s="365">
        <v>6</v>
      </c>
      <c r="H174" s="365">
        <v>14</v>
      </c>
      <c r="I174" s="365">
        <v>0</v>
      </c>
      <c r="J174" s="365">
        <v>0</v>
      </c>
    </row>
    <row r="175" spans="1:10" s="99" customFormat="1" ht="12">
      <c r="A175" s="363"/>
      <c r="B175" s="364"/>
      <c r="C175" s="363" t="s">
        <v>3678</v>
      </c>
      <c r="D175" s="364" t="s">
        <v>3679</v>
      </c>
      <c r="E175" s="365">
        <v>10</v>
      </c>
      <c r="F175" s="365">
        <v>5</v>
      </c>
      <c r="G175" s="365">
        <v>5</v>
      </c>
      <c r="H175" s="365">
        <v>10</v>
      </c>
      <c r="I175" s="365">
        <v>0</v>
      </c>
      <c r="J175" s="365" t="s">
        <v>2391</v>
      </c>
    </row>
    <row r="176" spans="1:10" s="99" customFormat="1" ht="12">
      <c r="A176" s="363"/>
      <c r="B176" s="364"/>
      <c r="C176" s="363" t="s">
        <v>3680</v>
      </c>
      <c r="D176" s="364" t="s">
        <v>3681</v>
      </c>
      <c r="E176" s="365">
        <v>40</v>
      </c>
      <c r="F176" s="365">
        <v>29</v>
      </c>
      <c r="G176" s="365">
        <v>11</v>
      </c>
      <c r="H176" s="365">
        <v>36</v>
      </c>
      <c r="I176" s="365">
        <v>4</v>
      </c>
      <c r="J176" s="365" t="s">
        <v>2391</v>
      </c>
    </row>
    <row r="177" spans="1:10" s="99" customFormat="1" ht="12">
      <c r="A177" s="363"/>
      <c r="B177" s="364"/>
      <c r="C177" s="363" t="s">
        <v>3682</v>
      </c>
      <c r="D177" s="364" t="s">
        <v>3683</v>
      </c>
      <c r="E177" s="365">
        <v>11</v>
      </c>
      <c r="F177" s="365" t="s">
        <v>2391</v>
      </c>
      <c r="G177" s="365" t="s">
        <v>2391</v>
      </c>
      <c r="H177" s="365" t="s">
        <v>2391</v>
      </c>
      <c r="I177" s="365" t="s">
        <v>2391</v>
      </c>
      <c r="J177" s="365" t="s">
        <v>2391</v>
      </c>
    </row>
    <row r="178" spans="1:10" s="99" customFormat="1" ht="12">
      <c r="A178" s="363"/>
      <c r="B178" s="364"/>
      <c r="C178" s="363" t="s">
        <v>3839</v>
      </c>
      <c r="D178" s="364" t="s">
        <v>3840</v>
      </c>
      <c r="E178" s="365">
        <v>15</v>
      </c>
      <c r="F178" s="365">
        <v>6</v>
      </c>
      <c r="G178" s="365">
        <v>9</v>
      </c>
      <c r="H178" s="365">
        <v>15</v>
      </c>
      <c r="I178" s="365">
        <v>0</v>
      </c>
      <c r="J178" s="365">
        <v>0</v>
      </c>
    </row>
    <row r="179" spans="1:10" s="99" customFormat="1" ht="12">
      <c r="A179" s="363"/>
      <c r="B179" s="364"/>
      <c r="C179" s="363" t="s">
        <v>3488</v>
      </c>
      <c r="D179" s="364" t="s">
        <v>3451</v>
      </c>
      <c r="E179" s="365">
        <v>35</v>
      </c>
      <c r="F179" s="365">
        <v>26</v>
      </c>
      <c r="G179" s="365">
        <v>9</v>
      </c>
      <c r="H179" s="365">
        <v>26</v>
      </c>
      <c r="I179" s="365">
        <v>9</v>
      </c>
      <c r="J179" s="365" t="s">
        <v>2391</v>
      </c>
    </row>
    <row r="180" spans="1:10" s="99" customFormat="1" ht="12">
      <c r="A180" s="363"/>
      <c r="B180" s="364"/>
      <c r="C180" s="363" t="s">
        <v>3488</v>
      </c>
      <c r="D180" s="364" t="s">
        <v>3489</v>
      </c>
      <c r="E180" s="365">
        <v>317</v>
      </c>
      <c r="F180" s="365">
        <v>212</v>
      </c>
      <c r="G180" s="365">
        <v>105</v>
      </c>
      <c r="H180" s="365">
        <v>273</v>
      </c>
      <c r="I180" s="365">
        <v>44</v>
      </c>
      <c r="J180" s="365">
        <v>6</v>
      </c>
    </row>
    <row r="181" spans="1:10" s="99" customFormat="1" ht="12">
      <c r="A181" s="363"/>
      <c r="B181" s="364"/>
      <c r="C181" s="363" t="s">
        <v>3686</v>
      </c>
      <c r="D181" s="364" t="s">
        <v>3687</v>
      </c>
      <c r="E181" s="365">
        <v>48</v>
      </c>
      <c r="F181" s="365">
        <v>28</v>
      </c>
      <c r="G181" s="365">
        <v>20</v>
      </c>
      <c r="H181" s="365">
        <v>45</v>
      </c>
      <c r="I181" s="365">
        <v>3</v>
      </c>
      <c r="J181" s="365" t="s">
        <v>2391</v>
      </c>
    </row>
    <row r="182" spans="1:10" s="99" customFormat="1" ht="12">
      <c r="A182" s="363"/>
      <c r="B182" s="364"/>
      <c r="C182" s="363" t="s">
        <v>3490</v>
      </c>
      <c r="D182" s="364" t="s">
        <v>3491</v>
      </c>
      <c r="E182" s="365">
        <v>182</v>
      </c>
      <c r="F182" s="365">
        <v>115</v>
      </c>
      <c r="G182" s="365">
        <v>67</v>
      </c>
      <c r="H182" s="365">
        <v>157</v>
      </c>
      <c r="I182" s="365">
        <v>25</v>
      </c>
      <c r="J182" s="365">
        <v>0</v>
      </c>
    </row>
    <row r="183" spans="1:10" s="99" customFormat="1" ht="12">
      <c r="A183" s="363"/>
      <c r="B183" s="364"/>
      <c r="C183" s="363" t="s">
        <v>3688</v>
      </c>
      <c r="D183" s="364" t="s">
        <v>3689</v>
      </c>
      <c r="E183" s="365">
        <v>23</v>
      </c>
      <c r="F183" s="365">
        <v>18</v>
      </c>
      <c r="G183" s="365">
        <v>5</v>
      </c>
      <c r="H183" s="365">
        <v>13</v>
      </c>
      <c r="I183" s="365">
        <v>10</v>
      </c>
      <c r="J183" s="365">
        <v>0</v>
      </c>
    </row>
    <row r="184" spans="1:10" s="99" customFormat="1" ht="12">
      <c r="A184" s="363"/>
      <c r="B184" s="364"/>
      <c r="C184" s="363" t="s">
        <v>3905</v>
      </c>
      <c r="D184" s="364" t="s">
        <v>3906</v>
      </c>
      <c r="E184" s="365">
        <v>12</v>
      </c>
      <c r="F184" s="365">
        <v>8</v>
      </c>
      <c r="G184" s="365">
        <v>4</v>
      </c>
      <c r="H184" s="365">
        <v>7</v>
      </c>
      <c r="I184" s="365">
        <v>5</v>
      </c>
      <c r="J184" s="365">
        <v>0</v>
      </c>
    </row>
    <row r="185" spans="1:10" s="99" customFormat="1" ht="12">
      <c r="A185" s="363"/>
      <c r="B185" s="364"/>
      <c r="C185" s="363" t="s">
        <v>3690</v>
      </c>
      <c r="D185" s="364" t="s">
        <v>3691</v>
      </c>
      <c r="E185" s="365">
        <v>11</v>
      </c>
      <c r="F185" s="365" t="s">
        <v>2391</v>
      </c>
      <c r="G185" s="365" t="s">
        <v>2391</v>
      </c>
      <c r="H185" s="365">
        <v>11</v>
      </c>
      <c r="I185" s="365">
        <v>0</v>
      </c>
      <c r="J185" s="365">
        <v>0</v>
      </c>
    </row>
    <row r="186" spans="1:10" s="99" customFormat="1" ht="12">
      <c r="A186" s="363"/>
      <c r="B186" s="364"/>
      <c r="C186" s="363" t="s">
        <v>4059</v>
      </c>
      <c r="D186" s="364" t="s">
        <v>4060</v>
      </c>
      <c r="E186" s="365">
        <v>57</v>
      </c>
      <c r="F186" s="365">
        <v>43</v>
      </c>
      <c r="G186" s="365">
        <v>14</v>
      </c>
      <c r="H186" s="365" t="s">
        <v>2391</v>
      </c>
      <c r="I186" s="365" t="s">
        <v>2391</v>
      </c>
      <c r="J186" s="365" t="s">
        <v>2391</v>
      </c>
    </row>
    <row r="187" spans="1:10" s="99" customFormat="1" ht="12">
      <c r="A187" s="363"/>
      <c r="B187" s="364"/>
      <c r="C187" s="363" t="s">
        <v>3694</v>
      </c>
      <c r="D187" s="364" t="s">
        <v>3695</v>
      </c>
      <c r="E187" s="365">
        <v>16</v>
      </c>
      <c r="F187" s="365">
        <v>12</v>
      </c>
      <c r="G187" s="365">
        <v>4</v>
      </c>
      <c r="H187" s="365">
        <v>10</v>
      </c>
      <c r="I187" s="365">
        <v>6</v>
      </c>
      <c r="J187" s="365" t="s">
        <v>2391</v>
      </c>
    </row>
    <row r="188" spans="1:10" s="99" customFormat="1" ht="12">
      <c r="A188" s="363"/>
      <c r="B188" s="364"/>
      <c r="C188" s="363" t="s">
        <v>3492</v>
      </c>
      <c r="D188" s="364" t="s">
        <v>3451</v>
      </c>
      <c r="E188" s="365">
        <v>16</v>
      </c>
      <c r="F188" s="365">
        <v>7</v>
      </c>
      <c r="G188" s="365">
        <v>9</v>
      </c>
      <c r="H188" s="365">
        <v>13</v>
      </c>
      <c r="I188" s="365">
        <v>3</v>
      </c>
      <c r="J188" s="365">
        <v>0</v>
      </c>
    </row>
    <row r="189" spans="1:10" s="99" customFormat="1" ht="12">
      <c r="A189" s="363"/>
      <c r="B189" s="364"/>
      <c r="C189" s="363" t="s">
        <v>3492</v>
      </c>
      <c r="D189" s="364" t="s">
        <v>3493</v>
      </c>
      <c r="E189" s="365">
        <v>365</v>
      </c>
      <c r="F189" s="365">
        <v>241</v>
      </c>
      <c r="G189" s="365">
        <v>124</v>
      </c>
      <c r="H189" s="365">
        <v>312</v>
      </c>
      <c r="I189" s="365">
        <v>53</v>
      </c>
      <c r="J189" s="365">
        <v>3</v>
      </c>
    </row>
    <row r="190" spans="1:10" s="99" customFormat="1" ht="12">
      <c r="A190" s="363"/>
      <c r="B190" s="364"/>
      <c r="C190" s="363" t="s">
        <v>3696</v>
      </c>
      <c r="D190" s="364" t="s">
        <v>3697</v>
      </c>
      <c r="E190" s="365">
        <v>17</v>
      </c>
      <c r="F190" s="365">
        <v>13</v>
      </c>
      <c r="G190" s="365">
        <v>4</v>
      </c>
      <c r="H190" s="365">
        <v>17</v>
      </c>
      <c r="I190" s="365">
        <v>0</v>
      </c>
      <c r="J190" s="365" t="s">
        <v>2391</v>
      </c>
    </row>
    <row r="191" spans="1:10" s="99" customFormat="1" ht="12">
      <c r="A191" s="363"/>
      <c r="B191" s="364"/>
      <c r="C191" s="363" t="s">
        <v>3700</v>
      </c>
      <c r="D191" s="364" t="s">
        <v>3701</v>
      </c>
      <c r="E191" s="365">
        <v>10</v>
      </c>
      <c r="F191" s="365" t="s">
        <v>2391</v>
      </c>
      <c r="G191" s="365" t="s">
        <v>2391</v>
      </c>
      <c r="H191" s="365" t="s">
        <v>2391</v>
      </c>
      <c r="I191" s="365" t="s">
        <v>2391</v>
      </c>
      <c r="J191" s="365">
        <v>0</v>
      </c>
    </row>
    <row r="192" spans="1:10" s="99" customFormat="1" ht="12">
      <c r="A192" s="363"/>
      <c r="B192" s="364"/>
      <c r="C192" s="363" t="s">
        <v>3494</v>
      </c>
      <c r="D192" s="364" t="s">
        <v>3451</v>
      </c>
      <c r="E192" s="365">
        <v>23</v>
      </c>
      <c r="F192" s="365">
        <v>16</v>
      </c>
      <c r="G192" s="365">
        <v>7</v>
      </c>
      <c r="H192" s="365" t="s">
        <v>2391</v>
      </c>
      <c r="I192" s="365" t="s">
        <v>2391</v>
      </c>
      <c r="J192" s="365">
        <v>0</v>
      </c>
    </row>
    <row r="193" spans="1:10" s="99" customFormat="1" ht="12">
      <c r="A193" s="363"/>
      <c r="B193" s="364"/>
      <c r="C193" s="363" t="s">
        <v>3494</v>
      </c>
      <c r="D193" s="364" t="s">
        <v>3495</v>
      </c>
      <c r="E193" s="365">
        <v>50</v>
      </c>
      <c r="F193" s="365">
        <v>37</v>
      </c>
      <c r="G193" s="365">
        <v>13</v>
      </c>
      <c r="H193" s="365">
        <v>46</v>
      </c>
      <c r="I193" s="365">
        <v>4</v>
      </c>
      <c r="J193" s="365" t="s">
        <v>2391</v>
      </c>
    </row>
    <row r="194" spans="1:10" s="99" customFormat="1" ht="12">
      <c r="A194" s="363"/>
      <c r="B194" s="364"/>
      <c r="C194" s="363" t="s">
        <v>3704</v>
      </c>
      <c r="D194" s="364" t="s">
        <v>3705</v>
      </c>
      <c r="E194" s="365">
        <v>19</v>
      </c>
      <c r="F194" s="365">
        <v>11</v>
      </c>
      <c r="G194" s="365">
        <v>8</v>
      </c>
      <c r="H194" s="365">
        <v>16</v>
      </c>
      <c r="I194" s="365">
        <v>3</v>
      </c>
      <c r="J194" s="365">
        <v>0</v>
      </c>
    </row>
    <row r="195" spans="1:10" s="99" customFormat="1" ht="12">
      <c r="A195" s="363"/>
      <c r="B195" s="364"/>
      <c r="C195" s="363" t="s">
        <v>3706</v>
      </c>
      <c r="D195" s="364" t="s">
        <v>3707</v>
      </c>
      <c r="E195" s="365">
        <v>22</v>
      </c>
      <c r="F195" s="365">
        <v>18</v>
      </c>
      <c r="G195" s="365">
        <v>4</v>
      </c>
      <c r="H195" s="365">
        <v>16</v>
      </c>
      <c r="I195" s="365">
        <v>6</v>
      </c>
      <c r="J195" s="365">
        <v>0</v>
      </c>
    </row>
    <row r="196" spans="1:10" s="99" customFormat="1" ht="12">
      <c r="A196" s="363"/>
      <c r="B196" s="364"/>
      <c r="C196" s="363" t="s">
        <v>3708</v>
      </c>
      <c r="D196" s="364" t="s">
        <v>3709</v>
      </c>
      <c r="E196" s="365">
        <v>40</v>
      </c>
      <c r="F196" s="365">
        <v>14</v>
      </c>
      <c r="G196" s="365">
        <v>26</v>
      </c>
      <c r="H196" s="365">
        <v>36</v>
      </c>
      <c r="I196" s="365">
        <v>4</v>
      </c>
      <c r="J196" s="365">
        <v>0</v>
      </c>
    </row>
    <row r="197" spans="1:10" s="99" customFormat="1" ht="12">
      <c r="A197" s="363"/>
      <c r="B197" s="364"/>
      <c r="C197" s="363" t="s">
        <v>3712</v>
      </c>
      <c r="D197" s="364" t="s">
        <v>3713</v>
      </c>
      <c r="E197" s="365">
        <v>13</v>
      </c>
      <c r="F197" s="365">
        <v>6</v>
      </c>
      <c r="G197" s="365">
        <v>7</v>
      </c>
      <c r="H197" s="365">
        <v>13</v>
      </c>
      <c r="I197" s="365">
        <v>0</v>
      </c>
      <c r="J197" s="365">
        <v>0</v>
      </c>
    </row>
    <row r="198" spans="1:10" s="99" customFormat="1" ht="12">
      <c r="A198" s="363"/>
      <c r="B198" s="364"/>
      <c r="C198" s="363" t="s">
        <v>3714</v>
      </c>
      <c r="D198" s="364" t="s">
        <v>3715</v>
      </c>
      <c r="E198" s="365">
        <v>11</v>
      </c>
      <c r="F198" s="365" t="s">
        <v>2391</v>
      </c>
      <c r="G198" s="365" t="s">
        <v>2391</v>
      </c>
      <c r="H198" s="365" t="s">
        <v>2391</v>
      </c>
      <c r="I198" s="365" t="s">
        <v>2391</v>
      </c>
      <c r="J198" s="365">
        <v>0</v>
      </c>
    </row>
    <row r="199" spans="1:10" s="99" customFormat="1" ht="12">
      <c r="A199" s="363"/>
      <c r="B199" s="364"/>
      <c r="C199" s="363" t="s">
        <v>3496</v>
      </c>
      <c r="D199" s="364" t="s">
        <v>3451</v>
      </c>
      <c r="E199" s="365">
        <v>8</v>
      </c>
      <c r="F199" s="365">
        <v>3</v>
      </c>
      <c r="G199" s="365">
        <v>5</v>
      </c>
      <c r="H199" s="365" t="s">
        <v>2391</v>
      </c>
      <c r="I199" s="365" t="s">
        <v>2391</v>
      </c>
      <c r="J199" s="365">
        <v>0</v>
      </c>
    </row>
    <row r="200" spans="1:10" s="99" customFormat="1" ht="12">
      <c r="A200" s="363"/>
      <c r="B200" s="364"/>
      <c r="C200" s="363" t="s">
        <v>3496</v>
      </c>
      <c r="D200" s="364" t="s">
        <v>3497</v>
      </c>
      <c r="E200" s="365">
        <v>113</v>
      </c>
      <c r="F200" s="365">
        <v>61</v>
      </c>
      <c r="G200" s="365">
        <v>52</v>
      </c>
      <c r="H200" s="365">
        <v>98</v>
      </c>
      <c r="I200" s="365">
        <v>15</v>
      </c>
      <c r="J200" s="365">
        <v>0</v>
      </c>
    </row>
    <row r="201" spans="1:10" s="99" customFormat="1" ht="12">
      <c r="A201" s="363"/>
      <c r="B201" s="364"/>
      <c r="C201" s="363" t="s">
        <v>3718</v>
      </c>
      <c r="D201" s="364" t="s">
        <v>3719</v>
      </c>
      <c r="E201" s="365">
        <v>14</v>
      </c>
      <c r="F201" s="365">
        <v>8</v>
      </c>
      <c r="G201" s="365">
        <v>6</v>
      </c>
      <c r="H201" s="365">
        <v>9</v>
      </c>
      <c r="I201" s="365">
        <v>5</v>
      </c>
      <c r="J201" s="365">
        <v>0</v>
      </c>
    </row>
    <row r="202" spans="1:10" s="99" customFormat="1" ht="12">
      <c r="A202" s="363"/>
      <c r="B202" s="364"/>
      <c r="C202" s="363" t="s">
        <v>3720</v>
      </c>
      <c r="D202" s="364" t="s">
        <v>3721</v>
      </c>
      <c r="E202" s="365">
        <v>17</v>
      </c>
      <c r="F202" s="365">
        <v>14</v>
      </c>
      <c r="G202" s="365">
        <v>3</v>
      </c>
      <c r="H202" s="365">
        <v>13</v>
      </c>
      <c r="I202" s="365">
        <v>4</v>
      </c>
      <c r="J202" s="365">
        <v>0</v>
      </c>
    </row>
    <row r="203" spans="1:10" s="99" customFormat="1" ht="12">
      <c r="A203" s="363"/>
      <c r="B203" s="364"/>
      <c r="C203" s="363" t="s">
        <v>3498</v>
      </c>
      <c r="D203" s="364" t="s">
        <v>3451</v>
      </c>
      <c r="E203" s="365">
        <v>42</v>
      </c>
      <c r="F203" s="365">
        <v>31</v>
      </c>
      <c r="G203" s="365">
        <v>11</v>
      </c>
      <c r="H203" s="365">
        <v>33</v>
      </c>
      <c r="I203" s="365">
        <v>9</v>
      </c>
      <c r="J203" s="365" t="s">
        <v>2391</v>
      </c>
    </row>
    <row r="204" spans="1:10" s="99" customFormat="1" ht="12">
      <c r="A204" s="363"/>
      <c r="B204" s="364"/>
      <c r="C204" s="363" t="s">
        <v>3498</v>
      </c>
      <c r="D204" s="364" t="s">
        <v>3499</v>
      </c>
      <c r="E204" s="365">
        <v>73</v>
      </c>
      <c r="F204" s="365">
        <v>53</v>
      </c>
      <c r="G204" s="365">
        <v>20</v>
      </c>
      <c r="H204" s="365">
        <v>55</v>
      </c>
      <c r="I204" s="365">
        <v>18</v>
      </c>
      <c r="J204" s="365" t="s">
        <v>2391</v>
      </c>
    </row>
    <row r="205" spans="1:10" s="99" customFormat="1" ht="12">
      <c r="A205" s="363"/>
      <c r="B205" s="364"/>
      <c r="C205" s="363" t="s">
        <v>3500</v>
      </c>
      <c r="D205" s="364" t="s">
        <v>3501</v>
      </c>
      <c r="E205" s="365">
        <v>918</v>
      </c>
      <c r="F205" s="365">
        <v>604</v>
      </c>
      <c r="G205" s="365">
        <v>314</v>
      </c>
      <c r="H205" s="365">
        <v>784</v>
      </c>
      <c r="I205" s="365">
        <v>134</v>
      </c>
      <c r="J205" s="365">
        <v>11</v>
      </c>
    </row>
    <row r="206" spans="1:10" s="99" customFormat="1" ht="12">
      <c r="A206" s="363"/>
      <c r="B206" s="364"/>
      <c r="C206" s="363" t="s">
        <v>3849</v>
      </c>
      <c r="D206" s="364" t="s">
        <v>3850</v>
      </c>
      <c r="E206" s="365">
        <v>12</v>
      </c>
      <c r="F206" s="365" t="s">
        <v>2391</v>
      </c>
      <c r="G206" s="365" t="s">
        <v>2391</v>
      </c>
      <c r="H206" s="365" t="s">
        <v>2391</v>
      </c>
      <c r="I206" s="365" t="s">
        <v>2391</v>
      </c>
      <c r="J206" s="365">
        <v>0</v>
      </c>
    </row>
    <row r="207" spans="1:10" s="99" customFormat="1" ht="12">
      <c r="A207" s="363"/>
      <c r="B207" s="364"/>
      <c r="C207" s="363" t="s">
        <v>3502</v>
      </c>
      <c r="D207" s="364" t="s">
        <v>3503</v>
      </c>
      <c r="E207" s="365">
        <v>138</v>
      </c>
      <c r="F207" s="365">
        <v>97</v>
      </c>
      <c r="G207" s="365">
        <v>41</v>
      </c>
      <c r="H207" s="365">
        <v>103</v>
      </c>
      <c r="I207" s="365">
        <v>35</v>
      </c>
      <c r="J207" s="365">
        <v>0</v>
      </c>
    </row>
    <row r="208" spans="1:10" s="99" customFormat="1" ht="12">
      <c r="A208" s="363"/>
      <c r="B208" s="364"/>
      <c r="C208" s="363" t="s">
        <v>3853</v>
      </c>
      <c r="D208" s="364" t="s">
        <v>3854</v>
      </c>
      <c r="E208" s="365">
        <v>21</v>
      </c>
      <c r="F208" s="365">
        <v>12</v>
      </c>
      <c r="G208" s="365">
        <v>9</v>
      </c>
      <c r="H208" s="365">
        <v>21</v>
      </c>
      <c r="I208" s="365">
        <v>0</v>
      </c>
      <c r="J208" s="365">
        <v>0</v>
      </c>
    </row>
    <row r="209" spans="1:10" s="99" customFormat="1" ht="12">
      <c r="A209" s="363"/>
      <c r="B209" s="364"/>
      <c r="C209" s="363" t="s">
        <v>3983</v>
      </c>
      <c r="D209" s="364" t="s">
        <v>3984</v>
      </c>
      <c r="E209" s="365">
        <v>27</v>
      </c>
      <c r="F209" s="365">
        <v>21</v>
      </c>
      <c r="G209" s="365">
        <v>6</v>
      </c>
      <c r="H209" s="365">
        <v>24</v>
      </c>
      <c r="I209" s="365">
        <v>3</v>
      </c>
      <c r="J209" s="365">
        <v>0</v>
      </c>
    </row>
    <row r="210" spans="1:10" s="99" customFormat="1" ht="12">
      <c r="A210" s="363"/>
      <c r="B210" s="364"/>
      <c r="C210" s="363" t="s">
        <v>3736</v>
      </c>
      <c r="D210" s="364" t="s">
        <v>3737</v>
      </c>
      <c r="E210" s="365">
        <v>10</v>
      </c>
      <c r="F210" s="365">
        <v>6</v>
      </c>
      <c r="G210" s="365">
        <v>4</v>
      </c>
      <c r="H210" s="365">
        <v>6</v>
      </c>
      <c r="I210" s="365">
        <v>4</v>
      </c>
      <c r="J210" s="365">
        <v>0</v>
      </c>
    </row>
    <row r="211" spans="1:10" s="99" customFormat="1" ht="12">
      <c r="A211" s="363"/>
      <c r="B211" s="364"/>
      <c r="C211" s="363" t="s">
        <v>3738</v>
      </c>
      <c r="D211" s="364" t="s">
        <v>3739</v>
      </c>
      <c r="E211" s="365">
        <v>22</v>
      </c>
      <c r="F211" s="365" t="s">
        <v>2391</v>
      </c>
      <c r="G211" s="365" t="s">
        <v>2391</v>
      </c>
      <c r="H211" s="365" t="s">
        <v>2391</v>
      </c>
      <c r="I211" s="365" t="s">
        <v>2391</v>
      </c>
      <c r="J211" s="365" t="s">
        <v>2391</v>
      </c>
    </row>
    <row r="212" spans="1:10" s="99" customFormat="1" ht="12">
      <c r="A212" s="363"/>
      <c r="B212" s="364"/>
      <c r="C212" s="363" t="s">
        <v>3740</v>
      </c>
      <c r="D212" s="364" t="s">
        <v>3741</v>
      </c>
      <c r="E212" s="365">
        <v>15</v>
      </c>
      <c r="F212" s="365">
        <v>11</v>
      </c>
      <c r="G212" s="365">
        <v>4</v>
      </c>
      <c r="H212" s="365">
        <v>12</v>
      </c>
      <c r="I212" s="365">
        <v>3</v>
      </c>
      <c r="J212" s="365" t="s">
        <v>2391</v>
      </c>
    </row>
    <row r="213" spans="1:10" s="99" customFormat="1" ht="12">
      <c r="A213" s="363"/>
      <c r="B213" s="364"/>
      <c r="C213" s="363" t="s">
        <v>3504</v>
      </c>
      <c r="D213" s="364" t="s">
        <v>3451</v>
      </c>
      <c r="E213" s="365">
        <v>40</v>
      </c>
      <c r="F213" s="365">
        <v>30</v>
      </c>
      <c r="G213" s="365">
        <v>10</v>
      </c>
      <c r="H213" s="365">
        <v>32</v>
      </c>
      <c r="I213" s="365">
        <v>8</v>
      </c>
      <c r="J213" s="365" t="s">
        <v>2391</v>
      </c>
    </row>
    <row r="214" spans="1:10" s="99" customFormat="1" ht="12">
      <c r="A214" s="363"/>
      <c r="B214" s="364"/>
      <c r="C214" s="363" t="s">
        <v>3504</v>
      </c>
      <c r="D214" s="364" t="s">
        <v>3505</v>
      </c>
      <c r="E214" s="365">
        <v>285</v>
      </c>
      <c r="F214" s="365">
        <v>207</v>
      </c>
      <c r="G214" s="365">
        <v>78</v>
      </c>
      <c r="H214" s="365">
        <v>229</v>
      </c>
      <c r="I214" s="365">
        <v>56</v>
      </c>
      <c r="J214" s="365">
        <v>3</v>
      </c>
    </row>
    <row r="215" spans="1:10" s="99" customFormat="1" ht="12">
      <c r="A215" s="363"/>
      <c r="B215" s="364"/>
      <c r="C215" s="363" t="s">
        <v>3506</v>
      </c>
      <c r="D215" s="364" t="s">
        <v>3507</v>
      </c>
      <c r="E215" s="365">
        <v>20</v>
      </c>
      <c r="F215" s="365">
        <v>15</v>
      </c>
      <c r="G215" s="365">
        <v>5</v>
      </c>
      <c r="H215" s="365">
        <v>20</v>
      </c>
      <c r="I215" s="365">
        <v>0</v>
      </c>
      <c r="J215" s="365">
        <v>0</v>
      </c>
    </row>
    <row r="216" spans="1:10" s="99" customFormat="1" ht="12">
      <c r="A216" s="363"/>
      <c r="B216" s="364"/>
      <c r="C216" s="363" t="s">
        <v>3746</v>
      </c>
      <c r="D216" s="364" t="s">
        <v>3747</v>
      </c>
      <c r="E216" s="365">
        <v>11</v>
      </c>
      <c r="F216" s="365">
        <v>8</v>
      </c>
      <c r="G216" s="365">
        <v>3</v>
      </c>
      <c r="H216" s="365" t="s">
        <v>2391</v>
      </c>
      <c r="I216" s="365" t="s">
        <v>2391</v>
      </c>
      <c r="J216" s="365">
        <v>0</v>
      </c>
    </row>
    <row r="217" spans="1:10" s="99" customFormat="1" ht="12">
      <c r="A217" s="363"/>
      <c r="B217" s="364"/>
      <c r="C217" s="363" t="s">
        <v>3752</v>
      </c>
      <c r="D217" s="364" t="s">
        <v>3451</v>
      </c>
      <c r="E217" s="365">
        <v>14</v>
      </c>
      <c r="F217" s="365">
        <v>9</v>
      </c>
      <c r="G217" s="365">
        <v>5</v>
      </c>
      <c r="H217" s="365">
        <v>9</v>
      </c>
      <c r="I217" s="365">
        <v>5</v>
      </c>
      <c r="J217" s="365">
        <v>0</v>
      </c>
    </row>
    <row r="218" spans="1:10" s="99" customFormat="1" ht="12">
      <c r="A218" s="363"/>
      <c r="B218" s="364"/>
      <c r="C218" s="363" t="s">
        <v>3752</v>
      </c>
      <c r="D218" s="364" t="s">
        <v>3753</v>
      </c>
      <c r="E218" s="365">
        <v>25</v>
      </c>
      <c r="F218" s="365">
        <v>17</v>
      </c>
      <c r="G218" s="365">
        <v>8</v>
      </c>
      <c r="H218" s="365">
        <v>18</v>
      </c>
      <c r="I218" s="365">
        <v>7</v>
      </c>
      <c r="J218" s="365">
        <v>0</v>
      </c>
    </row>
    <row r="219" spans="1:10" s="99" customFormat="1" ht="12">
      <c r="A219" s="363"/>
      <c r="B219" s="364"/>
      <c r="C219" s="363" t="s">
        <v>3508</v>
      </c>
      <c r="D219" s="364" t="s">
        <v>3510</v>
      </c>
      <c r="E219" s="365">
        <v>330</v>
      </c>
      <c r="F219" s="365">
        <v>239</v>
      </c>
      <c r="G219" s="365">
        <v>91</v>
      </c>
      <c r="H219" s="365">
        <v>267</v>
      </c>
      <c r="I219" s="365">
        <v>63</v>
      </c>
      <c r="J219" s="365">
        <v>3</v>
      </c>
    </row>
    <row r="220" spans="1:10" s="99" customFormat="1" ht="12">
      <c r="A220" s="363"/>
      <c r="B220" s="364"/>
      <c r="C220" s="363" t="s">
        <v>3909</v>
      </c>
      <c r="D220" s="364" t="s">
        <v>3910</v>
      </c>
      <c r="E220" s="365">
        <v>28</v>
      </c>
      <c r="F220" s="365">
        <v>22</v>
      </c>
      <c r="G220" s="365">
        <v>6</v>
      </c>
      <c r="H220" s="365" t="s">
        <v>2391</v>
      </c>
      <c r="I220" s="365" t="s">
        <v>2391</v>
      </c>
      <c r="J220" s="365">
        <v>0</v>
      </c>
    </row>
    <row r="221" spans="1:10" s="99" customFormat="1" ht="12">
      <c r="A221" s="363"/>
      <c r="B221" s="364"/>
      <c r="C221" s="363" t="s">
        <v>3993</v>
      </c>
      <c r="D221" s="364" t="s">
        <v>3994</v>
      </c>
      <c r="E221" s="365">
        <v>27</v>
      </c>
      <c r="F221" s="365">
        <v>20</v>
      </c>
      <c r="G221" s="365">
        <v>7</v>
      </c>
      <c r="H221" s="365">
        <v>22</v>
      </c>
      <c r="I221" s="365">
        <v>5</v>
      </c>
      <c r="J221" s="365" t="s">
        <v>2391</v>
      </c>
    </row>
    <row r="222" spans="1:10" s="99" customFormat="1" ht="12">
      <c r="A222" s="363"/>
      <c r="B222" s="364"/>
      <c r="C222" s="363" t="s">
        <v>3513</v>
      </c>
      <c r="D222" s="364" t="s">
        <v>3451</v>
      </c>
      <c r="E222" s="365">
        <v>68</v>
      </c>
      <c r="F222" s="365">
        <v>49</v>
      </c>
      <c r="G222" s="365">
        <v>19</v>
      </c>
      <c r="H222" s="365">
        <v>61</v>
      </c>
      <c r="I222" s="365">
        <v>7</v>
      </c>
      <c r="J222" s="365" t="s">
        <v>2391</v>
      </c>
    </row>
    <row r="223" spans="1:10" s="99" customFormat="1" ht="12">
      <c r="A223" s="363"/>
      <c r="B223" s="364"/>
      <c r="C223" s="363" t="s">
        <v>3513</v>
      </c>
      <c r="D223" s="364" t="s">
        <v>3514</v>
      </c>
      <c r="E223" s="365">
        <v>123</v>
      </c>
      <c r="F223" s="365">
        <v>91</v>
      </c>
      <c r="G223" s="365">
        <v>32</v>
      </c>
      <c r="H223" s="365">
        <v>110</v>
      </c>
      <c r="I223" s="365">
        <v>13</v>
      </c>
      <c r="J223" s="365" t="s">
        <v>2391</v>
      </c>
    </row>
    <row r="224" spans="1:10" s="99" customFormat="1" ht="12">
      <c r="A224" s="363"/>
      <c r="B224" s="364"/>
      <c r="C224" s="363" t="s">
        <v>3515</v>
      </c>
      <c r="D224" s="364" t="s">
        <v>3514</v>
      </c>
      <c r="E224" s="365">
        <v>123</v>
      </c>
      <c r="F224" s="365">
        <v>91</v>
      </c>
      <c r="G224" s="365">
        <v>32</v>
      </c>
      <c r="H224" s="365">
        <v>110</v>
      </c>
      <c r="I224" s="365">
        <v>13</v>
      </c>
      <c r="J224" s="365" t="s">
        <v>2391</v>
      </c>
    </row>
    <row r="225" spans="1:10" s="99" customFormat="1" ht="12">
      <c r="A225" s="363"/>
      <c r="B225" s="364"/>
      <c r="C225" s="363" t="s">
        <v>3758</v>
      </c>
      <c r="D225" s="364" t="s">
        <v>3759</v>
      </c>
      <c r="E225" s="365">
        <v>60</v>
      </c>
      <c r="F225" s="365">
        <v>38</v>
      </c>
      <c r="G225" s="365">
        <v>22</v>
      </c>
      <c r="H225" s="365">
        <v>44</v>
      </c>
      <c r="I225" s="365">
        <v>16</v>
      </c>
      <c r="J225" s="365">
        <v>0</v>
      </c>
    </row>
    <row r="226" spans="1:10" s="99" customFormat="1" ht="12">
      <c r="A226" s="363"/>
      <c r="B226" s="364"/>
      <c r="C226" s="363" t="s">
        <v>3762</v>
      </c>
      <c r="D226" s="364" t="s">
        <v>3763</v>
      </c>
      <c r="E226" s="365">
        <v>19</v>
      </c>
      <c r="F226" s="365">
        <v>16</v>
      </c>
      <c r="G226" s="365">
        <v>3</v>
      </c>
      <c r="H226" s="365">
        <v>11</v>
      </c>
      <c r="I226" s="365">
        <v>8</v>
      </c>
      <c r="J226" s="365">
        <v>0</v>
      </c>
    </row>
    <row r="227" spans="1:10" s="99" customFormat="1" ht="12">
      <c r="A227" s="363"/>
      <c r="B227" s="364"/>
      <c r="C227" s="363" t="s">
        <v>3764</v>
      </c>
      <c r="D227" s="364" t="s">
        <v>3765</v>
      </c>
      <c r="E227" s="365">
        <v>15</v>
      </c>
      <c r="F227" s="365">
        <v>9</v>
      </c>
      <c r="G227" s="365">
        <v>6</v>
      </c>
      <c r="H227" s="365" t="s">
        <v>2391</v>
      </c>
      <c r="I227" s="365" t="s">
        <v>2391</v>
      </c>
      <c r="J227" s="365">
        <v>0</v>
      </c>
    </row>
    <row r="228" spans="1:10" s="99" customFormat="1" ht="12">
      <c r="A228" s="363"/>
      <c r="B228" s="364"/>
      <c r="C228" s="363" t="s">
        <v>4083</v>
      </c>
      <c r="D228" s="364" t="s">
        <v>4084</v>
      </c>
      <c r="E228" s="365">
        <v>13</v>
      </c>
      <c r="F228" s="365" t="s">
        <v>2391</v>
      </c>
      <c r="G228" s="365" t="s">
        <v>2391</v>
      </c>
      <c r="H228" s="365">
        <v>13</v>
      </c>
      <c r="I228" s="365">
        <v>0</v>
      </c>
      <c r="J228" s="365">
        <v>0</v>
      </c>
    </row>
    <row r="229" spans="1:10" s="99" customFormat="1" ht="12">
      <c r="A229" s="363"/>
      <c r="B229" s="364"/>
      <c r="C229" s="363" t="s">
        <v>3516</v>
      </c>
      <c r="D229" s="364" t="s">
        <v>3451</v>
      </c>
      <c r="E229" s="365">
        <v>44</v>
      </c>
      <c r="F229" s="365">
        <v>30</v>
      </c>
      <c r="G229" s="365">
        <v>14</v>
      </c>
      <c r="H229" s="365">
        <v>40</v>
      </c>
      <c r="I229" s="365">
        <v>4</v>
      </c>
      <c r="J229" s="365" t="s">
        <v>2391</v>
      </c>
    </row>
    <row r="230" spans="1:10" s="99" customFormat="1" ht="12">
      <c r="A230" s="363"/>
      <c r="B230" s="364"/>
      <c r="C230" s="363" t="s">
        <v>3516</v>
      </c>
      <c r="D230" s="364" t="s">
        <v>3517</v>
      </c>
      <c r="E230" s="365">
        <v>151</v>
      </c>
      <c r="F230" s="365">
        <v>105</v>
      </c>
      <c r="G230" s="365">
        <v>46</v>
      </c>
      <c r="H230" s="365">
        <v>121</v>
      </c>
      <c r="I230" s="365">
        <v>30</v>
      </c>
      <c r="J230" s="365" t="s">
        <v>2391</v>
      </c>
    </row>
    <row r="231" spans="1:10" s="99" customFormat="1" ht="12">
      <c r="A231" s="363"/>
      <c r="B231" s="364"/>
      <c r="C231" s="363" t="s">
        <v>3768</v>
      </c>
      <c r="D231" s="364" t="s">
        <v>3769</v>
      </c>
      <c r="E231" s="365">
        <v>18</v>
      </c>
      <c r="F231" s="365">
        <v>9</v>
      </c>
      <c r="G231" s="365">
        <v>9</v>
      </c>
      <c r="H231" s="365" t="s">
        <v>2391</v>
      </c>
      <c r="I231" s="365" t="s">
        <v>2391</v>
      </c>
      <c r="J231" s="365">
        <v>0</v>
      </c>
    </row>
    <row r="232" spans="1:10" s="99" customFormat="1" ht="12">
      <c r="A232" s="363"/>
      <c r="B232" s="364"/>
      <c r="C232" s="363" t="s">
        <v>3770</v>
      </c>
      <c r="D232" s="364" t="s">
        <v>3771</v>
      </c>
      <c r="E232" s="365">
        <v>15</v>
      </c>
      <c r="F232" s="365">
        <v>8</v>
      </c>
      <c r="G232" s="365">
        <v>7</v>
      </c>
      <c r="H232" s="365" t="s">
        <v>2391</v>
      </c>
      <c r="I232" s="365" t="s">
        <v>2391</v>
      </c>
      <c r="J232" s="365">
        <v>0</v>
      </c>
    </row>
    <row r="233" spans="1:10" s="99" customFormat="1" ht="12">
      <c r="A233" s="363"/>
      <c r="B233" s="364"/>
      <c r="C233" s="363" t="s">
        <v>4039</v>
      </c>
      <c r="D233" s="364" t="s">
        <v>4040</v>
      </c>
      <c r="E233" s="365">
        <v>14</v>
      </c>
      <c r="F233" s="365" t="s">
        <v>2391</v>
      </c>
      <c r="G233" s="365" t="s">
        <v>2391</v>
      </c>
      <c r="H233" s="365" t="s">
        <v>2391</v>
      </c>
      <c r="I233" s="365" t="s">
        <v>2391</v>
      </c>
      <c r="J233" s="365">
        <v>0</v>
      </c>
    </row>
    <row r="234" spans="1:10" s="99" customFormat="1" ht="12">
      <c r="A234" s="363"/>
      <c r="B234" s="364"/>
      <c r="C234" s="363" t="s">
        <v>3772</v>
      </c>
      <c r="D234" s="364" t="s">
        <v>3773</v>
      </c>
      <c r="E234" s="365">
        <v>61</v>
      </c>
      <c r="F234" s="365">
        <v>49</v>
      </c>
      <c r="G234" s="365">
        <v>12</v>
      </c>
      <c r="H234" s="365" t="s">
        <v>2391</v>
      </c>
      <c r="I234" s="365" t="s">
        <v>2391</v>
      </c>
      <c r="J234" s="365" t="s">
        <v>2391</v>
      </c>
    </row>
    <row r="235" spans="1:10" s="99" customFormat="1" ht="12">
      <c r="A235" s="363"/>
      <c r="B235" s="364"/>
      <c r="C235" s="363" t="s">
        <v>3518</v>
      </c>
      <c r="D235" s="364" t="s">
        <v>3519</v>
      </c>
      <c r="E235" s="365">
        <v>18</v>
      </c>
      <c r="F235" s="365">
        <v>8</v>
      </c>
      <c r="G235" s="365">
        <v>10</v>
      </c>
      <c r="H235" s="365" t="s">
        <v>2391</v>
      </c>
      <c r="I235" s="365" t="s">
        <v>2391</v>
      </c>
      <c r="J235" s="365" t="s">
        <v>2391</v>
      </c>
    </row>
    <row r="236" spans="1:10" s="99" customFormat="1" ht="12">
      <c r="A236" s="363"/>
      <c r="B236" s="364"/>
      <c r="C236" s="363" t="s">
        <v>3520</v>
      </c>
      <c r="D236" s="364" t="s">
        <v>3451</v>
      </c>
      <c r="E236" s="365">
        <v>21</v>
      </c>
      <c r="F236" s="365">
        <v>13</v>
      </c>
      <c r="G236" s="365">
        <v>8</v>
      </c>
      <c r="H236" s="365" t="s">
        <v>2391</v>
      </c>
      <c r="I236" s="365" t="s">
        <v>2391</v>
      </c>
      <c r="J236" s="365">
        <v>0</v>
      </c>
    </row>
    <row r="237" spans="1:10" s="99" customFormat="1" ht="12">
      <c r="A237" s="363"/>
      <c r="B237" s="364"/>
      <c r="C237" s="363" t="s">
        <v>3520</v>
      </c>
      <c r="D237" s="364" t="s">
        <v>3521</v>
      </c>
      <c r="E237" s="365">
        <v>147</v>
      </c>
      <c r="F237" s="365">
        <v>99</v>
      </c>
      <c r="G237" s="365">
        <v>48</v>
      </c>
      <c r="H237" s="365">
        <v>136</v>
      </c>
      <c r="I237" s="365">
        <v>11</v>
      </c>
      <c r="J237" s="365">
        <v>3</v>
      </c>
    </row>
    <row r="238" spans="1:10" s="99" customFormat="1" ht="12">
      <c r="A238" s="363"/>
      <c r="B238" s="364"/>
      <c r="C238" s="363" t="s">
        <v>3522</v>
      </c>
      <c r="D238" s="364" t="s">
        <v>3523</v>
      </c>
      <c r="E238" s="365">
        <v>10</v>
      </c>
      <c r="F238" s="365">
        <v>7</v>
      </c>
      <c r="G238" s="365">
        <v>3</v>
      </c>
      <c r="H238" s="365" t="s">
        <v>2391</v>
      </c>
      <c r="I238" s="365" t="s">
        <v>2391</v>
      </c>
      <c r="J238" s="365">
        <v>0</v>
      </c>
    </row>
    <row r="239" spans="1:10" s="99" customFormat="1" ht="12">
      <c r="A239" s="363"/>
      <c r="B239" s="364"/>
      <c r="C239" s="363" t="s">
        <v>3865</v>
      </c>
      <c r="D239" s="364" t="s">
        <v>3866</v>
      </c>
      <c r="E239" s="365">
        <v>18</v>
      </c>
      <c r="F239" s="365">
        <v>13</v>
      </c>
      <c r="G239" s="365">
        <v>5</v>
      </c>
      <c r="H239" s="365" t="s">
        <v>2391</v>
      </c>
      <c r="I239" s="365" t="s">
        <v>2391</v>
      </c>
      <c r="J239" s="365">
        <v>0</v>
      </c>
    </row>
    <row r="240" spans="1:10" s="99" customFormat="1" ht="12">
      <c r="A240" s="363"/>
      <c r="B240" s="364"/>
      <c r="C240" s="363" t="s">
        <v>3530</v>
      </c>
      <c r="D240" s="364" t="s">
        <v>3451</v>
      </c>
      <c r="E240" s="365">
        <v>31</v>
      </c>
      <c r="F240" s="365">
        <v>21</v>
      </c>
      <c r="G240" s="365">
        <v>10</v>
      </c>
      <c r="H240" s="365">
        <v>28</v>
      </c>
      <c r="I240" s="365">
        <v>3</v>
      </c>
      <c r="J240" s="365">
        <v>0</v>
      </c>
    </row>
    <row r="241" spans="1:10" s="99" customFormat="1" ht="12">
      <c r="A241" s="363"/>
      <c r="B241" s="364"/>
      <c r="C241" s="363" t="s">
        <v>3530</v>
      </c>
      <c r="D241" s="364" t="s">
        <v>3531</v>
      </c>
      <c r="E241" s="365">
        <v>59</v>
      </c>
      <c r="F241" s="365">
        <v>41</v>
      </c>
      <c r="G241" s="365">
        <v>18</v>
      </c>
      <c r="H241" s="365">
        <v>54</v>
      </c>
      <c r="I241" s="365">
        <v>5</v>
      </c>
      <c r="J241" s="365">
        <v>0</v>
      </c>
    </row>
    <row r="242" spans="1:10" s="99" customFormat="1" ht="12">
      <c r="A242" s="363"/>
      <c r="B242" s="364"/>
      <c r="C242" s="363" t="s">
        <v>4085</v>
      </c>
      <c r="D242" s="364" t="s">
        <v>4086</v>
      </c>
      <c r="E242" s="365">
        <v>11</v>
      </c>
      <c r="F242" s="365">
        <v>3</v>
      </c>
      <c r="G242" s="365">
        <v>8</v>
      </c>
      <c r="H242" s="365" t="s">
        <v>2391</v>
      </c>
      <c r="I242" s="365" t="s">
        <v>2391</v>
      </c>
      <c r="J242" s="365">
        <v>0</v>
      </c>
    </row>
    <row r="243" spans="1:10" s="99" customFormat="1" ht="12">
      <c r="A243" s="363"/>
      <c r="B243" s="364"/>
      <c r="C243" s="363" t="s">
        <v>3923</v>
      </c>
      <c r="D243" s="364" t="s">
        <v>3924</v>
      </c>
      <c r="E243" s="365">
        <v>11</v>
      </c>
      <c r="F243" s="365">
        <v>11</v>
      </c>
      <c r="G243" s="365">
        <v>0</v>
      </c>
      <c r="H243" s="365" t="s">
        <v>2391</v>
      </c>
      <c r="I243" s="365" t="s">
        <v>2391</v>
      </c>
      <c r="J243" s="365">
        <v>0</v>
      </c>
    </row>
    <row r="244" spans="1:10" s="99" customFormat="1" ht="12">
      <c r="A244" s="363"/>
      <c r="B244" s="364"/>
      <c r="C244" s="363" t="s">
        <v>3532</v>
      </c>
      <c r="D244" s="364" t="s">
        <v>3451</v>
      </c>
      <c r="E244" s="365">
        <v>22</v>
      </c>
      <c r="F244" s="365">
        <v>15</v>
      </c>
      <c r="G244" s="365">
        <v>7</v>
      </c>
      <c r="H244" s="365">
        <v>22</v>
      </c>
      <c r="I244" s="365">
        <v>0</v>
      </c>
      <c r="J244" s="365">
        <v>0</v>
      </c>
    </row>
    <row r="245" spans="1:10" s="99" customFormat="1" ht="12">
      <c r="A245" s="363"/>
      <c r="B245" s="364"/>
      <c r="C245" s="363" t="s">
        <v>3532</v>
      </c>
      <c r="D245" s="364" t="s">
        <v>3533</v>
      </c>
      <c r="E245" s="365">
        <v>44</v>
      </c>
      <c r="F245" s="365">
        <v>29</v>
      </c>
      <c r="G245" s="365">
        <v>15</v>
      </c>
      <c r="H245" s="365" t="s">
        <v>2391</v>
      </c>
      <c r="I245" s="365" t="s">
        <v>2391</v>
      </c>
      <c r="J245" s="365">
        <v>0</v>
      </c>
    </row>
    <row r="246" spans="1:10" s="99" customFormat="1" ht="12">
      <c r="A246" s="363"/>
      <c r="B246" s="364"/>
      <c r="C246" s="363" t="s">
        <v>3534</v>
      </c>
      <c r="D246" s="364" t="s">
        <v>3535</v>
      </c>
      <c r="E246" s="365">
        <v>401</v>
      </c>
      <c r="F246" s="365">
        <v>274</v>
      </c>
      <c r="G246" s="365">
        <v>127</v>
      </c>
      <c r="H246" s="365">
        <v>353</v>
      </c>
      <c r="I246" s="365">
        <v>48</v>
      </c>
      <c r="J246" s="365">
        <v>4</v>
      </c>
    </row>
    <row r="247" spans="1:10" s="99" customFormat="1" ht="12">
      <c r="A247" s="363"/>
      <c r="B247" s="364"/>
      <c r="C247" s="363" t="s">
        <v>3927</v>
      </c>
      <c r="D247" s="364" t="s">
        <v>3928</v>
      </c>
      <c r="E247" s="365">
        <v>10</v>
      </c>
      <c r="F247" s="365">
        <v>6</v>
      </c>
      <c r="G247" s="365">
        <v>4</v>
      </c>
      <c r="H247" s="365" t="s">
        <v>2391</v>
      </c>
      <c r="I247" s="365" t="s">
        <v>2391</v>
      </c>
      <c r="J247" s="365">
        <v>0</v>
      </c>
    </row>
    <row r="248" spans="1:10" s="99" customFormat="1" ht="12">
      <c r="A248" s="363"/>
      <c r="B248" s="364"/>
      <c r="C248" s="363" t="s">
        <v>3536</v>
      </c>
      <c r="D248" s="364" t="s">
        <v>3537</v>
      </c>
      <c r="E248" s="365">
        <v>170</v>
      </c>
      <c r="F248" s="365">
        <v>104</v>
      </c>
      <c r="G248" s="365">
        <v>66</v>
      </c>
      <c r="H248" s="365">
        <v>137</v>
      </c>
      <c r="I248" s="365">
        <v>33</v>
      </c>
      <c r="J248" s="365" t="s">
        <v>2391</v>
      </c>
    </row>
    <row r="249" spans="1:10" s="99" customFormat="1" ht="12">
      <c r="A249" s="363"/>
      <c r="B249" s="364"/>
      <c r="C249" s="363" t="s">
        <v>3776</v>
      </c>
      <c r="D249" s="364" t="s">
        <v>3777</v>
      </c>
      <c r="E249" s="365">
        <v>55</v>
      </c>
      <c r="F249" s="365">
        <v>41</v>
      </c>
      <c r="G249" s="365">
        <v>14</v>
      </c>
      <c r="H249" s="365">
        <v>49</v>
      </c>
      <c r="I249" s="365">
        <v>6</v>
      </c>
      <c r="J249" s="365">
        <v>0</v>
      </c>
    </row>
    <row r="250" spans="1:10" s="99" customFormat="1" ht="12">
      <c r="A250" s="363"/>
      <c r="B250" s="364"/>
      <c r="C250" s="363" t="s">
        <v>3538</v>
      </c>
      <c r="D250" s="364" t="s">
        <v>3451</v>
      </c>
      <c r="E250" s="365">
        <v>67</v>
      </c>
      <c r="F250" s="365">
        <v>43</v>
      </c>
      <c r="G250" s="365">
        <v>24</v>
      </c>
      <c r="H250" s="365">
        <v>59</v>
      </c>
      <c r="I250" s="365">
        <v>8</v>
      </c>
      <c r="J250" s="365" t="s">
        <v>2391</v>
      </c>
    </row>
    <row r="251" spans="1:10" s="99" customFormat="1" ht="12">
      <c r="A251" s="363"/>
      <c r="B251" s="364"/>
      <c r="C251" s="363" t="s">
        <v>3538</v>
      </c>
      <c r="D251" s="364" t="s">
        <v>3539</v>
      </c>
      <c r="E251" s="365">
        <v>302</v>
      </c>
      <c r="F251" s="365">
        <v>194</v>
      </c>
      <c r="G251" s="365">
        <v>108</v>
      </c>
      <c r="H251" s="365">
        <v>254</v>
      </c>
      <c r="I251" s="365">
        <v>48</v>
      </c>
      <c r="J251" s="365" t="s">
        <v>2391</v>
      </c>
    </row>
    <row r="252" spans="1:10" s="99" customFormat="1" ht="12">
      <c r="A252" s="363"/>
      <c r="B252" s="364"/>
      <c r="C252" s="363" t="s">
        <v>3540</v>
      </c>
      <c r="D252" s="364" t="s">
        <v>3541</v>
      </c>
      <c r="E252" s="365">
        <v>26</v>
      </c>
      <c r="F252" s="365">
        <v>22</v>
      </c>
      <c r="G252" s="365">
        <v>4</v>
      </c>
      <c r="H252" s="365">
        <v>23</v>
      </c>
      <c r="I252" s="365">
        <v>3</v>
      </c>
      <c r="J252" s="365">
        <v>0</v>
      </c>
    </row>
    <row r="253" spans="1:10" s="99" customFormat="1" ht="12">
      <c r="A253" s="363"/>
      <c r="B253" s="364"/>
      <c r="C253" s="363" t="s">
        <v>3778</v>
      </c>
      <c r="D253" s="364" t="s">
        <v>3779</v>
      </c>
      <c r="E253" s="365">
        <v>23</v>
      </c>
      <c r="F253" s="365">
        <v>17</v>
      </c>
      <c r="G253" s="365">
        <v>6</v>
      </c>
      <c r="H253" s="365">
        <v>17</v>
      </c>
      <c r="I253" s="365">
        <v>6</v>
      </c>
      <c r="J253" s="365" t="s">
        <v>2391</v>
      </c>
    </row>
    <row r="254" spans="1:10" s="99" customFormat="1" ht="12">
      <c r="A254" s="363"/>
      <c r="B254" s="364"/>
      <c r="C254" s="363" t="s">
        <v>3544</v>
      </c>
      <c r="D254" s="364" t="s">
        <v>3545</v>
      </c>
      <c r="E254" s="365">
        <v>18</v>
      </c>
      <c r="F254" s="365">
        <v>12</v>
      </c>
      <c r="G254" s="365">
        <v>6</v>
      </c>
      <c r="H254" s="365">
        <v>15</v>
      </c>
      <c r="I254" s="365">
        <v>3</v>
      </c>
      <c r="J254" s="365">
        <v>0</v>
      </c>
    </row>
    <row r="255" spans="1:10" s="99" customFormat="1" ht="12">
      <c r="A255" s="363"/>
      <c r="B255" s="364"/>
      <c r="C255" s="363" t="s">
        <v>3782</v>
      </c>
      <c r="D255" s="364" t="s">
        <v>3783</v>
      </c>
      <c r="E255" s="365">
        <v>31</v>
      </c>
      <c r="F255" s="365">
        <v>19</v>
      </c>
      <c r="G255" s="365">
        <v>12</v>
      </c>
      <c r="H255" s="365">
        <v>28</v>
      </c>
      <c r="I255" s="365">
        <v>3</v>
      </c>
      <c r="J255" s="365">
        <v>0</v>
      </c>
    </row>
    <row r="256" spans="1:10" s="99" customFormat="1" ht="12">
      <c r="A256" s="363"/>
      <c r="B256" s="364"/>
      <c r="C256" s="363" t="s">
        <v>3546</v>
      </c>
      <c r="D256" s="364" t="s">
        <v>3451</v>
      </c>
      <c r="E256" s="365">
        <v>33</v>
      </c>
      <c r="F256" s="365">
        <v>24</v>
      </c>
      <c r="G256" s="365">
        <v>9</v>
      </c>
      <c r="H256" s="365">
        <v>25</v>
      </c>
      <c r="I256" s="365">
        <v>8</v>
      </c>
      <c r="J256" s="365" t="s">
        <v>2391</v>
      </c>
    </row>
    <row r="257" spans="1:10" s="99" customFormat="1" ht="12">
      <c r="A257" s="363"/>
      <c r="B257" s="364"/>
      <c r="C257" s="363" t="s">
        <v>3546</v>
      </c>
      <c r="D257" s="364" t="s">
        <v>3547</v>
      </c>
      <c r="E257" s="365">
        <v>64</v>
      </c>
      <c r="F257" s="365">
        <v>43</v>
      </c>
      <c r="G257" s="365">
        <v>21</v>
      </c>
      <c r="H257" s="365">
        <v>53</v>
      </c>
      <c r="I257" s="365">
        <v>11</v>
      </c>
      <c r="J257" s="365" t="s">
        <v>2391</v>
      </c>
    </row>
    <row r="258" spans="1:10" s="99" customFormat="1" ht="12">
      <c r="A258" s="363"/>
      <c r="B258" s="364"/>
      <c r="C258" s="363" t="s">
        <v>4087</v>
      </c>
      <c r="D258" s="364" t="s">
        <v>4088</v>
      </c>
      <c r="E258" s="365">
        <v>13</v>
      </c>
      <c r="F258" s="365" t="s">
        <v>2391</v>
      </c>
      <c r="G258" s="365" t="s">
        <v>2391</v>
      </c>
      <c r="H258" s="365">
        <v>5</v>
      </c>
      <c r="I258" s="365">
        <v>8</v>
      </c>
      <c r="J258" s="365">
        <v>0</v>
      </c>
    </row>
    <row r="259" spans="1:10" s="99" customFormat="1" ht="12">
      <c r="A259" s="363"/>
      <c r="B259" s="364"/>
      <c r="C259" s="363" t="s">
        <v>3550</v>
      </c>
      <c r="D259" s="364" t="s">
        <v>3451</v>
      </c>
      <c r="E259" s="365">
        <v>32</v>
      </c>
      <c r="F259" s="365">
        <v>21</v>
      </c>
      <c r="G259" s="365">
        <v>11</v>
      </c>
      <c r="H259" s="365">
        <v>25</v>
      </c>
      <c r="I259" s="365">
        <v>7</v>
      </c>
      <c r="J259" s="365">
        <v>0</v>
      </c>
    </row>
    <row r="260" spans="1:10" s="99" customFormat="1" ht="12">
      <c r="A260" s="363"/>
      <c r="B260" s="364"/>
      <c r="C260" s="363" t="s">
        <v>3550</v>
      </c>
      <c r="D260" s="364" t="s">
        <v>3551</v>
      </c>
      <c r="E260" s="365">
        <v>45</v>
      </c>
      <c r="F260" s="365">
        <v>33</v>
      </c>
      <c r="G260" s="365">
        <v>12</v>
      </c>
      <c r="H260" s="365">
        <v>30</v>
      </c>
      <c r="I260" s="365">
        <v>15</v>
      </c>
      <c r="J260" s="365">
        <v>0</v>
      </c>
    </row>
    <row r="261" spans="1:10" s="99" customFormat="1" ht="12">
      <c r="A261" s="363"/>
      <c r="B261" s="364"/>
      <c r="C261" s="363" t="s">
        <v>3953</v>
      </c>
      <c r="D261" s="364" t="s">
        <v>3954</v>
      </c>
      <c r="E261" s="365">
        <v>12</v>
      </c>
      <c r="F261" s="365">
        <v>6</v>
      </c>
      <c r="G261" s="365">
        <v>6</v>
      </c>
      <c r="H261" s="365">
        <v>9</v>
      </c>
      <c r="I261" s="365">
        <v>3</v>
      </c>
      <c r="J261" s="365">
        <v>0</v>
      </c>
    </row>
    <row r="262" spans="1:10" s="99" customFormat="1" ht="12">
      <c r="A262" s="363"/>
      <c r="B262" s="364"/>
      <c r="C262" s="363" t="s">
        <v>3556</v>
      </c>
      <c r="D262" s="364" t="s">
        <v>3451</v>
      </c>
      <c r="E262" s="365">
        <v>29</v>
      </c>
      <c r="F262" s="365">
        <v>15</v>
      </c>
      <c r="G262" s="365">
        <v>14</v>
      </c>
      <c r="H262" s="365">
        <v>25</v>
      </c>
      <c r="I262" s="365">
        <v>4</v>
      </c>
      <c r="J262" s="365" t="s">
        <v>2391</v>
      </c>
    </row>
    <row r="263" spans="1:10" s="99" customFormat="1" ht="12">
      <c r="A263" s="363"/>
      <c r="B263" s="364"/>
      <c r="C263" s="363" t="s">
        <v>3556</v>
      </c>
      <c r="D263" s="364" t="s">
        <v>3557</v>
      </c>
      <c r="E263" s="365">
        <v>41</v>
      </c>
      <c r="F263" s="365">
        <v>21</v>
      </c>
      <c r="G263" s="365">
        <v>20</v>
      </c>
      <c r="H263" s="365">
        <v>34</v>
      </c>
      <c r="I263" s="365">
        <v>7</v>
      </c>
      <c r="J263" s="365" t="s">
        <v>2391</v>
      </c>
    </row>
    <row r="264" spans="1:10" s="99" customFormat="1" ht="12">
      <c r="A264" s="363"/>
      <c r="B264" s="364"/>
      <c r="C264" s="363" t="s">
        <v>3558</v>
      </c>
      <c r="D264" s="364" t="s">
        <v>3559</v>
      </c>
      <c r="E264" s="365">
        <v>519</v>
      </c>
      <c r="F264" s="365">
        <v>342</v>
      </c>
      <c r="G264" s="365">
        <v>177</v>
      </c>
      <c r="H264" s="365">
        <v>426</v>
      </c>
      <c r="I264" s="365">
        <v>93</v>
      </c>
      <c r="J264" s="365">
        <v>5</v>
      </c>
    </row>
    <row r="265" spans="1:10" s="99" customFormat="1" ht="12">
      <c r="A265" s="363"/>
      <c r="B265" s="364"/>
      <c r="C265" s="363" t="s">
        <v>3560</v>
      </c>
      <c r="D265" s="364" t="s">
        <v>3561</v>
      </c>
      <c r="E265" s="365">
        <v>11</v>
      </c>
      <c r="F265" s="365">
        <v>6</v>
      </c>
      <c r="G265" s="365">
        <v>5</v>
      </c>
      <c r="H265" s="365" t="s">
        <v>2391</v>
      </c>
      <c r="I265" s="365" t="s">
        <v>2391</v>
      </c>
      <c r="J265" s="365">
        <v>0</v>
      </c>
    </row>
    <row r="266" spans="1:10" s="99" customFormat="1" ht="12">
      <c r="A266" s="363"/>
      <c r="B266" s="364"/>
      <c r="C266" s="363" t="s">
        <v>3562</v>
      </c>
      <c r="D266" s="364" t="s">
        <v>3561</v>
      </c>
      <c r="E266" s="365">
        <v>11</v>
      </c>
      <c r="F266" s="365">
        <v>6</v>
      </c>
      <c r="G266" s="365">
        <v>5</v>
      </c>
      <c r="H266" s="365" t="s">
        <v>2391</v>
      </c>
      <c r="I266" s="365" t="s">
        <v>2391</v>
      </c>
      <c r="J266" s="365">
        <v>0</v>
      </c>
    </row>
    <row r="267" spans="1:10" s="99" customFormat="1" ht="12">
      <c r="A267" s="363"/>
      <c r="B267" s="364"/>
      <c r="C267" s="363" t="s">
        <v>3563</v>
      </c>
      <c r="D267" s="364" t="s">
        <v>3564</v>
      </c>
      <c r="E267" s="365">
        <v>433</v>
      </c>
      <c r="F267" s="365">
        <v>261</v>
      </c>
      <c r="G267" s="365">
        <v>172</v>
      </c>
      <c r="H267" s="365">
        <v>355</v>
      </c>
      <c r="I267" s="365">
        <v>78</v>
      </c>
      <c r="J267" s="365">
        <v>6</v>
      </c>
    </row>
    <row r="268" spans="1:10" s="99" customFormat="1" ht="12">
      <c r="A268" s="363"/>
      <c r="B268" s="364"/>
      <c r="C268" s="363" t="s">
        <v>3565</v>
      </c>
      <c r="D268" s="364" t="s">
        <v>3566</v>
      </c>
      <c r="E268" s="365">
        <v>433</v>
      </c>
      <c r="F268" s="365">
        <v>261</v>
      </c>
      <c r="G268" s="365">
        <v>172</v>
      </c>
      <c r="H268" s="365">
        <v>355</v>
      </c>
      <c r="I268" s="365">
        <v>78</v>
      </c>
      <c r="J268" s="365">
        <v>6</v>
      </c>
    </row>
    <row r="269" spans="1:10" s="99" customFormat="1" ht="12">
      <c r="A269" s="363"/>
      <c r="B269" s="364"/>
      <c r="C269" s="363" t="s">
        <v>3567</v>
      </c>
      <c r="D269" s="364" t="s">
        <v>3566</v>
      </c>
      <c r="E269" s="365">
        <v>433</v>
      </c>
      <c r="F269" s="365">
        <v>261</v>
      </c>
      <c r="G269" s="365">
        <v>172</v>
      </c>
      <c r="H269" s="365">
        <v>355</v>
      </c>
      <c r="I269" s="365">
        <v>78</v>
      </c>
      <c r="J269" s="365">
        <v>6</v>
      </c>
    </row>
    <row r="270" spans="1:10" s="99" customFormat="1" ht="12">
      <c r="A270" s="363"/>
      <c r="B270" s="364"/>
      <c r="C270" s="363" t="s">
        <v>3786</v>
      </c>
      <c r="D270" s="364" t="s">
        <v>3787</v>
      </c>
      <c r="E270" s="365">
        <v>25</v>
      </c>
      <c r="F270" s="365">
        <v>14</v>
      </c>
      <c r="G270" s="365">
        <v>11</v>
      </c>
      <c r="H270" s="365">
        <v>19</v>
      </c>
      <c r="I270" s="365">
        <v>6</v>
      </c>
      <c r="J270" s="365">
        <v>0</v>
      </c>
    </row>
    <row r="271" spans="1:10" s="99" customFormat="1" ht="12">
      <c r="A271" s="363"/>
      <c r="B271" s="364"/>
      <c r="C271" s="363" t="s">
        <v>3796</v>
      </c>
      <c r="D271" s="364" t="s">
        <v>3797</v>
      </c>
      <c r="E271" s="365">
        <v>14</v>
      </c>
      <c r="F271" s="365">
        <v>9</v>
      </c>
      <c r="G271" s="365">
        <v>5</v>
      </c>
      <c r="H271" s="365" t="s">
        <v>2391</v>
      </c>
      <c r="I271" s="365" t="s">
        <v>2391</v>
      </c>
      <c r="J271" s="365">
        <v>0</v>
      </c>
    </row>
    <row r="272" spans="1:10" s="99" customFormat="1" ht="12">
      <c r="A272" s="363"/>
      <c r="B272" s="364"/>
      <c r="C272" s="363" t="s">
        <v>3568</v>
      </c>
      <c r="D272" s="364" t="s">
        <v>3451</v>
      </c>
      <c r="E272" s="365">
        <v>53</v>
      </c>
      <c r="F272" s="365">
        <v>31</v>
      </c>
      <c r="G272" s="365">
        <v>22</v>
      </c>
      <c r="H272" s="365">
        <v>47</v>
      </c>
      <c r="I272" s="365">
        <v>6</v>
      </c>
      <c r="J272" s="365">
        <v>0</v>
      </c>
    </row>
    <row r="273" spans="1:10" s="99" customFormat="1" ht="12">
      <c r="A273" s="363"/>
      <c r="B273" s="364"/>
      <c r="C273" s="363" t="s">
        <v>3568</v>
      </c>
      <c r="D273" s="364" t="s">
        <v>3569</v>
      </c>
      <c r="E273" s="365">
        <v>92</v>
      </c>
      <c r="F273" s="365">
        <v>54</v>
      </c>
      <c r="G273" s="365">
        <v>38</v>
      </c>
      <c r="H273" s="365">
        <v>78</v>
      </c>
      <c r="I273" s="365">
        <v>14</v>
      </c>
      <c r="J273" s="365">
        <v>0</v>
      </c>
    </row>
    <row r="274" spans="1:10" s="99" customFormat="1" ht="12">
      <c r="A274" s="363"/>
      <c r="B274" s="364"/>
      <c r="C274" s="363" t="s">
        <v>3570</v>
      </c>
      <c r="D274" s="364" t="s">
        <v>3569</v>
      </c>
      <c r="E274" s="365">
        <v>92</v>
      </c>
      <c r="F274" s="365">
        <v>54</v>
      </c>
      <c r="G274" s="365">
        <v>38</v>
      </c>
      <c r="H274" s="365">
        <v>78</v>
      </c>
      <c r="I274" s="365">
        <v>14</v>
      </c>
      <c r="J274" s="365">
        <v>0</v>
      </c>
    </row>
    <row r="275" spans="1:10" s="99" customFormat="1" ht="12">
      <c r="A275" s="363"/>
      <c r="B275" s="364"/>
      <c r="C275" s="363" t="s">
        <v>3571</v>
      </c>
      <c r="D275" s="364" t="s">
        <v>3572</v>
      </c>
      <c r="E275" s="365">
        <v>66</v>
      </c>
      <c r="F275" s="365">
        <v>39</v>
      </c>
      <c r="G275" s="365">
        <v>27</v>
      </c>
      <c r="H275" s="365">
        <v>59</v>
      </c>
      <c r="I275" s="365">
        <v>7</v>
      </c>
      <c r="J275" s="365">
        <v>0</v>
      </c>
    </row>
    <row r="276" spans="1:10" s="99" customFormat="1" ht="12">
      <c r="A276" s="363"/>
      <c r="B276" s="364"/>
      <c r="C276" s="363" t="s">
        <v>3573</v>
      </c>
      <c r="D276" s="364" t="s">
        <v>3574</v>
      </c>
      <c r="E276" s="365">
        <v>19</v>
      </c>
      <c r="F276" s="365">
        <v>13</v>
      </c>
      <c r="G276" s="365">
        <v>6</v>
      </c>
      <c r="H276" s="365">
        <v>15</v>
      </c>
      <c r="I276" s="365">
        <v>4</v>
      </c>
      <c r="J276" s="365">
        <v>0</v>
      </c>
    </row>
    <row r="277" spans="1:10" s="99" customFormat="1" ht="12">
      <c r="A277" s="363"/>
      <c r="B277" s="364"/>
      <c r="C277" s="363" t="s">
        <v>3577</v>
      </c>
      <c r="D277" s="364" t="s">
        <v>3578</v>
      </c>
      <c r="E277" s="365">
        <v>14</v>
      </c>
      <c r="F277" s="365">
        <v>11</v>
      </c>
      <c r="G277" s="365">
        <v>3</v>
      </c>
      <c r="H277" s="365">
        <v>14</v>
      </c>
      <c r="I277" s="365">
        <v>0</v>
      </c>
      <c r="J277" s="365" t="s">
        <v>2391</v>
      </c>
    </row>
    <row r="278" spans="1:10" s="99" customFormat="1" ht="12">
      <c r="A278" s="363"/>
      <c r="B278" s="364"/>
      <c r="C278" s="363" t="s">
        <v>3579</v>
      </c>
      <c r="D278" s="364" t="s">
        <v>3580</v>
      </c>
      <c r="E278" s="365">
        <v>16</v>
      </c>
      <c r="F278" s="365">
        <v>11</v>
      </c>
      <c r="G278" s="365">
        <v>5</v>
      </c>
      <c r="H278" s="365" t="s">
        <v>2391</v>
      </c>
      <c r="I278" s="365" t="s">
        <v>2391</v>
      </c>
      <c r="J278" s="365">
        <v>0</v>
      </c>
    </row>
    <row r="279" spans="1:10" s="99" customFormat="1" ht="12">
      <c r="A279" s="363"/>
      <c r="B279" s="364"/>
      <c r="C279" s="363" t="s">
        <v>3581</v>
      </c>
      <c r="D279" s="364" t="s">
        <v>3582</v>
      </c>
      <c r="E279" s="365">
        <v>23</v>
      </c>
      <c r="F279" s="365">
        <v>13</v>
      </c>
      <c r="G279" s="365">
        <v>10</v>
      </c>
      <c r="H279" s="365">
        <v>19</v>
      </c>
      <c r="I279" s="365">
        <v>4</v>
      </c>
      <c r="J279" s="365" t="s">
        <v>2391</v>
      </c>
    </row>
    <row r="280" spans="1:10" s="99" customFormat="1" ht="12">
      <c r="A280" s="363"/>
      <c r="B280" s="364"/>
      <c r="C280" s="363" t="s">
        <v>3583</v>
      </c>
      <c r="D280" s="364" t="s">
        <v>3584</v>
      </c>
      <c r="E280" s="365">
        <v>20</v>
      </c>
      <c r="F280" s="365">
        <v>9</v>
      </c>
      <c r="G280" s="365">
        <v>11</v>
      </c>
      <c r="H280" s="365">
        <v>15</v>
      </c>
      <c r="I280" s="365">
        <v>5</v>
      </c>
      <c r="J280" s="365" t="s">
        <v>2391</v>
      </c>
    </row>
    <row r="281" spans="1:10" s="99" customFormat="1" ht="12">
      <c r="A281" s="363"/>
      <c r="B281" s="364"/>
      <c r="C281" s="363" t="s">
        <v>3585</v>
      </c>
      <c r="D281" s="364" t="s">
        <v>3586</v>
      </c>
      <c r="E281" s="365">
        <v>23</v>
      </c>
      <c r="F281" s="365">
        <v>20</v>
      </c>
      <c r="G281" s="365">
        <v>3</v>
      </c>
      <c r="H281" s="365" t="s">
        <v>2391</v>
      </c>
      <c r="I281" s="365" t="s">
        <v>2391</v>
      </c>
      <c r="J281" s="365" t="s">
        <v>2391</v>
      </c>
    </row>
    <row r="282" spans="1:10" s="99" customFormat="1" ht="12">
      <c r="A282" s="363"/>
      <c r="B282" s="364"/>
      <c r="C282" s="363" t="s">
        <v>3587</v>
      </c>
      <c r="D282" s="364" t="s">
        <v>3451</v>
      </c>
      <c r="E282" s="365">
        <v>9</v>
      </c>
      <c r="F282" s="365">
        <v>6</v>
      </c>
      <c r="G282" s="365">
        <v>3</v>
      </c>
      <c r="H282" s="365">
        <v>9</v>
      </c>
      <c r="I282" s="365">
        <v>0</v>
      </c>
      <c r="J282" s="365">
        <v>0</v>
      </c>
    </row>
    <row r="283" spans="1:10" s="99" customFormat="1" ht="12">
      <c r="A283" s="363"/>
      <c r="B283" s="364"/>
      <c r="C283" s="363" t="s">
        <v>3587</v>
      </c>
      <c r="D283" s="364" t="s">
        <v>3588</v>
      </c>
      <c r="E283" s="365">
        <v>190</v>
      </c>
      <c r="F283" s="365">
        <v>122</v>
      </c>
      <c r="G283" s="365">
        <v>68</v>
      </c>
      <c r="H283" s="365">
        <v>166</v>
      </c>
      <c r="I283" s="365">
        <v>24</v>
      </c>
      <c r="J283" s="365">
        <v>6</v>
      </c>
    </row>
    <row r="284" spans="1:10" s="99" customFormat="1" ht="12">
      <c r="A284" s="363"/>
      <c r="B284" s="364"/>
      <c r="C284" s="363" t="s">
        <v>2575</v>
      </c>
      <c r="D284" s="364" t="s">
        <v>3588</v>
      </c>
      <c r="E284" s="365">
        <v>190</v>
      </c>
      <c r="F284" s="365">
        <v>122</v>
      </c>
      <c r="G284" s="365">
        <v>68</v>
      </c>
      <c r="H284" s="365">
        <v>166</v>
      </c>
      <c r="I284" s="365">
        <v>24</v>
      </c>
      <c r="J284" s="365">
        <v>6</v>
      </c>
    </row>
    <row r="285" spans="1:10" s="99" customFormat="1" ht="12">
      <c r="A285" s="363"/>
      <c r="B285" s="364"/>
      <c r="C285" s="363" t="s">
        <v>3804</v>
      </c>
      <c r="D285" s="364" t="s">
        <v>3805</v>
      </c>
      <c r="E285" s="365">
        <v>15</v>
      </c>
      <c r="F285" s="365">
        <v>12</v>
      </c>
      <c r="G285" s="365">
        <v>3</v>
      </c>
      <c r="H285" s="365">
        <v>11</v>
      </c>
      <c r="I285" s="365">
        <v>4</v>
      </c>
      <c r="J285" s="365" t="s">
        <v>2391</v>
      </c>
    </row>
    <row r="286" spans="1:10" s="99" customFormat="1" ht="12">
      <c r="A286" s="363"/>
      <c r="B286" s="364"/>
      <c r="C286" s="363" t="s">
        <v>3808</v>
      </c>
      <c r="D286" s="364" t="s">
        <v>3809</v>
      </c>
      <c r="E286" s="365">
        <v>29</v>
      </c>
      <c r="F286" s="365">
        <v>14</v>
      </c>
      <c r="G286" s="365">
        <v>15</v>
      </c>
      <c r="H286" s="365">
        <v>23</v>
      </c>
      <c r="I286" s="365">
        <v>6</v>
      </c>
      <c r="J286" s="365" t="s">
        <v>2391</v>
      </c>
    </row>
    <row r="287" spans="1:10" s="99" customFormat="1" ht="12">
      <c r="A287" s="363"/>
      <c r="B287" s="364"/>
      <c r="C287" s="363" t="s">
        <v>3591</v>
      </c>
      <c r="D287" s="364" t="s">
        <v>3451</v>
      </c>
      <c r="E287" s="365">
        <v>20</v>
      </c>
      <c r="F287" s="365">
        <v>12</v>
      </c>
      <c r="G287" s="365">
        <v>8</v>
      </c>
      <c r="H287" s="365">
        <v>17</v>
      </c>
      <c r="I287" s="365">
        <v>3</v>
      </c>
      <c r="J287" s="365">
        <v>0</v>
      </c>
    </row>
    <row r="288" spans="1:10" s="99" customFormat="1" ht="12">
      <c r="A288" s="363"/>
      <c r="B288" s="364"/>
      <c r="C288" s="363" t="s">
        <v>3591</v>
      </c>
      <c r="D288" s="364" t="s">
        <v>3592</v>
      </c>
      <c r="E288" s="365">
        <v>64</v>
      </c>
      <c r="F288" s="365">
        <v>38</v>
      </c>
      <c r="G288" s="365">
        <v>26</v>
      </c>
      <c r="H288" s="365">
        <v>51</v>
      </c>
      <c r="I288" s="365">
        <v>13</v>
      </c>
      <c r="J288" s="365" t="s">
        <v>2391</v>
      </c>
    </row>
    <row r="289" spans="1:10" s="99" customFormat="1" ht="12">
      <c r="A289" s="363"/>
      <c r="B289" s="364"/>
      <c r="C289" s="363" t="s">
        <v>2577</v>
      </c>
      <c r="D289" s="364" t="s">
        <v>3592</v>
      </c>
      <c r="E289" s="365">
        <v>64</v>
      </c>
      <c r="F289" s="365">
        <v>38</v>
      </c>
      <c r="G289" s="365">
        <v>26</v>
      </c>
      <c r="H289" s="365">
        <v>51</v>
      </c>
      <c r="I289" s="365">
        <v>13</v>
      </c>
      <c r="J289" s="365" t="s">
        <v>2391</v>
      </c>
    </row>
    <row r="290" spans="1:10" s="99" customFormat="1" ht="12">
      <c r="A290" s="363"/>
      <c r="B290" s="364"/>
      <c r="C290" s="363" t="s">
        <v>3810</v>
      </c>
      <c r="D290" s="364" t="s">
        <v>3811</v>
      </c>
      <c r="E290" s="365">
        <v>11</v>
      </c>
      <c r="F290" s="365">
        <v>7</v>
      </c>
      <c r="G290" s="365">
        <v>4</v>
      </c>
      <c r="H290" s="365">
        <v>11</v>
      </c>
      <c r="I290" s="365">
        <v>0</v>
      </c>
      <c r="J290" s="365">
        <v>0</v>
      </c>
    </row>
    <row r="291" spans="1:10" s="99" customFormat="1" ht="12">
      <c r="A291" s="363"/>
      <c r="B291" s="364"/>
      <c r="C291" s="363" t="s">
        <v>3812</v>
      </c>
      <c r="D291" s="364" t="s">
        <v>3813</v>
      </c>
      <c r="E291" s="365">
        <v>22</v>
      </c>
      <c r="F291" s="365">
        <v>13</v>
      </c>
      <c r="G291" s="365">
        <v>9</v>
      </c>
      <c r="H291" s="365">
        <v>7</v>
      </c>
      <c r="I291" s="365">
        <v>15</v>
      </c>
      <c r="J291" s="365" t="s">
        <v>2391</v>
      </c>
    </row>
    <row r="292" spans="1:10" s="99" customFormat="1" ht="12">
      <c r="A292" s="363"/>
      <c r="B292" s="364"/>
      <c r="C292" s="363" t="s">
        <v>3595</v>
      </c>
      <c r="D292" s="364" t="s">
        <v>3451</v>
      </c>
      <c r="E292" s="365">
        <v>20</v>
      </c>
      <c r="F292" s="365">
        <v>13</v>
      </c>
      <c r="G292" s="365">
        <v>7</v>
      </c>
      <c r="H292" s="365" t="s">
        <v>2391</v>
      </c>
      <c r="I292" s="365" t="s">
        <v>2391</v>
      </c>
      <c r="J292" s="365">
        <v>0</v>
      </c>
    </row>
    <row r="293" spans="1:10" s="99" customFormat="1" ht="12">
      <c r="A293" s="363"/>
      <c r="B293" s="364"/>
      <c r="C293" s="363" t="s">
        <v>3595</v>
      </c>
      <c r="D293" s="364" t="s">
        <v>3596</v>
      </c>
      <c r="E293" s="365">
        <v>53</v>
      </c>
      <c r="F293" s="365">
        <v>33</v>
      </c>
      <c r="G293" s="365">
        <v>20</v>
      </c>
      <c r="H293" s="365">
        <v>36</v>
      </c>
      <c r="I293" s="365">
        <v>17</v>
      </c>
      <c r="J293" s="365" t="s">
        <v>2391</v>
      </c>
    </row>
    <row r="294" spans="1:10" s="99" customFormat="1" ht="12">
      <c r="A294" s="363"/>
      <c r="B294" s="364"/>
      <c r="C294" s="363" t="s">
        <v>2579</v>
      </c>
      <c r="D294" s="364" t="s">
        <v>3596</v>
      </c>
      <c r="E294" s="365">
        <v>53</v>
      </c>
      <c r="F294" s="365">
        <v>33</v>
      </c>
      <c r="G294" s="365">
        <v>20</v>
      </c>
      <c r="H294" s="365">
        <v>36</v>
      </c>
      <c r="I294" s="365">
        <v>17</v>
      </c>
      <c r="J294" s="365" t="s">
        <v>2391</v>
      </c>
    </row>
    <row r="295" spans="1:10" s="99" customFormat="1" ht="12">
      <c r="A295" s="363"/>
      <c r="B295" s="364"/>
      <c r="C295" s="363" t="s">
        <v>3597</v>
      </c>
      <c r="D295" s="364" t="s">
        <v>3598</v>
      </c>
      <c r="E295" s="365">
        <v>37</v>
      </c>
      <c r="F295" s="365">
        <v>30</v>
      </c>
      <c r="G295" s="365">
        <v>7</v>
      </c>
      <c r="H295" s="365">
        <v>29</v>
      </c>
      <c r="I295" s="365">
        <v>8</v>
      </c>
      <c r="J295" s="365" t="s">
        <v>2391</v>
      </c>
    </row>
    <row r="296" spans="1:10" s="99" customFormat="1" ht="12">
      <c r="A296" s="363"/>
      <c r="B296" s="364"/>
      <c r="C296" s="363" t="s">
        <v>2581</v>
      </c>
      <c r="D296" s="364" t="s">
        <v>3598</v>
      </c>
      <c r="E296" s="365">
        <v>37</v>
      </c>
      <c r="F296" s="365">
        <v>30</v>
      </c>
      <c r="G296" s="365">
        <v>7</v>
      </c>
      <c r="H296" s="365">
        <v>29</v>
      </c>
      <c r="I296" s="365">
        <v>8</v>
      </c>
      <c r="J296" s="365" t="s">
        <v>2391</v>
      </c>
    </row>
    <row r="297" spans="1:10" s="99" customFormat="1" ht="12">
      <c r="A297" s="363"/>
      <c r="B297" s="364"/>
      <c r="C297" s="363" t="s">
        <v>3607</v>
      </c>
      <c r="D297" s="364" t="s">
        <v>4081</v>
      </c>
      <c r="E297" s="365">
        <v>27913</v>
      </c>
      <c r="F297" s="365">
        <v>16415</v>
      </c>
      <c r="G297" s="365">
        <v>11498</v>
      </c>
      <c r="H297" s="365">
        <v>25012</v>
      </c>
      <c r="I297" s="365">
        <v>2901</v>
      </c>
      <c r="J297" s="365">
        <v>1058</v>
      </c>
    </row>
    <row r="298" spans="1:10" s="99" customFormat="1" ht="12">
      <c r="A298" s="363"/>
      <c r="B298" s="364"/>
      <c r="C298" s="363" t="s">
        <v>3610</v>
      </c>
      <c r="D298" s="364" t="s">
        <v>4082</v>
      </c>
      <c r="E298" s="365">
        <v>27913</v>
      </c>
      <c r="F298" s="365">
        <v>16415</v>
      </c>
      <c r="G298" s="365">
        <v>11498</v>
      </c>
      <c r="H298" s="365">
        <v>25012</v>
      </c>
      <c r="I298" s="365">
        <v>2901</v>
      </c>
      <c r="J298" s="365">
        <v>1058</v>
      </c>
    </row>
    <row r="299" spans="1:10" s="99" customFormat="1" ht="12">
      <c r="A299" s="363" t="s">
        <v>2853</v>
      </c>
      <c r="B299" s="364" t="s">
        <v>2409</v>
      </c>
      <c r="C299" s="363"/>
      <c r="D299" s="364"/>
      <c r="E299" s="365"/>
      <c r="F299" s="365"/>
      <c r="G299" s="365"/>
      <c r="H299" s="365"/>
      <c r="I299" s="365"/>
      <c r="J299" s="365"/>
    </row>
    <row r="300" spans="1:10" s="99" customFormat="1" ht="12">
      <c r="A300" s="363"/>
      <c r="B300" s="364"/>
      <c r="C300" s="363" t="s">
        <v>2852</v>
      </c>
      <c r="D300" s="364" t="s">
        <v>2405</v>
      </c>
      <c r="E300" s="365">
        <v>48</v>
      </c>
      <c r="F300" s="365">
        <v>28</v>
      </c>
      <c r="G300" s="365">
        <v>20</v>
      </c>
      <c r="H300" s="365">
        <v>40</v>
      </c>
      <c r="I300" s="365">
        <v>8</v>
      </c>
      <c r="J300" s="365" t="s">
        <v>2391</v>
      </c>
    </row>
    <row r="301" spans="1:10" s="99" customFormat="1" ht="12">
      <c r="A301" s="363"/>
      <c r="B301" s="364"/>
      <c r="C301" s="363" t="s">
        <v>2326</v>
      </c>
      <c r="D301" s="364" t="s">
        <v>2407</v>
      </c>
      <c r="E301" s="365">
        <v>1370</v>
      </c>
      <c r="F301" s="365">
        <v>553</v>
      </c>
      <c r="G301" s="365">
        <v>817</v>
      </c>
      <c r="H301" s="365">
        <v>1282</v>
      </c>
      <c r="I301" s="365">
        <v>88</v>
      </c>
      <c r="J301" s="365">
        <v>281</v>
      </c>
    </row>
    <row r="302" spans="1:10" s="99" customFormat="1" ht="12">
      <c r="A302" s="363"/>
      <c r="B302" s="364"/>
      <c r="C302" s="363" t="s">
        <v>2328</v>
      </c>
      <c r="D302" s="364" t="s">
        <v>2411</v>
      </c>
      <c r="E302" s="365">
        <v>167</v>
      </c>
      <c r="F302" s="365">
        <v>129</v>
      </c>
      <c r="G302" s="365">
        <v>38</v>
      </c>
      <c r="H302" s="365">
        <v>161</v>
      </c>
      <c r="I302" s="365">
        <v>6</v>
      </c>
      <c r="J302" s="365">
        <v>5</v>
      </c>
    </row>
    <row r="303" spans="1:10" s="99" customFormat="1" ht="12">
      <c r="A303" s="363"/>
      <c r="B303" s="364"/>
      <c r="C303" s="363" t="s">
        <v>50</v>
      </c>
      <c r="D303" s="364" t="s">
        <v>52</v>
      </c>
      <c r="E303" s="365">
        <v>35</v>
      </c>
      <c r="F303" s="365">
        <v>26</v>
      </c>
      <c r="G303" s="365">
        <v>9</v>
      </c>
      <c r="H303" s="365">
        <v>22</v>
      </c>
      <c r="I303" s="365">
        <v>13</v>
      </c>
      <c r="J303" s="365" t="s">
        <v>2391</v>
      </c>
    </row>
    <row r="304" spans="1:10" s="99" customFormat="1" ht="12">
      <c r="A304" s="363"/>
      <c r="B304" s="364"/>
      <c r="C304" s="363" t="s">
        <v>287</v>
      </c>
      <c r="D304" s="364" t="s">
        <v>289</v>
      </c>
      <c r="E304" s="365">
        <v>1459</v>
      </c>
      <c r="F304" s="365">
        <v>776</v>
      </c>
      <c r="G304" s="365">
        <v>683</v>
      </c>
      <c r="H304" s="365">
        <v>1388</v>
      </c>
      <c r="I304" s="365">
        <v>71</v>
      </c>
      <c r="J304" s="365">
        <v>69</v>
      </c>
    </row>
    <row r="305" spans="1:10" s="99" customFormat="1" ht="12">
      <c r="A305" s="363"/>
      <c r="B305" s="364"/>
      <c r="C305" s="363" t="s">
        <v>553</v>
      </c>
      <c r="D305" s="364" t="s">
        <v>555</v>
      </c>
      <c r="E305" s="365">
        <v>60</v>
      </c>
      <c r="F305" s="365">
        <v>41</v>
      </c>
      <c r="G305" s="365">
        <v>19</v>
      </c>
      <c r="H305" s="365">
        <v>55</v>
      </c>
      <c r="I305" s="365">
        <v>5</v>
      </c>
      <c r="J305" s="365" t="s">
        <v>2391</v>
      </c>
    </row>
    <row r="306" spans="1:10" s="99" customFormat="1" ht="12">
      <c r="A306" s="363"/>
      <c r="B306" s="364"/>
      <c r="C306" s="363" t="s">
        <v>821</v>
      </c>
      <c r="D306" s="364" t="s">
        <v>823</v>
      </c>
      <c r="E306" s="365">
        <v>6971</v>
      </c>
      <c r="F306" s="365">
        <v>3612</v>
      </c>
      <c r="G306" s="365">
        <v>3359</v>
      </c>
      <c r="H306" s="365">
        <v>6284</v>
      </c>
      <c r="I306" s="365">
        <v>687</v>
      </c>
      <c r="J306" s="365">
        <v>312</v>
      </c>
    </row>
    <row r="307" spans="1:10" s="99" customFormat="1" ht="12">
      <c r="A307" s="363"/>
      <c r="B307" s="364"/>
      <c r="C307" s="363" t="s">
        <v>894</v>
      </c>
      <c r="D307" s="364" t="s">
        <v>896</v>
      </c>
      <c r="E307" s="365">
        <v>207</v>
      </c>
      <c r="F307" s="365">
        <v>155</v>
      </c>
      <c r="G307" s="365">
        <v>52</v>
      </c>
      <c r="H307" s="365">
        <v>167</v>
      </c>
      <c r="I307" s="365">
        <v>40</v>
      </c>
      <c r="J307" s="365">
        <v>3</v>
      </c>
    </row>
    <row r="308" spans="1:10" s="99" customFormat="1" ht="12">
      <c r="A308" s="363"/>
      <c r="B308" s="364"/>
      <c r="C308" s="363" t="s">
        <v>994</v>
      </c>
      <c r="D308" s="364" t="s">
        <v>996</v>
      </c>
      <c r="E308" s="365">
        <v>140</v>
      </c>
      <c r="F308" s="365">
        <v>72</v>
      </c>
      <c r="G308" s="365">
        <v>68</v>
      </c>
      <c r="H308" s="365">
        <v>120</v>
      </c>
      <c r="I308" s="365">
        <v>20</v>
      </c>
      <c r="J308" s="365" t="s">
        <v>2391</v>
      </c>
    </row>
    <row r="309" spans="1:10" s="99" customFormat="1" ht="12">
      <c r="A309" s="363"/>
      <c r="B309" s="364"/>
      <c r="C309" s="363" t="s">
        <v>1166</v>
      </c>
      <c r="D309" s="364" t="s">
        <v>1168</v>
      </c>
      <c r="E309" s="365">
        <v>180</v>
      </c>
      <c r="F309" s="365">
        <v>122</v>
      </c>
      <c r="G309" s="365">
        <v>58</v>
      </c>
      <c r="H309" s="365">
        <v>168</v>
      </c>
      <c r="I309" s="365">
        <v>12</v>
      </c>
      <c r="J309" s="365">
        <v>7</v>
      </c>
    </row>
    <row r="310" spans="1:10" s="99" customFormat="1" ht="12">
      <c r="A310" s="363"/>
      <c r="B310" s="364"/>
      <c r="C310" s="363" t="s">
        <v>1497</v>
      </c>
      <c r="D310" s="364" t="s">
        <v>1499</v>
      </c>
      <c r="E310" s="365">
        <v>39</v>
      </c>
      <c r="F310" s="365">
        <v>28</v>
      </c>
      <c r="G310" s="365">
        <v>11</v>
      </c>
      <c r="H310" s="365">
        <v>39</v>
      </c>
      <c r="I310" s="365">
        <v>0</v>
      </c>
      <c r="J310" s="365" t="s">
        <v>2391</v>
      </c>
    </row>
    <row r="311" spans="1:10" s="99" customFormat="1" ht="12">
      <c r="A311" s="363"/>
      <c r="B311" s="364"/>
      <c r="C311" s="363" t="s">
        <v>1748</v>
      </c>
      <c r="D311" s="364" t="s">
        <v>1750</v>
      </c>
      <c r="E311" s="365">
        <v>953</v>
      </c>
      <c r="F311" s="365">
        <v>547</v>
      </c>
      <c r="G311" s="365">
        <v>406</v>
      </c>
      <c r="H311" s="365">
        <v>904</v>
      </c>
      <c r="I311" s="365">
        <v>49</v>
      </c>
      <c r="J311" s="365">
        <v>32</v>
      </c>
    </row>
    <row r="312" spans="1:10" s="99" customFormat="1" ht="12">
      <c r="A312" s="363"/>
      <c r="B312" s="364"/>
      <c r="C312" s="363" t="s">
        <v>1940</v>
      </c>
      <c r="D312" s="364" t="s">
        <v>1942</v>
      </c>
      <c r="E312" s="365">
        <v>54</v>
      </c>
      <c r="F312" s="365">
        <v>31</v>
      </c>
      <c r="G312" s="365">
        <v>23</v>
      </c>
      <c r="H312" s="365">
        <v>44</v>
      </c>
      <c r="I312" s="365">
        <v>10</v>
      </c>
      <c r="J312" s="365">
        <v>5</v>
      </c>
    </row>
    <row r="313" spans="1:10" s="99" customFormat="1" ht="12">
      <c r="A313" s="363"/>
      <c r="B313" s="364"/>
      <c r="C313" s="363" t="s">
        <v>2161</v>
      </c>
      <c r="D313" s="364" t="s">
        <v>2163</v>
      </c>
      <c r="E313" s="365">
        <v>2931</v>
      </c>
      <c r="F313" s="365">
        <v>1985</v>
      </c>
      <c r="G313" s="365">
        <v>946</v>
      </c>
      <c r="H313" s="365">
        <v>2732</v>
      </c>
      <c r="I313" s="365">
        <v>199</v>
      </c>
      <c r="J313" s="365">
        <v>95</v>
      </c>
    </row>
    <row r="314" spans="1:10" s="99" customFormat="1" ht="12">
      <c r="A314" s="363"/>
      <c r="B314" s="364"/>
      <c r="C314" s="363" t="s">
        <v>3442</v>
      </c>
      <c r="D314" s="364" t="s">
        <v>2266</v>
      </c>
      <c r="E314" s="365">
        <v>14614</v>
      </c>
      <c r="F314" s="365">
        <v>8105</v>
      </c>
      <c r="G314" s="365">
        <v>6509</v>
      </c>
      <c r="H314" s="365">
        <v>13406</v>
      </c>
      <c r="I314" s="365">
        <v>1208</v>
      </c>
      <c r="J314" s="365">
        <v>818</v>
      </c>
    </row>
    <row r="315" spans="1:10" s="99" customFormat="1" ht="12">
      <c r="A315" s="363"/>
      <c r="B315" s="364"/>
      <c r="C315" s="363" t="s">
        <v>2280</v>
      </c>
      <c r="D315" s="364" t="s">
        <v>2266</v>
      </c>
      <c r="E315" s="365">
        <v>14614</v>
      </c>
      <c r="F315" s="365">
        <v>8105</v>
      </c>
      <c r="G315" s="365">
        <v>6509</v>
      </c>
      <c r="H315" s="365">
        <v>13406</v>
      </c>
      <c r="I315" s="365">
        <v>1208</v>
      </c>
      <c r="J315" s="365">
        <v>818</v>
      </c>
    </row>
    <row r="316" spans="1:10" s="99" customFormat="1" ht="12">
      <c r="A316" s="363"/>
      <c r="B316" s="364"/>
      <c r="C316" s="363" t="s">
        <v>3443</v>
      </c>
      <c r="D316" s="364" t="s">
        <v>3444</v>
      </c>
      <c r="E316" s="365">
        <v>4868</v>
      </c>
      <c r="F316" s="365">
        <v>3111</v>
      </c>
      <c r="G316" s="365">
        <v>1757</v>
      </c>
      <c r="H316" s="365">
        <v>4331</v>
      </c>
      <c r="I316" s="365">
        <v>537</v>
      </c>
      <c r="J316" s="365">
        <v>102</v>
      </c>
    </row>
    <row r="317" spans="1:10" s="99" customFormat="1" ht="12">
      <c r="A317" s="363"/>
      <c r="B317" s="364"/>
      <c r="C317" s="363" t="s">
        <v>3445</v>
      </c>
      <c r="D317" s="364" t="s">
        <v>3446</v>
      </c>
      <c r="E317" s="365">
        <v>4868</v>
      </c>
      <c r="F317" s="365">
        <v>3111</v>
      </c>
      <c r="G317" s="365">
        <v>1757</v>
      </c>
      <c r="H317" s="365">
        <v>4331</v>
      </c>
      <c r="I317" s="365">
        <v>537</v>
      </c>
      <c r="J317" s="365">
        <v>102</v>
      </c>
    </row>
    <row r="318" spans="1:10" s="99" customFormat="1" ht="12">
      <c r="A318" s="363"/>
      <c r="B318" s="364"/>
      <c r="C318" s="363" t="s">
        <v>3447</v>
      </c>
      <c r="D318" s="364" t="s">
        <v>3446</v>
      </c>
      <c r="E318" s="365">
        <v>4868</v>
      </c>
      <c r="F318" s="365">
        <v>3111</v>
      </c>
      <c r="G318" s="365">
        <v>1757</v>
      </c>
      <c r="H318" s="365">
        <v>4331</v>
      </c>
      <c r="I318" s="365">
        <v>537</v>
      </c>
      <c r="J318" s="365">
        <v>102</v>
      </c>
    </row>
    <row r="319" spans="1:10" s="99" customFormat="1" ht="12">
      <c r="A319" s="363"/>
      <c r="B319" s="364"/>
      <c r="C319" s="363" t="s">
        <v>3612</v>
      </c>
      <c r="D319" s="364" t="s">
        <v>3613</v>
      </c>
      <c r="E319" s="365">
        <v>16</v>
      </c>
      <c r="F319" s="365">
        <v>13</v>
      </c>
      <c r="G319" s="365">
        <v>3</v>
      </c>
      <c r="H319" s="365" t="s">
        <v>2391</v>
      </c>
      <c r="I319" s="365" t="s">
        <v>2391</v>
      </c>
      <c r="J319" s="365" t="s">
        <v>2391</v>
      </c>
    </row>
    <row r="320" spans="1:10" s="99" customFormat="1" ht="12">
      <c r="A320" s="363"/>
      <c r="B320" s="364"/>
      <c r="C320" s="363" t="s">
        <v>3448</v>
      </c>
      <c r="D320" s="364" t="s">
        <v>3449</v>
      </c>
      <c r="E320" s="365">
        <v>23</v>
      </c>
      <c r="F320" s="365">
        <v>12</v>
      </c>
      <c r="G320" s="365">
        <v>11</v>
      </c>
      <c r="H320" s="365">
        <v>20</v>
      </c>
      <c r="I320" s="365">
        <v>3</v>
      </c>
      <c r="J320" s="365" t="s">
        <v>2391</v>
      </c>
    </row>
    <row r="321" spans="1:10" s="99" customFormat="1" ht="12">
      <c r="A321" s="363"/>
      <c r="B321" s="364"/>
      <c r="C321" s="363" t="s">
        <v>3450</v>
      </c>
      <c r="D321" s="364" t="s">
        <v>3451</v>
      </c>
      <c r="E321" s="365">
        <v>24</v>
      </c>
      <c r="F321" s="365">
        <v>16</v>
      </c>
      <c r="G321" s="365">
        <v>8</v>
      </c>
      <c r="H321" s="365" t="s">
        <v>2391</v>
      </c>
      <c r="I321" s="365" t="s">
        <v>2391</v>
      </c>
      <c r="J321" s="365" t="s">
        <v>2391</v>
      </c>
    </row>
    <row r="322" spans="1:10" s="99" customFormat="1" ht="12">
      <c r="A322" s="363"/>
      <c r="B322" s="364"/>
      <c r="C322" s="363" t="s">
        <v>3450</v>
      </c>
      <c r="D322" s="364" t="s">
        <v>3452</v>
      </c>
      <c r="E322" s="365">
        <v>63</v>
      </c>
      <c r="F322" s="365">
        <v>41</v>
      </c>
      <c r="G322" s="365">
        <v>22</v>
      </c>
      <c r="H322" s="365">
        <v>58</v>
      </c>
      <c r="I322" s="365">
        <v>5</v>
      </c>
      <c r="J322" s="365">
        <v>4</v>
      </c>
    </row>
    <row r="323" spans="1:10" s="99" customFormat="1" ht="12">
      <c r="A323" s="363"/>
      <c r="B323" s="364"/>
      <c r="C323" s="363" t="s">
        <v>3453</v>
      </c>
      <c r="D323" s="364" t="s">
        <v>3454</v>
      </c>
      <c r="E323" s="365">
        <v>148</v>
      </c>
      <c r="F323" s="365">
        <v>99</v>
      </c>
      <c r="G323" s="365">
        <v>49</v>
      </c>
      <c r="H323" s="365">
        <v>129</v>
      </c>
      <c r="I323" s="365">
        <v>19</v>
      </c>
      <c r="J323" s="365">
        <v>3</v>
      </c>
    </row>
    <row r="324" spans="1:10" s="99" customFormat="1" ht="12">
      <c r="A324" s="363"/>
      <c r="B324" s="364"/>
      <c r="C324" s="363" t="s">
        <v>3455</v>
      </c>
      <c r="D324" s="364" t="s">
        <v>3456</v>
      </c>
      <c r="E324" s="365">
        <v>12</v>
      </c>
      <c r="F324" s="365">
        <v>8</v>
      </c>
      <c r="G324" s="365">
        <v>4</v>
      </c>
      <c r="H324" s="365">
        <v>12</v>
      </c>
      <c r="I324" s="365">
        <v>0</v>
      </c>
      <c r="J324" s="365">
        <v>0</v>
      </c>
    </row>
    <row r="325" spans="1:10" s="99" customFormat="1" ht="12">
      <c r="A325" s="363"/>
      <c r="B325" s="364"/>
      <c r="C325" s="363" t="s">
        <v>3628</v>
      </c>
      <c r="D325" s="364" t="s">
        <v>3629</v>
      </c>
      <c r="E325" s="365">
        <v>12</v>
      </c>
      <c r="F325" s="365">
        <v>8</v>
      </c>
      <c r="G325" s="365">
        <v>4</v>
      </c>
      <c r="H325" s="365">
        <v>12</v>
      </c>
      <c r="I325" s="365">
        <v>0</v>
      </c>
      <c r="J325" s="365">
        <v>0</v>
      </c>
    </row>
    <row r="326" spans="1:10" s="99" customFormat="1" ht="12">
      <c r="A326" s="363"/>
      <c r="B326" s="364"/>
      <c r="C326" s="363" t="s">
        <v>3457</v>
      </c>
      <c r="D326" s="364" t="s">
        <v>3451</v>
      </c>
      <c r="E326" s="365">
        <v>26</v>
      </c>
      <c r="F326" s="365">
        <v>14</v>
      </c>
      <c r="G326" s="365">
        <v>12</v>
      </c>
      <c r="H326" s="365" t="s">
        <v>2391</v>
      </c>
      <c r="I326" s="365" t="s">
        <v>2391</v>
      </c>
      <c r="J326" s="365">
        <v>3</v>
      </c>
    </row>
    <row r="327" spans="1:10" s="99" customFormat="1" ht="12">
      <c r="A327" s="363"/>
      <c r="B327" s="364"/>
      <c r="C327" s="363" t="s">
        <v>3457</v>
      </c>
      <c r="D327" s="364" t="s">
        <v>3458</v>
      </c>
      <c r="E327" s="365">
        <v>198</v>
      </c>
      <c r="F327" s="365">
        <v>129</v>
      </c>
      <c r="G327" s="365">
        <v>69</v>
      </c>
      <c r="H327" s="365">
        <v>178</v>
      </c>
      <c r="I327" s="365">
        <v>20</v>
      </c>
      <c r="J327" s="365">
        <v>6</v>
      </c>
    </row>
    <row r="328" spans="1:10" s="99" customFormat="1" ht="12">
      <c r="A328" s="363"/>
      <c r="B328" s="364"/>
      <c r="C328" s="363" t="s">
        <v>3630</v>
      </c>
      <c r="D328" s="364" t="s">
        <v>3631</v>
      </c>
      <c r="E328" s="365">
        <v>21</v>
      </c>
      <c r="F328" s="365">
        <v>15</v>
      </c>
      <c r="G328" s="365">
        <v>6</v>
      </c>
      <c r="H328" s="365" t="s">
        <v>2391</v>
      </c>
      <c r="I328" s="365" t="s">
        <v>2391</v>
      </c>
      <c r="J328" s="365">
        <v>0</v>
      </c>
    </row>
    <row r="329" spans="1:10" s="99" customFormat="1" ht="12">
      <c r="A329" s="363"/>
      <c r="B329" s="364"/>
      <c r="C329" s="363" t="s">
        <v>3459</v>
      </c>
      <c r="D329" s="364" t="s">
        <v>3460</v>
      </c>
      <c r="E329" s="365">
        <v>11</v>
      </c>
      <c r="F329" s="365" t="s">
        <v>2391</v>
      </c>
      <c r="G329" s="365" t="s">
        <v>2391</v>
      </c>
      <c r="H329" s="365">
        <v>11</v>
      </c>
      <c r="I329" s="365">
        <v>0</v>
      </c>
      <c r="J329" s="365" t="s">
        <v>2391</v>
      </c>
    </row>
    <row r="330" spans="1:10" s="99" customFormat="1" ht="12">
      <c r="A330" s="363"/>
      <c r="B330" s="364"/>
      <c r="C330" s="363" t="s">
        <v>3461</v>
      </c>
      <c r="D330" s="364" t="s">
        <v>3462</v>
      </c>
      <c r="E330" s="365">
        <v>83</v>
      </c>
      <c r="F330" s="365">
        <v>52</v>
      </c>
      <c r="G330" s="365">
        <v>31</v>
      </c>
      <c r="H330" s="365">
        <v>71</v>
      </c>
      <c r="I330" s="365">
        <v>12</v>
      </c>
      <c r="J330" s="365" t="s">
        <v>2391</v>
      </c>
    </row>
    <row r="331" spans="1:10" s="99" customFormat="1" ht="12">
      <c r="A331" s="363"/>
      <c r="B331" s="364"/>
      <c r="C331" s="363" t="s">
        <v>3463</v>
      </c>
      <c r="D331" s="364" t="s">
        <v>3464</v>
      </c>
      <c r="E331" s="365">
        <v>51</v>
      </c>
      <c r="F331" s="365">
        <v>29</v>
      </c>
      <c r="G331" s="365">
        <v>22</v>
      </c>
      <c r="H331" s="365">
        <v>46</v>
      </c>
      <c r="I331" s="365">
        <v>5</v>
      </c>
      <c r="J331" s="365" t="s">
        <v>2391</v>
      </c>
    </row>
    <row r="332" spans="1:10" s="99" customFormat="1" ht="12">
      <c r="A332" s="363"/>
      <c r="B332" s="364"/>
      <c r="C332" s="363" t="s">
        <v>3636</v>
      </c>
      <c r="D332" s="364" t="s">
        <v>3637</v>
      </c>
      <c r="E332" s="365">
        <v>13</v>
      </c>
      <c r="F332" s="365">
        <v>13</v>
      </c>
      <c r="G332" s="365">
        <v>0</v>
      </c>
      <c r="H332" s="365" t="s">
        <v>2391</v>
      </c>
      <c r="I332" s="365" t="s">
        <v>2391</v>
      </c>
      <c r="J332" s="365">
        <v>0</v>
      </c>
    </row>
    <row r="333" spans="1:10" s="99" customFormat="1" ht="12">
      <c r="A333" s="363"/>
      <c r="B333" s="364"/>
      <c r="C333" s="363" t="s">
        <v>3467</v>
      </c>
      <c r="D333" s="364" t="s">
        <v>3468</v>
      </c>
      <c r="E333" s="365">
        <v>31</v>
      </c>
      <c r="F333" s="365">
        <v>25</v>
      </c>
      <c r="G333" s="365">
        <v>6</v>
      </c>
      <c r="H333" s="365">
        <v>27</v>
      </c>
      <c r="I333" s="365">
        <v>4</v>
      </c>
      <c r="J333" s="365">
        <v>0</v>
      </c>
    </row>
    <row r="334" spans="1:10" s="99" customFormat="1" ht="12">
      <c r="A334" s="363"/>
      <c r="B334" s="364"/>
      <c r="C334" s="363" t="s">
        <v>3640</v>
      </c>
      <c r="D334" s="364" t="s">
        <v>3641</v>
      </c>
      <c r="E334" s="365">
        <v>12</v>
      </c>
      <c r="F334" s="365">
        <v>8</v>
      </c>
      <c r="G334" s="365">
        <v>4</v>
      </c>
      <c r="H334" s="365" t="s">
        <v>2391</v>
      </c>
      <c r="I334" s="365" t="s">
        <v>2391</v>
      </c>
      <c r="J334" s="365">
        <v>0</v>
      </c>
    </row>
    <row r="335" spans="1:10" s="99" customFormat="1" ht="12">
      <c r="A335" s="363"/>
      <c r="B335" s="364"/>
      <c r="C335" s="363" t="s">
        <v>3469</v>
      </c>
      <c r="D335" s="364" t="s">
        <v>3451</v>
      </c>
      <c r="E335" s="365">
        <v>21</v>
      </c>
      <c r="F335" s="365">
        <v>16</v>
      </c>
      <c r="G335" s="365">
        <v>5</v>
      </c>
      <c r="H335" s="365" t="s">
        <v>2391</v>
      </c>
      <c r="I335" s="365" t="s">
        <v>2391</v>
      </c>
      <c r="J335" s="365">
        <v>0</v>
      </c>
    </row>
    <row r="336" spans="1:10" s="99" customFormat="1" ht="12">
      <c r="A336" s="363"/>
      <c r="B336" s="364"/>
      <c r="C336" s="363" t="s">
        <v>3469</v>
      </c>
      <c r="D336" s="364" t="s">
        <v>3470</v>
      </c>
      <c r="E336" s="365">
        <v>243</v>
      </c>
      <c r="F336" s="365">
        <v>167</v>
      </c>
      <c r="G336" s="365">
        <v>76</v>
      </c>
      <c r="H336" s="365">
        <v>218</v>
      </c>
      <c r="I336" s="365">
        <v>25</v>
      </c>
      <c r="J336" s="365">
        <v>4</v>
      </c>
    </row>
    <row r="337" spans="1:10" s="99" customFormat="1" ht="12">
      <c r="A337" s="363"/>
      <c r="B337" s="364"/>
      <c r="C337" s="363" t="s">
        <v>3644</v>
      </c>
      <c r="D337" s="364" t="s">
        <v>3645</v>
      </c>
      <c r="E337" s="365">
        <v>23</v>
      </c>
      <c r="F337" s="365">
        <v>12</v>
      </c>
      <c r="G337" s="365">
        <v>11</v>
      </c>
      <c r="H337" s="365" t="s">
        <v>2391</v>
      </c>
      <c r="I337" s="365" t="s">
        <v>2391</v>
      </c>
      <c r="J337" s="365">
        <v>0</v>
      </c>
    </row>
    <row r="338" spans="1:10" s="99" customFormat="1" ht="12">
      <c r="A338" s="363"/>
      <c r="B338" s="364"/>
      <c r="C338" s="363" t="s">
        <v>3646</v>
      </c>
      <c r="D338" s="364" t="s">
        <v>3647</v>
      </c>
      <c r="E338" s="365">
        <v>16</v>
      </c>
      <c r="F338" s="365">
        <v>12</v>
      </c>
      <c r="G338" s="365">
        <v>4</v>
      </c>
      <c r="H338" s="365" t="s">
        <v>2391</v>
      </c>
      <c r="I338" s="365" t="s">
        <v>2391</v>
      </c>
      <c r="J338" s="365" t="s">
        <v>2391</v>
      </c>
    </row>
    <row r="339" spans="1:10" s="99" customFormat="1" ht="12">
      <c r="A339" s="363"/>
      <c r="B339" s="364"/>
      <c r="C339" s="363" t="s">
        <v>3648</v>
      </c>
      <c r="D339" s="364" t="s">
        <v>3649</v>
      </c>
      <c r="E339" s="365">
        <v>16</v>
      </c>
      <c r="F339" s="365">
        <v>10</v>
      </c>
      <c r="G339" s="365">
        <v>6</v>
      </c>
      <c r="H339" s="365">
        <v>16</v>
      </c>
      <c r="I339" s="365">
        <v>0</v>
      </c>
      <c r="J339" s="365" t="s">
        <v>2391</v>
      </c>
    </row>
    <row r="340" spans="1:10" s="99" customFormat="1" ht="12">
      <c r="A340" s="363"/>
      <c r="B340" s="364"/>
      <c r="C340" s="363" t="s">
        <v>3834</v>
      </c>
      <c r="D340" s="364" t="s">
        <v>3835</v>
      </c>
      <c r="E340" s="365">
        <v>15</v>
      </c>
      <c r="F340" s="365">
        <v>12</v>
      </c>
      <c r="G340" s="365">
        <v>3</v>
      </c>
      <c r="H340" s="365">
        <v>10</v>
      </c>
      <c r="I340" s="365">
        <v>5</v>
      </c>
      <c r="J340" s="365" t="s">
        <v>2391</v>
      </c>
    </row>
    <row r="341" spans="1:10" s="99" customFormat="1" ht="12">
      <c r="A341" s="363"/>
      <c r="B341" s="364"/>
      <c r="C341" s="363" t="s">
        <v>3650</v>
      </c>
      <c r="D341" s="364" t="s">
        <v>3651</v>
      </c>
      <c r="E341" s="365">
        <v>10</v>
      </c>
      <c r="F341" s="365" t="s">
        <v>2391</v>
      </c>
      <c r="G341" s="365" t="s">
        <v>2391</v>
      </c>
      <c r="H341" s="365" t="s">
        <v>2391</v>
      </c>
      <c r="I341" s="365" t="s">
        <v>2391</v>
      </c>
      <c r="J341" s="365" t="s">
        <v>2391</v>
      </c>
    </row>
    <row r="342" spans="1:10" s="99" customFormat="1" ht="12">
      <c r="A342" s="363"/>
      <c r="B342" s="364"/>
      <c r="C342" s="363" t="s">
        <v>3652</v>
      </c>
      <c r="D342" s="364" t="s">
        <v>3653</v>
      </c>
      <c r="E342" s="365">
        <v>12</v>
      </c>
      <c r="F342" s="365">
        <v>9</v>
      </c>
      <c r="G342" s="365">
        <v>3</v>
      </c>
      <c r="H342" s="365" t="s">
        <v>2391</v>
      </c>
      <c r="I342" s="365" t="s">
        <v>2391</v>
      </c>
      <c r="J342" s="365" t="s">
        <v>2391</v>
      </c>
    </row>
    <row r="343" spans="1:10" s="99" customFormat="1" ht="12">
      <c r="A343" s="363"/>
      <c r="B343" s="364"/>
      <c r="C343" s="363" t="s">
        <v>3477</v>
      </c>
      <c r="D343" s="364" t="s">
        <v>3478</v>
      </c>
      <c r="E343" s="365">
        <v>13</v>
      </c>
      <c r="F343" s="365">
        <v>10</v>
      </c>
      <c r="G343" s="365">
        <v>3</v>
      </c>
      <c r="H343" s="365">
        <v>13</v>
      </c>
      <c r="I343" s="365">
        <v>0</v>
      </c>
      <c r="J343" s="365">
        <v>0</v>
      </c>
    </row>
    <row r="344" spans="1:10" s="99" customFormat="1" ht="12">
      <c r="A344" s="363"/>
      <c r="B344" s="364"/>
      <c r="C344" s="363" t="s">
        <v>3658</v>
      </c>
      <c r="D344" s="364" t="s">
        <v>3659</v>
      </c>
      <c r="E344" s="365">
        <v>10</v>
      </c>
      <c r="F344" s="365" t="s">
        <v>2391</v>
      </c>
      <c r="G344" s="365" t="s">
        <v>2391</v>
      </c>
      <c r="H344" s="365" t="s">
        <v>2391</v>
      </c>
      <c r="I344" s="365" t="s">
        <v>2391</v>
      </c>
      <c r="J344" s="365">
        <v>0</v>
      </c>
    </row>
    <row r="345" spans="1:10" s="99" customFormat="1" ht="12">
      <c r="A345" s="363"/>
      <c r="B345" s="364"/>
      <c r="C345" s="363" t="s">
        <v>3479</v>
      </c>
      <c r="D345" s="364" t="s">
        <v>3451</v>
      </c>
      <c r="E345" s="365">
        <v>39</v>
      </c>
      <c r="F345" s="365">
        <v>27</v>
      </c>
      <c r="G345" s="365">
        <v>12</v>
      </c>
      <c r="H345" s="365">
        <v>36</v>
      </c>
      <c r="I345" s="365">
        <v>3</v>
      </c>
      <c r="J345" s="365" t="s">
        <v>2391</v>
      </c>
    </row>
    <row r="346" spans="1:10" s="99" customFormat="1" ht="12">
      <c r="A346" s="363"/>
      <c r="B346" s="364"/>
      <c r="C346" s="363" t="s">
        <v>3479</v>
      </c>
      <c r="D346" s="364" t="s">
        <v>3480</v>
      </c>
      <c r="E346" s="365">
        <v>154</v>
      </c>
      <c r="F346" s="365">
        <v>109</v>
      </c>
      <c r="G346" s="365">
        <v>45</v>
      </c>
      <c r="H346" s="365">
        <v>138</v>
      </c>
      <c r="I346" s="365">
        <v>16</v>
      </c>
      <c r="J346" s="365">
        <v>6</v>
      </c>
    </row>
    <row r="347" spans="1:10" s="99" customFormat="1" ht="12">
      <c r="A347" s="363"/>
      <c r="B347" s="364"/>
      <c r="C347" s="363" t="s">
        <v>3481</v>
      </c>
      <c r="D347" s="364" t="s">
        <v>3482</v>
      </c>
      <c r="E347" s="365">
        <v>658</v>
      </c>
      <c r="F347" s="365">
        <v>446</v>
      </c>
      <c r="G347" s="365">
        <v>212</v>
      </c>
      <c r="H347" s="365">
        <v>592</v>
      </c>
      <c r="I347" s="365">
        <v>66</v>
      </c>
      <c r="J347" s="365">
        <v>20</v>
      </c>
    </row>
    <row r="348" spans="1:10" s="99" customFormat="1" ht="12">
      <c r="A348" s="363"/>
      <c r="B348" s="364"/>
      <c r="C348" s="363" t="s">
        <v>3483</v>
      </c>
      <c r="D348" s="364" t="s">
        <v>3484</v>
      </c>
      <c r="E348" s="365">
        <v>133</v>
      </c>
      <c r="F348" s="365">
        <v>82</v>
      </c>
      <c r="G348" s="365">
        <v>51</v>
      </c>
      <c r="H348" s="365">
        <v>126</v>
      </c>
      <c r="I348" s="365">
        <v>7</v>
      </c>
      <c r="J348" s="365">
        <v>4</v>
      </c>
    </row>
    <row r="349" spans="1:10" s="99" customFormat="1" ht="12">
      <c r="A349" s="363"/>
      <c r="B349" s="364"/>
      <c r="C349" s="363" t="s">
        <v>3485</v>
      </c>
      <c r="D349" s="364" t="s">
        <v>3451</v>
      </c>
      <c r="E349" s="365">
        <v>6</v>
      </c>
      <c r="F349" s="365" t="s">
        <v>2391</v>
      </c>
      <c r="G349" s="365" t="s">
        <v>2391</v>
      </c>
      <c r="H349" s="365">
        <v>6</v>
      </c>
      <c r="I349" s="365">
        <v>0</v>
      </c>
      <c r="J349" s="365">
        <v>0</v>
      </c>
    </row>
    <row r="350" spans="1:10" s="99" customFormat="1" ht="12">
      <c r="A350" s="363"/>
      <c r="B350" s="364"/>
      <c r="C350" s="363" t="s">
        <v>3485</v>
      </c>
      <c r="D350" s="364" t="s">
        <v>3486</v>
      </c>
      <c r="E350" s="365">
        <v>139</v>
      </c>
      <c r="F350" s="365">
        <v>86</v>
      </c>
      <c r="G350" s="365">
        <v>53</v>
      </c>
      <c r="H350" s="365">
        <v>132</v>
      </c>
      <c r="I350" s="365">
        <v>7</v>
      </c>
      <c r="J350" s="365">
        <v>4</v>
      </c>
    </row>
    <row r="351" spans="1:10" s="99" customFormat="1" ht="12">
      <c r="A351" s="363"/>
      <c r="B351" s="364"/>
      <c r="C351" s="363" t="s">
        <v>3487</v>
      </c>
      <c r="D351" s="364" t="s">
        <v>3486</v>
      </c>
      <c r="E351" s="365">
        <v>139</v>
      </c>
      <c r="F351" s="365">
        <v>86</v>
      </c>
      <c r="G351" s="365">
        <v>53</v>
      </c>
      <c r="H351" s="365">
        <v>132</v>
      </c>
      <c r="I351" s="365">
        <v>7</v>
      </c>
      <c r="J351" s="365">
        <v>4</v>
      </c>
    </row>
    <row r="352" spans="1:10" s="99" customFormat="1" ht="12">
      <c r="A352" s="363"/>
      <c r="B352" s="364"/>
      <c r="C352" s="363" t="s">
        <v>3664</v>
      </c>
      <c r="D352" s="364" t="s">
        <v>3665</v>
      </c>
      <c r="E352" s="365">
        <v>79</v>
      </c>
      <c r="F352" s="365">
        <v>44</v>
      </c>
      <c r="G352" s="365">
        <v>35</v>
      </c>
      <c r="H352" s="365">
        <v>69</v>
      </c>
      <c r="I352" s="365">
        <v>10</v>
      </c>
      <c r="J352" s="365" t="s">
        <v>2391</v>
      </c>
    </row>
    <row r="353" spans="1:10" s="99" customFormat="1" ht="12">
      <c r="A353" s="363"/>
      <c r="B353" s="364"/>
      <c r="C353" s="363" t="s">
        <v>3666</v>
      </c>
      <c r="D353" s="364" t="s">
        <v>3667</v>
      </c>
      <c r="E353" s="365">
        <v>20</v>
      </c>
      <c r="F353" s="365">
        <v>9</v>
      </c>
      <c r="G353" s="365">
        <v>11</v>
      </c>
      <c r="H353" s="365">
        <v>16</v>
      </c>
      <c r="I353" s="365">
        <v>4</v>
      </c>
      <c r="J353" s="365">
        <v>0</v>
      </c>
    </row>
    <row r="354" spans="1:10" s="99" customFormat="1" ht="12">
      <c r="A354" s="363"/>
      <c r="B354" s="364"/>
      <c r="C354" s="363" t="s">
        <v>3668</v>
      </c>
      <c r="D354" s="364" t="s">
        <v>3669</v>
      </c>
      <c r="E354" s="365">
        <v>55</v>
      </c>
      <c r="F354" s="365">
        <v>29</v>
      </c>
      <c r="G354" s="365">
        <v>26</v>
      </c>
      <c r="H354" s="365">
        <v>51</v>
      </c>
      <c r="I354" s="365">
        <v>4</v>
      </c>
      <c r="J354" s="365">
        <v>0</v>
      </c>
    </row>
    <row r="355" spans="1:10" s="99" customFormat="1" ht="12">
      <c r="A355" s="363"/>
      <c r="B355" s="364"/>
      <c r="C355" s="363" t="s">
        <v>3680</v>
      </c>
      <c r="D355" s="364" t="s">
        <v>3681</v>
      </c>
      <c r="E355" s="365">
        <v>29</v>
      </c>
      <c r="F355" s="365">
        <v>20</v>
      </c>
      <c r="G355" s="365">
        <v>9</v>
      </c>
      <c r="H355" s="365" t="s">
        <v>2391</v>
      </c>
      <c r="I355" s="365" t="s">
        <v>2391</v>
      </c>
      <c r="J355" s="365" t="s">
        <v>2391</v>
      </c>
    </row>
    <row r="356" spans="1:10" s="99" customFormat="1" ht="12">
      <c r="A356" s="363"/>
      <c r="B356" s="364"/>
      <c r="C356" s="363" t="s">
        <v>3682</v>
      </c>
      <c r="D356" s="364" t="s">
        <v>3683</v>
      </c>
      <c r="E356" s="365">
        <v>18</v>
      </c>
      <c r="F356" s="365">
        <v>15</v>
      </c>
      <c r="G356" s="365">
        <v>3</v>
      </c>
      <c r="H356" s="365" t="s">
        <v>2391</v>
      </c>
      <c r="I356" s="365" t="s">
        <v>2391</v>
      </c>
      <c r="J356" s="365">
        <v>0</v>
      </c>
    </row>
    <row r="357" spans="1:10" s="99" customFormat="1" ht="12">
      <c r="A357" s="363"/>
      <c r="B357" s="364"/>
      <c r="C357" s="363" t="s">
        <v>3839</v>
      </c>
      <c r="D357" s="364" t="s">
        <v>3840</v>
      </c>
      <c r="E357" s="365">
        <v>10</v>
      </c>
      <c r="F357" s="365">
        <v>7</v>
      </c>
      <c r="G357" s="365">
        <v>3</v>
      </c>
      <c r="H357" s="365">
        <v>10</v>
      </c>
      <c r="I357" s="365">
        <v>0</v>
      </c>
      <c r="J357" s="365">
        <v>0</v>
      </c>
    </row>
    <row r="358" spans="1:10" s="99" customFormat="1" ht="12">
      <c r="A358" s="363"/>
      <c r="B358" s="364"/>
      <c r="C358" s="363" t="s">
        <v>3684</v>
      </c>
      <c r="D358" s="364" t="s">
        <v>3685</v>
      </c>
      <c r="E358" s="365">
        <v>12</v>
      </c>
      <c r="F358" s="365">
        <v>7</v>
      </c>
      <c r="G358" s="365">
        <v>5</v>
      </c>
      <c r="H358" s="365" t="s">
        <v>2391</v>
      </c>
      <c r="I358" s="365" t="s">
        <v>2391</v>
      </c>
      <c r="J358" s="365">
        <v>0</v>
      </c>
    </row>
    <row r="359" spans="1:10" s="99" customFormat="1" ht="12">
      <c r="A359" s="363"/>
      <c r="B359" s="364"/>
      <c r="C359" s="363" t="s">
        <v>3488</v>
      </c>
      <c r="D359" s="364" t="s">
        <v>3451</v>
      </c>
      <c r="E359" s="365">
        <v>44</v>
      </c>
      <c r="F359" s="365">
        <v>30</v>
      </c>
      <c r="G359" s="365">
        <v>14</v>
      </c>
      <c r="H359" s="365">
        <v>38</v>
      </c>
      <c r="I359" s="365">
        <v>6</v>
      </c>
      <c r="J359" s="365" t="s">
        <v>2391</v>
      </c>
    </row>
    <row r="360" spans="1:10" s="99" customFormat="1" ht="12">
      <c r="A360" s="363"/>
      <c r="B360" s="364"/>
      <c r="C360" s="363" t="s">
        <v>3488</v>
      </c>
      <c r="D360" s="364" t="s">
        <v>3489</v>
      </c>
      <c r="E360" s="365">
        <v>267</v>
      </c>
      <c r="F360" s="365">
        <v>161</v>
      </c>
      <c r="G360" s="365">
        <v>106</v>
      </c>
      <c r="H360" s="365">
        <v>239</v>
      </c>
      <c r="I360" s="365">
        <v>28</v>
      </c>
      <c r="J360" s="365">
        <v>5</v>
      </c>
    </row>
    <row r="361" spans="1:10" s="99" customFormat="1" ht="12">
      <c r="A361" s="363"/>
      <c r="B361" s="364"/>
      <c r="C361" s="363" t="s">
        <v>3686</v>
      </c>
      <c r="D361" s="364" t="s">
        <v>3687</v>
      </c>
      <c r="E361" s="365">
        <v>22</v>
      </c>
      <c r="F361" s="365">
        <v>16</v>
      </c>
      <c r="G361" s="365">
        <v>6</v>
      </c>
      <c r="H361" s="365">
        <v>18</v>
      </c>
      <c r="I361" s="365">
        <v>4</v>
      </c>
      <c r="J361" s="365">
        <v>0</v>
      </c>
    </row>
    <row r="362" spans="1:10" s="99" customFormat="1" ht="12">
      <c r="A362" s="363"/>
      <c r="B362" s="364"/>
      <c r="C362" s="363" t="s">
        <v>3490</v>
      </c>
      <c r="D362" s="364" t="s">
        <v>3491</v>
      </c>
      <c r="E362" s="365">
        <v>94</v>
      </c>
      <c r="F362" s="365">
        <v>58</v>
      </c>
      <c r="G362" s="365">
        <v>36</v>
      </c>
      <c r="H362" s="365">
        <v>75</v>
      </c>
      <c r="I362" s="365">
        <v>19</v>
      </c>
      <c r="J362" s="365">
        <v>0</v>
      </c>
    </row>
    <row r="363" spans="1:10" s="99" customFormat="1" ht="12">
      <c r="A363" s="363"/>
      <c r="B363" s="364"/>
      <c r="C363" s="363" t="s">
        <v>3688</v>
      </c>
      <c r="D363" s="364" t="s">
        <v>3689</v>
      </c>
      <c r="E363" s="365">
        <v>20</v>
      </c>
      <c r="F363" s="365">
        <v>16</v>
      </c>
      <c r="G363" s="365">
        <v>4</v>
      </c>
      <c r="H363" s="365">
        <v>17</v>
      </c>
      <c r="I363" s="365">
        <v>3</v>
      </c>
      <c r="J363" s="365">
        <v>0</v>
      </c>
    </row>
    <row r="364" spans="1:10" s="99" customFormat="1" ht="12">
      <c r="A364" s="363"/>
      <c r="B364" s="364"/>
      <c r="C364" s="363" t="s">
        <v>3690</v>
      </c>
      <c r="D364" s="364" t="s">
        <v>3691</v>
      </c>
      <c r="E364" s="365">
        <v>25</v>
      </c>
      <c r="F364" s="365">
        <v>17</v>
      </c>
      <c r="G364" s="365">
        <v>8</v>
      </c>
      <c r="H364" s="365">
        <v>21</v>
      </c>
      <c r="I364" s="365">
        <v>4</v>
      </c>
      <c r="J364" s="365">
        <v>0</v>
      </c>
    </row>
    <row r="365" spans="1:10">
      <c r="A365" s="363"/>
      <c r="B365" s="364"/>
      <c r="C365" s="363" t="s">
        <v>4059</v>
      </c>
      <c r="D365" s="364" t="s">
        <v>4060</v>
      </c>
      <c r="E365" s="365">
        <v>38</v>
      </c>
      <c r="F365" s="365">
        <v>28</v>
      </c>
      <c r="G365" s="365">
        <v>10</v>
      </c>
      <c r="H365" s="365">
        <v>33</v>
      </c>
      <c r="I365" s="365">
        <v>5</v>
      </c>
      <c r="J365" s="365">
        <v>0</v>
      </c>
    </row>
    <row r="366" spans="1:10">
      <c r="A366" s="363"/>
      <c r="B366" s="364"/>
      <c r="C366" s="363" t="s">
        <v>3694</v>
      </c>
      <c r="D366" s="364" t="s">
        <v>3695</v>
      </c>
      <c r="E366" s="365">
        <v>11</v>
      </c>
      <c r="F366" s="365" t="s">
        <v>2391</v>
      </c>
      <c r="G366" s="365" t="s">
        <v>2391</v>
      </c>
      <c r="H366" s="365" t="s">
        <v>2391</v>
      </c>
      <c r="I366" s="365" t="s">
        <v>2391</v>
      </c>
      <c r="J366" s="365">
        <v>0</v>
      </c>
    </row>
    <row r="367" spans="1:10" s="99" customFormat="1" ht="12">
      <c r="A367" s="363"/>
      <c r="B367" s="364"/>
      <c r="C367" s="363" t="s">
        <v>3492</v>
      </c>
      <c r="D367" s="364" t="s">
        <v>3451</v>
      </c>
      <c r="E367" s="365">
        <v>11</v>
      </c>
      <c r="F367" s="365">
        <v>6</v>
      </c>
      <c r="G367" s="365">
        <v>5</v>
      </c>
      <c r="H367" s="365">
        <v>11</v>
      </c>
      <c r="I367" s="365">
        <v>0</v>
      </c>
      <c r="J367" s="365">
        <v>0</v>
      </c>
    </row>
    <row r="368" spans="1:10" s="99" customFormat="1" ht="12">
      <c r="A368" s="363"/>
      <c r="B368" s="364"/>
      <c r="C368" s="363" t="s">
        <v>3492</v>
      </c>
      <c r="D368" s="364" t="s">
        <v>3493</v>
      </c>
      <c r="E368" s="365">
        <v>221</v>
      </c>
      <c r="F368" s="365">
        <v>150</v>
      </c>
      <c r="G368" s="365">
        <v>71</v>
      </c>
      <c r="H368" s="365">
        <v>184</v>
      </c>
      <c r="I368" s="365">
        <v>37</v>
      </c>
      <c r="J368" s="365">
        <v>0</v>
      </c>
    </row>
    <row r="369" spans="1:10" s="99" customFormat="1" ht="12">
      <c r="A369" s="363"/>
      <c r="B369" s="364"/>
      <c r="C369" s="363" t="s">
        <v>3696</v>
      </c>
      <c r="D369" s="364" t="s">
        <v>3697</v>
      </c>
      <c r="E369" s="365">
        <v>29</v>
      </c>
      <c r="F369" s="365">
        <v>18</v>
      </c>
      <c r="G369" s="365">
        <v>11</v>
      </c>
      <c r="H369" s="365">
        <v>25</v>
      </c>
      <c r="I369" s="365">
        <v>4</v>
      </c>
      <c r="J369" s="365">
        <v>0</v>
      </c>
    </row>
    <row r="370" spans="1:10" s="99" customFormat="1" ht="12">
      <c r="A370" s="363"/>
      <c r="B370" s="364"/>
      <c r="C370" s="363" t="s">
        <v>3843</v>
      </c>
      <c r="D370" s="364" t="s">
        <v>3844</v>
      </c>
      <c r="E370" s="365">
        <v>13</v>
      </c>
      <c r="F370" s="365" t="s">
        <v>2391</v>
      </c>
      <c r="G370" s="365" t="s">
        <v>2391</v>
      </c>
      <c r="H370" s="365" t="s">
        <v>2391</v>
      </c>
      <c r="I370" s="365" t="s">
        <v>2391</v>
      </c>
      <c r="J370" s="365">
        <v>0</v>
      </c>
    </row>
    <row r="371" spans="1:10" s="99" customFormat="1" ht="12">
      <c r="A371" s="363"/>
      <c r="B371" s="364"/>
      <c r="C371" s="363" t="s">
        <v>3700</v>
      </c>
      <c r="D371" s="364" t="s">
        <v>3701</v>
      </c>
      <c r="E371" s="365">
        <v>11</v>
      </c>
      <c r="F371" s="365" t="s">
        <v>2391</v>
      </c>
      <c r="G371" s="365" t="s">
        <v>2391</v>
      </c>
      <c r="H371" s="365" t="s">
        <v>2391</v>
      </c>
      <c r="I371" s="365" t="s">
        <v>2391</v>
      </c>
      <c r="J371" s="365">
        <v>0</v>
      </c>
    </row>
    <row r="372" spans="1:10" s="99" customFormat="1" ht="12">
      <c r="A372" s="363"/>
      <c r="B372" s="364"/>
      <c r="C372" s="363" t="s">
        <v>3494</v>
      </c>
      <c r="D372" s="364" t="s">
        <v>3451</v>
      </c>
      <c r="E372" s="365">
        <v>18</v>
      </c>
      <c r="F372" s="365">
        <v>13</v>
      </c>
      <c r="G372" s="365">
        <v>5</v>
      </c>
      <c r="H372" s="365" t="s">
        <v>2391</v>
      </c>
      <c r="I372" s="365" t="s">
        <v>2391</v>
      </c>
      <c r="J372" s="365">
        <v>0</v>
      </c>
    </row>
    <row r="373" spans="1:10" s="99" customFormat="1" ht="12">
      <c r="A373" s="363"/>
      <c r="B373" s="364"/>
      <c r="C373" s="363" t="s">
        <v>3494</v>
      </c>
      <c r="D373" s="364" t="s">
        <v>3495</v>
      </c>
      <c r="E373" s="365">
        <v>71</v>
      </c>
      <c r="F373" s="365">
        <v>51</v>
      </c>
      <c r="G373" s="365">
        <v>20</v>
      </c>
      <c r="H373" s="365">
        <v>63</v>
      </c>
      <c r="I373" s="365">
        <v>8</v>
      </c>
      <c r="J373" s="365">
        <v>0</v>
      </c>
    </row>
    <row r="374" spans="1:10" s="99" customFormat="1" ht="12">
      <c r="A374" s="363"/>
      <c r="B374" s="364"/>
      <c r="C374" s="363" t="s">
        <v>3704</v>
      </c>
      <c r="D374" s="364" t="s">
        <v>3705</v>
      </c>
      <c r="E374" s="365">
        <v>23</v>
      </c>
      <c r="F374" s="365">
        <v>16</v>
      </c>
      <c r="G374" s="365">
        <v>7</v>
      </c>
      <c r="H374" s="365">
        <v>20</v>
      </c>
      <c r="I374" s="365">
        <v>3</v>
      </c>
      <c r="J374" s="365">
        <v>0</v>
      </c>
    </row>
    <row r="375" spans="1:10" s="99" customFormat="1" ht="12">
      <c r="A375" s="363"/>
      <c r="B375" s="364"/>
      <c r="C375" s="363" t="s">
        <v>3706</v>
      </c>
      <c r="D375" s="364" t="s">
        <v>3707</v>
      </c>
      <c r="E375" s="365">
        <v>28</v>
      </c>
      <c r="F375" s="365">
        <v>20</v>
      </c>
      <c r="G375" s="365">
        <v>8</v>
      </c>
      <c r="H375" s="365">
        <v>24</v>
      </c>
      <c r="I375" s="365">
        <v>4</v>
      </c>
      <c r="J375" s="365">
        <v>0</v>
      </c>
    </row>
    <row r="376" spans="1:10" s="99" customFormat="1" ht="12">
      <c r="A376" s="363"/>
      <c r="B376" s="364"/>
      <c r="C376" s="363" t="s">
        <v>3708</v>
      </c>
      <c r="D376" s="364" t="s">
        <v>3709</v>
      </c>
      <c r="E376" s="365">
        <v>18</v>
      </c>
      <c r="F376" s="365">
        <v>7</v>
      </c>
      <c r="G376" s="365">
        <v>11</v>
      </c>
      <c r="H376" s="365" t="s">
        <v>2391</v>
      </c>
      <c r="I376" s="365" t="s">
        <v>2391</v>
      </c>
      <c r="J376" s="365" t="s">
        <v>2391</v>
      </c>
    </row>
    <row r="377" spans="1:10" s="99" customFormat="1" ht="12">
      <c r="A377" s="363"/>
      <c r="B377" s="364"/>
      <c r="C377" s="363" t="s">
        <v>3496</v>
      </c>
      <c r="D377" s="364" t="s">
        <v>3451</v>
      </c>
      <c r="E377" s="365">
        <v>31</v>
      </c>
      <c r="F377" s="365">
        <v>23</v>
      </c>
      <c r="G377" s="365">
        <v>8</v>
      </c>
      <c r="H377" s="365">
        <v>28</v>
      </c>
      <c r="I377" s="365">
        <v>3</v>
      </c>
      <c r="J377" s="365">
        <v>0</v>
      </c>
    </row>
    <row r="378" spans="1:10" s="99" customFormat="1" ht="12">
      <c r="A378" s="363"/>
      <c r="B378" s="364"/>
      <c r="C378" s="363" t="s">
        <v>3496</v>
      </c>
      <c r="D378" s="364" t="s">
        <v>3497</v>
      </c>
      <c r="E378" s="365">
        <v>100</v>
      </c>
      <c r="F378" s="365">
        <v>66</v>
      </c>
      <c r="G378" s="365">
        <v>34</v>
      </c>
      <c r="H378" s="365">
        <v>89</v>
      </c>
      <c r="I378" s="365">
        <v>11</v>
      </c>
      <c r="J378" s="365" t="s">
        <v>2391</v>
      </c>
    </row>
    <row r="379" spans="1:10" s="99" customFormat="1" ht="12">
      <c r="A379" s="363"/>
      <c r="B379" s="364"/>
      <c r="C379" s="363" t="s">
        <v>3720</v>
      </c>
      <c r="D379" s="364" t="s">
        <v>3721</v>
      </c>
      <c r="E379" s="365">
        <v>23</v>
      </c>
      <c r="F379" s="365">
        <v>15</v>
      </c>
      <c r="G379" s="365">
        <v>8</v>
      </c>
      <c r="H379" s="365" t="s">
        <v>2391</v>
      </c>
      <c r="I379" s="365" t="s">
        <v>2391</v>
      </c>
      <c r="J379" s="365" t="s">
        <v>2391</v>
      </c>
    </row>
    <row r="380" spans="1:10" s="99" customFormat="1" ht="12">
      <c r="A380" s="363"/>
      <c r="B380" s="364"/>
      <c r="C380" s="363" t="s">
        <v>3722</v>
      </c>
      <c r="D380" s="364" t="s">
        <v>3723</v>
      </c>
      <c r="E380" s="365">
        <v>12</v>
      </c>
      <c r="F380" s="365">
        <v>9</v>
      </c>
      <c r="G380" s="365">
        <v>3</v>
      </c>
      <c r="H380" s="365" t="s">
        <v>2391</v>
      </c>
      <c r="I380" s="365" t="s">
        <v>2391</v>
      </c>
      <c r="J380" s="365" t="s">
        <v>2391</v>
      </c>
    </row>
    <row r="381" spans="1:10" s="99" customFormat="1" ht="12">
      <c r="A381" s="363"/>
      <c r="B381" s="364"/>
      <c r="C381" s="363" t="s">
        <v>3847</v>
      </c>
      <c r="D381" s="364" t="s">
        <v>3848</v>
      </c>
      <c r="E381" s="365">
        <v>11</v>
      </c>
      <c r="F381" s="365">
        <v>8</v>
      </c>
      <c r="G381" s="365">
        <v>3</v>
      </c>
      <c r="H381" s="365">
        <v>11</v>
      </c>
      <c r="I381" s="365">
        <v>0</v>
      </c>
      <c r="J381" s="365">
        <v>0</v>
      </c>
    </row>
    <row r="382" spans="1:10" s="99" customFormat="1" ht="12">
      <c r="A382" s="363"/>
      <c r="B382" s="364"/>
      <c r="C382" s="363" t="s">
        <v>3732</v>
      </c>
      <c r="D382" s="364" t="s">
        <v>3733</v>
      </c>
      <c r="E382" s="365">
        <v>35</v>
      </c>
      <c r="F382" s="365">
        <v>18</v>
      </c>
      <c r="G382" s="365">
        <v>17</v>
      </c>
      <c r="H382" s="365">
        <v>20</v>
      </c>
      <c r="I382" s="365">
        <v>15</v>
      </c>
      <c r="J382" s="365">
        <v>0</v>
      </c>
    </row>
    <row r="383" spans="1:10" s="99" customFormat="1" ht="12">
      <c r="A383" s="363"/>
      <c r="B383" s="364"/>
      <c r="C383" s="363" t="s">
        <v>3498</v>
      </c>
      <c r="D383" s="364" t="s">
        <v>3451</v>
      </c>
      <c r="E383" s="365">
        <v>36</v>
      </c>
      <c r="F383" s="365">
        <v>26</v>
      </c>
      <c r="G383" s="365">
        <v>10</v>
      </c>
      <c r="H383" s="365">
        <v>32</v>
      </c>
      <c r="I383" s="365">
        <v>4</v>
      </c>
      <c r="J383" s="365">
        <v>0</v>
      </c>
    </row>
    <row r="384" spans="1:10" s="99" customFormat="1" ht="12">
      <c r="A384" s="363"/>
      <c r="B384" s="364"/>
      <c r="C384" s="363" t="s">
        <v>3498</v>
      </c>
      <c r="D384" s="364" t="s">
        <v>3499</v>
      </c>
      <c r="E384" s="365">
        <v>117</v>
      </c>
      <c r="F384" s="365">
        <v>76</v>
      </c>
      <c r="G384" s="365">
        <v>41</v>
      </c>
      <c r="H384" s="365">
        <v>96</v>
      </c>
      <c r="I384" s="365">
        <v>21</v>
      </c>
      <c r="J384" s="365" t="s">
        <v>2391</v>
      </c>
    </row>
    <row r="385" spans="1:10" s="99" customFormat="1" ht="12">
      <c r="A385" s="363"/>
      <c r="B385" s="364"/>
      <c r="C385" s="363" t="s">
        <v>3500</v>
      </c>
      <c r="D385" s="364" t="s">
        <v>3501</v>
      </c>
      <c r="E385" s="365">
        <v>776</v>
      </c>
      <c r="F385" s="365">
        <v>504</v>
      </c>
      <c r="G385" s="365">
        <v>272</v>
      </c>
      <c r="H385" s="365">
        <v>671</v>
      </c>
      <c r="I385" s="365">
        <v>105</v>
      </c>
      <c r="J385" s="365">
        <v>8</v>
      </c>
    </row>
    <row r="386" spans="1:10" s="99" customFormat="1" ht="12">
      <c r="A386" s="363"/>
      <c r="B386" s="364"/>
      <c r="C386" s="363" t="s">
        <v>3849</v>
      </c>
      <c r="D386" s="364" t="s">
        <v>3850</v>
      </c>
      <c r="E386" s="365">
        <v>21</v>
      </c>
      <c r="F386" s="365">
        <v>10</v>
      </c>
      <c r="G386" s="365">
        <v>11</v>
      </c>
      <c r="H386" s="365" t="s">
        <v>2391</v>
      </c>
      <c r="I386" s="365" t="s">
        <v>2391</v>
      </c>
      <c r="J386" s="365">
        <v>3</v>
      </c>
    </row>
    <row r="387" spans="1:10" s="99" customFormat="1" ht="12">
      <c r="A387" s="363"/>
      <c r="B387" s="364"/>
      <c r="C387" s="363" t="s">
        <v>3502</v>
      </c>
      <c r="D387" s="364" t="s">
        <v>3503</v>
      </c>
      <c r="E387" s="365">
        <v>95</v>
      </c>
      <c r="F387" s="365">
        <v>60</v>
      </c>
      <c r="G387" s="365">
        <v>35</v>
      </c>
      <c r="H387" s="365">
        <v>86</v>
      </c>
      <c r="I387" s="365">
        <v>9</v>
      </c>
      <c r="J387" s="365" t="s">
        <v>2391</v>
      </c>
    </row>
    <row r="388" spans="1:10" s="99" customFormat="1" ht="12">
      <c r="A388" s="363"/>
      <c r="B388" s="364"/>
      <c r="C388" s="363" t="s">
        <v>3853</v>
      </c>
      <c r="D388" s="364" t="s">
        <v>3854</v>
      </c>
      <c r="E388" s="365">
        <v>21</v>
      </c>
      <c r="F388" s="365">
        <v>17</v>
      </c>
      <c r="G388" s="365">
        <v>4</v>
      </c>
      <c r="H388" s="365">
        <v>21</v>
      </c>
      <c r="I388" s="365">
        <v>0</v>
      </c>
      <c r="J388" s="365">
        <v>0</v>
      </c>
    </row>
    <row r="389" spans="1:10" s="99" customFormat="1" ht="12">
      <c r="A389" s="363"/>
      <c r="B389" s="364"/>
      <c r="C389" s="363" t="s">
        <v>3734</v>
      </c>
      <c r="D389" s="364" t="s">
        <v>3735</v>
      </c>
      <c r="E389" s="365">
        <v>11</v>
      </c>
      <c r="F389" s="365" t="s">
        <v>2391</v>
      </c>
      <c r="G389" s="365" t="s">
        <v>2391</v>
      </c>
      <c r="H389" s="365">
        <v>7</v>
      </c>
      <c r="I389" s="365">
        <v>4</v>
      </c>
      <c r="J389" s="365">
        <v>0</v>
      </c>
    </row>
    <row r="390" spans="1:10" s="99" customFormat="1" ht="12">
      <c r="A390" s="363"/>
      <c r="B390" s="364"/>
      <c r="C390" s="363" t="s">
        <v>3983</v>
      </c>
      <c r="D390" s="364" t="s">
        <v>3984</v>
      </c>
      <c r="E390" s="365">
        <v>22</v>
      </c>
      <c r="F390" s="365">
        <v>15</v>
      </c>
      <c r="G390" s="365">
        <v>7</v>
      </c>
      <c r="H390" s="365" t="s">
        <v>2391</v>
      </c>
      <c r="I390" s="365" t="s">
        <v>2391</v>
      </c>
      <c r="J390" s="365" t="s">
        <v>2391</v>
      </c>
    </row>
    <row r="391" spans="1:10" s="99" customFormat="1" ht="12">
      <c r="A391" s="363"/>
      <c r="B391" s="364"/>
      <c r="C391" s="363" t="s">
        <v>3738</v>
      </c>
      <c r="D391" s="364" t="s">
        <v>3739</v>
      </c>
      <c r="E391" s="365">
        <v>30</v>
      </c>
      <c r="F391" s="365">
        <v>23</v>
      </c>
      <c r="G391" s="365">
        <v>7</v>
      </c>
      <c r="H391" s="365" t="s">
        <v>2391</v>
      </c>
      <c r="I391" s="365" t="s">
        <v>2391</v>
      </c>
      <c r="J391" s="365">
        <v>0</v>
      </c>
    </row>
    <row r="392" spans="1:10" s="99" customFormat="1" ht="12">
      <c r="A392" s="363"/>
      <c r="B392" s="364"/>
      <c r="C392" s="363" t="s">
        <v>3740</v>
      </c>
      <c r="D392" s="364" t="s">
        <v>3741</v>
      </c>
      <c r="E392" s="365">
        <v>16</v>
      </c>
      <c r="F392" s="365">
        <v>12</v>
      </c>
      <c r="G392" s="365">
        <v>4</v>
      </c>
      <c r="H392" s="365" t="s">
        <v>2391</v>
      </c>
      <c r="I392" s="365" t="s">
        <v>2391</v>
      </c>
      <c r="J392" s="365">
        <v>0</v>
      </c>
    </row>
    <row r="393" spans="1:10" s="99" customFormat="1" ht="12">
      <c r="A393" s="363"/>
      <c r="B393" s="364"/>
      <c r="C393" s="363" t="s">
        <v>3504</v>
      </c>
      <c r="D393" s="364" t="s">
        <v>3451</v>
      </c>
      <c r="E393" s="365">
        <v>35</v>
      </c>
      <c r="F393" s="365">
        <v>24</v>
      </c>
      <c r="G393" s="365">
        <v>11</v>
      </c>
      <c r="H393" s="365">
        <v>32</v>
      </c>
      <c r="I393" s="365">
        <v>3</v>
      </c>
      <c r="J393" s="365" t="s">
        <v>2391</v>
      </c>
    </row>
    <row r="394" spans="1:10" s="99" customFormat="1" ht="12">
      <c r="A394" s="363"/>
      <c r="B394" s="364"/>
      <c r="C394" s="363" t="s">
        <v>3504</v>
      </c>
      <c r="D394" s="364" t="s">
        <v>3505</v>
      </c>
      <c r="E394" s="365">
        <v>251</v>
      </c>
      <c r="F394" s="365">
        <v>170</v>
      </c>
      <c r="G394" s="365">
        <v>81</v>
      </c>
      <c r="H394" s="365">
        <v>231</v>
      </c>
      <c r="I394" s="365">
        <v>20</v>
      </c>
      <c r="J394" s="365">
        <v>8</v>
      </c>
    </row>
    <row r="395" spans="1:10" s="99" customFormat="1" ht="12">
      <c r="A395" s="363"/>
      <c r="B395" s="364"/>
      <c r="C395" s="363" t="s">
        <v>3506</v>
      </c>
      <c r="D395" s="364" t="s">
        <v>3507</v>
      </c>
      <c r="E395" s="365">
        <v>17</v>
      </c>
      <c r="F395" s="365">
        <v>14</v>
      </c>
      <c r="G395" s="365">
        <v>3</v>
      </c>
      <c r="H395" s="365">
        <v>14</v>
      </c>
      <c r="I395" s="365">
        <v>3</v>
      </c>
      <c r="J395" s="365">
        <v>0</v>
      </c>
    </row>
    <row r="396" spans="1:10" s="99" customFormat="1" ht="12">
      <c r="A396" s="363"/>
      <c r="B396" s="364"/>
      <c r="C396" s="363" t="s">
        <v>3752</v>
      </c>
      <c r="D396" s="364" t="s">
        <v>3753</v>
      </c>
      <c r="E396" s="365">
        <v>28</v>
      </c>
      <c r="F396" s="365">
        <v>21</v>
      </c>
      <c r="G396" s="365">
        <v>7</v>
      </c>
      <c r="H396" s="365" t="s">
        <v>2391</v>
      </c>
      <c r="I396" s="365" t="s">
        <v>2391</v>
      </c>
      <c r="J396" s="365">
        <v>0</v>
      </c>
    </row>
    <row r="397" spans="1:10" s="99" customFormat="1" ht="12">
      <c r="A397" s="363"/>
      <c r="B397" s="364"/>
      <c r="C397" s="363" t="s">
        <v>3508</v>
      </c>
      <c r="D397" s="364" t="s">
        <v>3510</v>
      </c>
      <c r="E397" s="365">
        <v>296</v>
      </c>
      <c r="F397" s="365">
        <v>205</v>
      </c>
      <c r="G397" s="365">
        <v>91</v>
      </c>
      <c r="H397" s="365">
        <v>271</v>
      </c>
      <c r="I397" s="365">
        <v>25</v>
      </c>
      <c r="J397" s="365">
        <v>8</v>
      </c>
    </row>
    <row r="398" spans="1:10" s="99" customFormat="1" ht="12">
      <c r="A398" s="363"/>
      <c r="B398" s="364"/>
      <c r="C398" s="363" t="s">
        <v>3513</v>
      </c>
      <c r="D398" s="364" t="s">
        <v>3514</v>
      </c>
      <c r="E398" s="365">
        <v>72</v>
      </c>
      <c r="F398" s="365">
        <v>57</v>
      </c>
      <c r="G398" s="365">
        <v>15</v>
      </c>
      <c r="H398" s="365">
        <v>67</v>
      </c>
      <c r="I398" s="365">
        <v>5</v>
      </c>
      <c r="J398" s="365" t="s">
        <v>2391</v>
      </c>
    </row>
    <row r="399" spans="1:10" s="99" customFormat="1" ht="12">
      <c r="A399" s="363"/>
      <c r="B399" s="364"/>
      <c r="C399" s="363" t="s">
        <v>3515</v>
      </c>
      <c r="D399" s="364" t="s">
        <v>3514</v>
      </c>
      <c r="E399" s="365">
        <v>72</v>
      </c>
      <c r="F399" s="365">
        <v>57</v>
      </c>
      <c r="G399" s="365">
        <v>15</v>
      </c>
      <c r="H399" s="365">
        <v>67</v>
      </c>
      <c r="I399" s="365">
        <v>5</v>
      </c>
      <c r="J399" s="365" t="s">
        <v>2391</v>
      </c>
    </row>
    <row r="400" spans="1:10" s="99" customFormat="1" ht="12">
      <c r="A400" s="363"/>
      <c r="B400" s="364"/>
      <c r="C400" s="363" t="s">
        <v>3758</v>
      </c>
      <c r="D400" s="364" t="s">
        <v>3759</v>
      </c>
      <c r="E400" s="365">
        <v>31</v>
      </c>
      <c r="F400" s="365">
        <v>21</v>
      </c>
      <c r="G400" s="365">
        <v>10</v>
      </c>
      <c r="H400" s="365">
        <v>31</v>
      </c>
      <c r="I400" s="365">
        <v>0</v>
      </c>
      <c r="J400" s="365" t="s">
        <v>2391</v>
      </c>
    </row>
    <row r="401" spans="1:10" s="99" customFormat="1" ht="12">
      <c r="A401" s="363"/>
      <c r="B401" s="364"/>
      <c r="C401" s="363" t="s">
        <v>3762</v>
      </c>
      <c r="D401" s="364" t="s">
        <v>3763</v>
      </c>
      <c r="E401" s="365">
        <v>20</v>
      </c>
      <c r="F401" s="365">
        <v>15</v>
      </c>
      <c r="G401" s="365">
        <v>5</v>
      </c>
      <c r="H401" s="365" t="s">
        <v>2391</v>
      </c>
      <c r="I401" s="365" t="s">
        <v>2391</v>
      </c>
      <c r="J401" s="365">
        <v>0</v>
      </c>
    </row>
    <row r="402" spans="1:10" s="99" customFormat="1" ht="12">
      <c r="A402" s="363"/>
      <c r="B402" s="364"/>
      <c r="C402" s="363" t="s">
        <v>3764</v>
      </c>
      <c r="D402" s="364" t="s">
        <v>3765</v>
      </c>
      <c r="E402" s="365">
        <v>13</v>
      </c>
      <c r="F402" s="365">
        <v>10</v>
      </c>
      <c r="G402" s="365">
        <v>3</v>
      </c>
      <c r="H402" s="365" t="s">
        <v>2391</v>
      </c>
      <c r="I402" s="365" t="s">
        <v>2391</v>
      </c>
      <c r="J402" s="365">
        <v>0</v>
      </c>
    </row>
    <row r="403" spans="1:10" s="99" customFormat="1" ht="12">
      <c r="A403" s="363"/>
      <c r="B403" s="364"/>
      <c r="C403" s="363" t="s">
        <v>3766</v>
      </c>
      <c r="D403" s="364" t="s">
        <v>3767</v>
      </c>
      <c r="E403" s="365">
        <v>11</v>
      </c>
      <c r="F403" s="365">
        <v>4</v>
      </c>
      <c r="G403" s="365">
        <v>7</v>
      </c>
      <c r="H403" s="365" t="s">
        <v>2391</v>
      </c>
      <c r="I403" s="365" t="s">
        <v>2391</v>
      </c>
      <c r="J403" s="365">
        <v>0</v>
      </c>
    </row>
    <row r="404" spans="1:10" s="99" customFormat="1" ht="12">
      <c r="A404" s="363"/>
      <c r="B404" s="364"/>
      <c r="C404" s="363" t="s">
        <v>4083</v>
      </c>
      <c r="D404" s="364" t="s">
        <v>4084</v>
      </c>
      <c r="E404" s="365">
        <v>18</v>
      </c>
      <c r="F404" s="365" t="s">
        <v>2391</v>
      </c>
      <c r="G404" s="365" t="s">
        <v>2391</v>
      </c>
      <c r="H404" s="365">
        <v>18</v>
      </c>
      <c r="I404" s="365">
        <v>0</v>
      </c>
      <c r="J404" s="365" t="s">
        <v>2391</v>
      </c>
    </row>
    <row r="405" spans="1:10" s="99" customFormat="1" ht="12">
      <c r="A405" s="363"/>
      <c r="B405" s="364"/>
      <c r="C405" s="363" t="s">
        <v>3516</v>
      </c>
      <c r="D405" s="364" t="s">
        <v>3451</v>
      </c>
      <c r="E405" s="365">
        <v>35</v>
      </c>
      <c r="F405" s="365">
        <v>25</v>
      </c>
      <c r="G405" s="365">
        <v>10</v>
      </c>
      <c r="H405" s="365">
        <v>35</v>
      </c>
      <c r="I405" s="365">
        <v>0</v>
      </c>
      <c r="J405" s="365" t="s">
        <v>2391</v>
      </c>
    </row>
    <row r="406" spans="1:10" s="99" customFormat="1" ht="12">
      <c r="A406" s="363"/>
      <c r="B406" s="364"/>
      <c r="C406" s="363" t="s">
        <v>3516</v>
      </c>
      <c r="D406" s="364" t="s">
        <v>3517</v>
      </c>
      <c r="E406" s="365">
        <v>128</v>
      </c>
      <c r="F406" s="365">
        <v>91</v>
      </c>
      <c r="G406" s="365">
        <v>37</v>
      </c>
      <c r="H406" s="365">
        <v>124</v>
      </c>
      <c r="I406" s="365">
        <v>4</v>
      </c>
      <c r="J406" s="365">
        <v>3</v>
      </c>
    </row>
    <row r="407" spans="1:10" s="99" customFormat="1" ht="12">
      <c r="A407" s="363"/>
      <c r="B407" s="364"/>
      <c r="C407" s="363" t="s">
        <v>3770</v>
      </c>
      <c r="D407" s="364" t="s">
        <v>3771</v>
      </c>
      <c r="E407" s="365">
        <v>14</v>
      </c>
      <c r="F407" s="365">
        <v>5</v>
      </c>
      <c r="G407" s="365">
        <v>9</v>
      </c>
      <c r="H407" s="365" t="s">
        <v>2391</v>
      </c>
      <c r="I407" s="365" t="s">
        <v>2391</v>
      </c>
      <c r="J407" s="365">
        <v>0</v>
      </c>
    </row>
    <row r="408" spans="1:10" s="99" customFormat="1" ht="12">
      <c r="A408" s="363"/>
      <c r="B408" s="364"/>
      <c r="C408" s="363" t="s">
        <v>4039</v>
      </c>
      <c r="D408" s="364" t="s">
        <v>4040</v>
      </c>
      <c r="E408" s="365">
        <v>22</v>
      </c>
      <c r="F408" s="365">
        <v>17</v>
      </c>
      <c r="G408" s="365">
        <v>5</v>
      </c>
      <c r="H408" s="365">
        <v>22</v>
      </c>
      <c r="I408" s="365">
        <v>0</v>
      </c>
      <c r="J408" s="365">
        <v>0</v>
      </c>
    </row>
    <row r="409" spans="1:10" s="99" customFormat="1" ht="12">
      <c r="A409" s="363"/>
      <c r="B409" s="364"/>
      <c r="C409" s="363" t="s">
        <v>3772</v>
      </c>
      <c r="D409" s="364" t="s">
        <v>3773</v>
      </c>
      <c r="E409" s="365">
        <v>13</v>
      </c>
      <c r="F409" s="365">
        <v>10</v>
      </c>
      <c r="G409" s="365">
        <v>3</v>
      </c>
      <c r="H409" s="365" t="s">
        <v>2391</v>
      </c>
      <c r="I409" s="365" t="s">
        <v>2391</v>
      </c>
      <c r="J409" s="365">
        <v>0</v>
      </c>
    </row>
    <row r="410" spans="1:10" s="99" customFormat="1" ht="12">
      <c r="A410" s="363"/>
      <c r="B410" s="364"/>
      <c r="C410" s="363" t="s">
        <v>3518</v>
      </c>
      <c r="D410" s="364" t="s">
        <v>3519</v>
      </c>
      <c r="E410" s="365">
        <v>18</v>
      </c>
      <c r="F410" s="365">
        <v>6</v>
      </c>
      <c r="G410" s="365">
        <v>12</v>
      </c>
      <c r="H410" s="365" t="s">
        <v>2391</v>
      </c>
      <c r="I410" s="365" t="s">
        <v>2391</v>
      </c>
      <c r="J410" s="365" t="s">
        <v>2391</v>
      </c>
    </row>
    <row r="411" spans="1:10" s="99" customFormat="1" ht="12">
      <c r="A411" s="363"/>
      <c r="B411" s="364"/>
      <c r="C411" s="363" t="s">
        <v>3520</v>
      </c>
      <c r="D411" s="364" t="s">
        <v>3451</v>
      </c>
      <c r="E411" s="365">
        <v>27</v>
      </c>
      <c r="F411" s="365">
        <v>18</v>
      </c>
      <c r="G411" s="365">
        <v>9</v>
      </c>
      <c r="H411" s="365" t="s">
        <v>2391</v>
      </c>
      <c r="I411" s="365" t="s">
        <v>2391</v>
      </c>
      <c r="J411" s="365">
        <v>0</v>
      </c>
    </row>
    <row r="412" spans="1:10" s="99" customFormat="1" ht="12">
      <c r="A412" s="363"/>
      <c r="B412" s="364"/>
      <c r="C412" s="363" t="s">
        <v>3520</v>
      </c>
      <c r="D412" s="364" t="s">
        <v>3521</v>
      </c>
      <c r="E412" s="365">
        <v>94</v>
      </c>
      <c r="F412" s="365">
        <v>56</v>
      </c>
      <c r="G412" s="365">
        <v>38</v>
      </c>
      <c r="H412" s="365">
        <v>89</v>
      </c>
      <c r="I412" s="365">
        <v>5</v>
      </c>
      <c r="J412" s="365" t="s">
        <v>2391</v>
      </c>
    </row>
    <row r="413" spans="1:10" s="99" customFormat="1" ht="12">
      <c r="A413" s="363"/>
      <c r="B413" s="364"/>
      <c r="C413" s="363" t="s">
        <v>3522</v>
      </c>
      <c r="D413" s="364" t="s">
        <v>3523</v>
      </c>
      <c r="E413" s="365">
        <v>12</v>
      </c>
      <c r="F413" s="365">
        <v>6</v>
      </c>
      <c r="G413" s="365">
        <v>6</v>
      </c>
      <c r="H413" s="365" t="s">
        <v>2391</v>
      </c>
      <c r="I413" s="365" t="s">
        <v>2391</v>
      </c>
      <c r="J413" s="365">
        <v>0</v>
      </c>
    </row>
    <row r="414" spans="1:10" s="99" customFormat="1" ht="12">
      <c r="A414" s="363"/>
      <c r="B414" s="364"/>
      <c r="C414" s="363" t="s">
        <v>3865</v>
      </c>
      <c r="D414" s="364" t="s">
        <v>3866</v>
      </c>
      <c r="E414" s="365">
        <v>10</v>
      </c>
      <c r="F414" s="365">
        <v>6</v>
      </c>
      <c r="G414" s="365">
        <v>4</v>
      </c>
      <c r="H414" s="365" t="s">
        <v>2391</v>
      </c>
      <c r="I414" s="365" t="s">
        <v>2391</v>
      </c>
      <c r="J414" s="365">
        <v>0</v>
      </c>
    </row>
    <row r="415" spans="1:10" s="99" customFormat="1" ht="12">
      <c r="A415" s="363"/>
      <c r="B415" s="364"/>
      <c r="C415" s="363" t="s">
        <v>4089</v>
      </c>
      <c r="D415" s="364" t="s">
        <v>4090</v>
      </c>
      <c r="E415" s="365">
        <v>10</v>
      </c>
      <c r="F415" s="365">
        <v>4</v>
      </c>
      <c r="G415" s="365">
        <v>6</v>
      </c>
      <c r="H415" s="365" t="s">
        <v>2391</v>
      </c>
      <c r="I415" s="365" t="s">
        <v>2391</v>
      </c>
      <c r="J415" s="365">
        <v>0</v>
      </c>
    </row>
    <row r="416" spans="1:10" s="99" customFormat="1" ht="12">
      <c r="A416" s="363"/>
      <c r="B416" s="364"/>
      <c r="C416" s="363" t="s">
        <v>3530</v>
      </c>
      <c r="D416" s="364" t="s">
        <v>3451</v>
      </c>
      <c r="E416" s="365">
        <v>23</v>
      </c>
      <c r="F416" s="365">
        <v>15</v>
      </c>
      <c r="G416" s="365">
        <v>8</v>
      </c>
      <c r="H416" s="365" t="s">
        <v>2391</v>
      </c>
      <c r="I416" s="365" t="s">
        <v>2391</v>
      </c>
      <c r="J416" s="365">
        <v>0</v>
      </c>
    </row>
    <row r="417" spans="1:10" s="99" customFormat="1" ht="12">
      <c r="A417" s="363"/>
      <c r="B417" s="364"/>
      <c r="C417" s="363" t="s">
        <v>3530</v>
      </c>
      <c r="D417" s="364" t="s">
        <v>3531</v>
      </c>
      <c r="E417" s="365">
        <v>55</v>
      </c>
      <c r="F417" s="365">
        <v>31</v>
      </c>
      <c r="G417" s="365">
        <v>24</v>
      </c>
      <c r="H417" s="365">
        <v>49</v>
      </c>
      <c r="I417" s="365">
        <v>6</v>
      </c>
      <c r="J417" s="365">
        <v>0</v>
      </c>
    </row>
    <row r="418" spans="1:10" s="99" customFormat="1" ht="12">
      <c r="A418" s="363"/>
      <c r="B418" s="364"/>
      <c r="C418" s="363" t="s">
        <v>3921</v>
      </c>
      <c r="D418" s="364" t="s">
        <v>3922</v>
      </c>
      <c r="E418" s="365">
        <v>14</v>
      </c>
      <c r="F418" s="365">
        <v>10</v>
      </c>
      <c r="G418" s="365">
        <v>4</v>
      </c>
      <c r="H418" s="365" t="s">
        <v>2391</v>
      </c>
      <c r="I418" s="365" t="s">
        <v>2391</v>
      </c>
      <c r="J418" s="365" t="s">
        <v>2391</v>
      </c>
    </row>
    <row r="419" spans="1:10" s="99" customFormat="1" ht="12">
      <c r="A419" s="363"/>
      <c r="B419" s="364"/>
      <c r="C419" s="363" t="s">
        <v>4085</v>
      </c>
      <c r="D419" s="364" t="s">
        <v>4086</v>
      </c>
      <c r="E419" s="365">
        <v>14</v>
      </c>
      <c r="F419" s="365">
        <v>8</v>
      </c>
      <c r="G419" s="365">
        <v>6</v>
      </c>
      <c r="H419" s="365" t="s">
        <v>2391</v>
      </c>
      <c r="I419" s="365" t="s">
        <v>2391</v>
      </c>
      <c r="J419" s="365">
        <v>0</v>
      </c>
    </row>
    <row r="420" spans="1:10" s="99" customFormat="1" ht="12">
      <c r="A420" s="363"/>
      <c r="B420" s="364"/>
      <c r="C420" s="363" t="s">
        <v>3925</v>
      </c>
      <c r="D420" s="364" t="s">
        <v>3926</v>
      </c>
      <c r="E420" s="365">
        <v>10</v>
      </c>
      <c r="F420" s="365">
        <v>3</v>
      </c>
      <c r="G420" s="365">
        <v>7</v>
      </c>
      <c r="H420" s="365">
        <v>10</v>
      </c>
      <c r="I420" s="365">
        <v>0</v>
      </c>
      <c r="J420" s="365">
        <v>0</v>
      </c>
    </row>
    <row r="421" spans="1:10" s="99" customFormat="1" ht="12">
      <c r="A421" s="363"/>
      <c r="B421" s="364"/>
      <c r="C421" s="363" t="s">
        <v>3532</v>
      </c>
      <c r="D421" s="364" t="s">
        <v>3451</v>
      </c>
      <c r="E421" s="365">
        <v>25</v>
      </c>
      <c r="F421" s="365">
        <v>18</v>
      </c>
      <c r="G421" s="365">
        <v>7</v>
      </c>
      <c r="H421" s="365">
        <v>18</v>
      </c>
      <c r="I421" s="365">
        <v>7</v>
      </c>
      <c r="J421" s="365">
        <v>0</v>
      </c>
    </row>
    <row r="422" spans="1:10" s="99" customFormat="1" ht="12">
      <c r="A422" s="363"/>
      <c r="B422" s="364"/>
      <c r="C422" s="363" t="s">
        <v>3532</v>
      </c>
      <c r="D422" s="364" t="s">
        <v>3533</v>
      </c>
      <c r="E422" s="365">
        <v>63</v>
      </c>
      <c r="F422" s="365">
        <v>39</v>
      </c>
      <c r="G422" s="365">
        <v>24</v>
      </c>
      <c r="H422" s="365">
        <v>52</v>
      </c>
      <c r="I422" s="365">
        <v>11</v>
      </c>
      <c r="J422" s="365" t="s">
        <v>2391</v>
      </c>
    </row>
    <row r="423" spans="1:10" s="99" customFormat="1" ht="12">
      <c r="A423" s="363"/>
      <c r="B423" s="364"/>
      <c r="C423" s="363" t="s">
        <v>3534</v>
      </c>
      <c r="D423" s="364" t="s">
        <v>3535</v>
      </c>
      <c r="E423" s="365">
        <v>340</v>
      </c>
      <c r="F423" s="365">
        <v>217</v>
      </c>
      <c r="G423" s="365">
        <v>123</v>
      </c>
      <c r="H423" s="365">
        <v>314</v>
      </c>
      <c r="I423" s="365">
        <v>26</v>
      </c>
      <c r="J423" s="365">
        <v>6</v>
      </c>
    </row>
    <row r="424" spans="1:10" s="99" customFormat="1" ht="12">
      <c r="A424" s="363"/>
      <c r="B424" s="364"/>
      <c r="C424" s="363" t="s">
        <v>3536</v>
      </c>
      <c r="D424" s="364" t="s">
        <v>3537</v>
      </c>
      <c r="E424" s="365">
        <v>134</v>
      </c>
      <c r="F424" s="365">
        <v>80</v>
      </c>
      <c r="G424" s="365">
        <v>54</v>
      </c>
      <c r="H424" s="365">
        <v>120</v>
      </c>
      <c r="I424" s="365">
        <v>14</v>
      </c>
      <c r="J424" s="365" t="s">
        <v>2391</v>
      </c>
    </row>
    <row r="425" spans="1:10" s="99" customFormat="1" ht="12">
      <c r="A425" s="363"/>
      <c r="B425" s="364"/>
      <c r="C425" s="363" t="s">
        <v>3945</v>
      </c>
      <c r="D425" s="364" t="s">
        <v>3946</v>
      </c>
      <c r="E425" s="365">
        <v>15</v>
      </c>
      <c r="F425" s="365">
        <v>9</v>
      </c>
      <c r="G425" s="365">
        <v>6</v>
      </c>
      <c r="H425" s="365" t="s">
        <v>2391</v>
      </c>
      <c r="I425" s="365" t="s">
        <v>2391</v>
      </c>
      <c r="J425" s="365">
        <v>0</v>
      </c>
    </row>
    <row r="426" spans="1:10" s="99" customFormat="1" ht="12">
      <c r="A426" s="363"/>
      <c r="B426" s="364"/>
      <c r="C426" s="363" t="s">
        <v>3776</v>
      </c>
      <c r="D426" s="364" t="s">
        <v>3777</v>
      </c>
      <c r="E426" s="365">
        <v>39</v>
      </c>
      <c r="F426" s="365">
        <v>30</v>
      </c>
      <c r="G426" s="365">
        <v>9</v>
      </c>
      <c r="H426" s="365">
        <v>31</v>
      </c>
      <c r="I426" s="365">
        <v>8</v>
      </c>
      <c r="J426" s="365" t="s">
        <v>2391</v>
      </c>
    </row>
    <row r="427" spans="1:10" s="99" customFormat="1" ht="12">
      <c r="A427" s="363"/>
      <c r="B427" s="364"/>
      <c r="C427" s="363" t="s">
        <v>3538</v>
      </c>
      <c r="D427" s="364" t="s">
        <v>3451</v>
      </c>
      <c r="E427" s="365">
        <v>49</v>
      </c>
      <c r="F427" s="365">
        <v>29</v>
      </c>
      <c r="G427" s="365">
        <v>20</v>
      </c>
      <c r="H427" s="365">
        <v>43</v>
      </c>
      <c r="I427" s="365">
        <v>6</v>
      </c>
      <c r="J427" s="365">
        <v>0</v>
      </c>
    </row>
    <row r="428" spans="1:10" s="99" customFormat="1" ht="12">
      <c r="A428" s="363"/>
      <c r="B428" s="364"/>
      <c r="C428" s="363" t="s">
        <v>3538</v>
      </c>
      <c r="D428" s="364" t="s">
        <v>3539</v>
      </c>
      <c r="E428" s="365">
        <v>237</v>
      </c>
      <c r="F428" s="365">
        <v>148</v>
      </c>
      <c r="G428" s="365">
        <v>89</v>
      </c>
      <c r="H428" s="365">
        <v>208</v>
      </c>
      <c r="I428" s="365">
        <v>29</v>
      </c>
      <c r="J428" s="365" t="s">
        <v>2391</v>
      </c>
    </row>
    <row r="429" spans="1:10" s="99" customFormat="1" ht="12">
      <c r="A429" s="363"/>
      <c r="B429" s="364"/>
      <c r="C429" s="363" t="s">
        <v>3778</v>
      </c>
      <c r="D429" s="364" t="s">
        <v>3779</v>
      </c>
      <c r="E429" s="365">
        <v>11</v>
      </c>
      <c r="F429" s="365">
        <v>7</v>
      </c>
      <c r="G429" s="365">
        <v>4</v>
      </c>
      <c r="H429" s="365" t="s">
        <v>2391</v>
      </c>
      <c r="I429" s="365" t="s">
        <v>2391</v>
      </c>
      <c r="J429" s="365">
        <v>0</v>
      </c>
    </row>
    <row r="430" spans="1:10" s="99" customFormat="1" ht="12">
      <c r="A430" s="363"/>
      <c r="B430" s="364"/>
      <c r="C430" s="363" t="s">
        <v>3544</v>
      </c>
      <c r="D430" s="364" t="s">
        <v>3545</v>
      </c>
      <c r="E430" s="365">
        <v>18</v>
      </c>
      <c r="F430" s="365">
        <v>9</v>
      </c>
      <c r="G430" s="365">
        <v>9</v>
      </c>
      <c r="H430" s="365">
        <v>18</v>
      </c>
      <c r="I430" s="365">
        <v>0</v>
      </c>
      <c r="J430" s="365">
        <v>0</v>
      </c>
    </row>
    <row r="431" spans="1:10" s="99" customFormat="1" ht="12">
      <c r="A431" s="363"/>
      <c r="B431" s="364"/>
      <c r="C431" s="363" t="s">
        <v>3782</v>
      </c>
      <c r="D431" s="364" t="s">
        <v>3783</v>
      </c>
      <c r="E431" s="365">
        <v>24</v>
      </c>
      <c r="F431" s="365">
        <v>14</v>
      </c>
      <c r="G431" s="365">
        <v>10</v>
      </c>
      <c r="H431" s="365" t="s">
        <v>2391</v>
      </c>
      <c r="I431" s="365" t="s">
        <v>2391</v>
      </c>
      <c r="J431" s="365">
        <v>0</v>
      </c>
    </row>
    <row r="432" spans="1:10" s="99" customFormat="1" ht="12">
      <c r="A432" s="363"/>
      <c r="B432" s="364"/>
      <c r="C432" s="363" t="s">
        <v>3546</v>
      </c>
      <c r="D432" s="364" t="s">
        <v>3451</v>
      </c>
      <c r="E432" s="365">
        <v>23</v>
      </c>
      <c r="F432" s="365">
        <v>14</v>
      </c>
      <c r="G432" s="365">
        <v>9</v>
      </c>
      <c r="H432" s="365">
        <v>19</v>
      </c>
      <c r="I432" s="365">
        <v>4</v>
      </c>
      <c r="J432" s="365" t="s">
        <v>2391</v>
      </c>
    </row>
    <row r="433" spans="1:10" s="99" customFormat="1" ht="12">
      <c r="A433" s="363"/>
      <c r="B433" s="364"/>
      <c r="C433" s="363" t="s">
        <v>3546</v>
      </c>
      <c r="D433" s="364" t="s">
        <v>3547</v>
      </c>
      <c r="E433" s="365">
        <v>47</v>
      </c>
      <c r="F433" s="365">
        <v>28</v>
      </c>
      <c r="G433" s="365">
        <v>19</v>
      </c>
      <c r="H433" s="365">
        <v>41</v>
      </c>
      <c r="I433" s="365">
        <v>6</v>
      </c>
      <c r="J433" s="365" t="s">
        <v>2391</v>
      </c>
    </row>
    <row r="434" spans="1:10" s="99" customFormat="1" ht="12">
      <c r="A434" s="363"/>
      <c r="B434" s="364"/>
      <c r="C434" s="363" t="s">
        <v>3550</v>
      </c>
      <c r="D434" s="364" t="s">
        <v>3551</v>
      </c>
      <c r="E434" s="365">
        <v>16</v>
      </c>
      <c r="F434" s="365">
        <v>11</v>
      </c>
      <c r="G434" s="365">
        <v>5</v>
      </c>
      <c r="H434" s="365" t="s">
        <v>2391</v>
      </c>
      <c r="I434" s="365" t="s">
        <v>2391</v>
      </c>
      <c r="J434" s="365">
        <v>0</v>
      </c>
    </row>
    <row r="435" spans="1:10" s="99" customFormat="1" ht="12">
      <c r="A435" s="363"/>
      <c r="B435" s="364"/>
      <c r="C435" s="363" t="s">
        <v>3953</v>
      </c>
      <c r="D435" s="364" t="s">
        <v>3954</v>
      </c>
      <c r="E435" s="365">
        <v>21</v>
      </c>
      <c r="F435" s="365">
        <v>17</v>
      </c>
      <c r="G435" s="365">
        <v>4</v>
      </c>
      <c r="H435" s="365" t="s">
        <v>2391</v>
      </c>
      <c r="I435" s="365" t="s">
        <v>2391</v>
      </c>
      <c r="J435" s="365">
        <v>0</v>
      </c>
    </row>
    <row r="436" spans="1:10" s="99" customFormat="1" ht="12">
      <c r="A436" s="363"/>
      <c r="B436" s="364"/>
      <c r="C436" s="363" t="s">
        <v>3556</v>
      </c>
      <c r="D436" s="364" t="s">
        <v>3451</v>
      </c>
      <c r="E436" s="365">
        <v>16</v>
      </c>
      <c r="F436" s="365">
        <v>13</v>
      </c>
      <c r="G436" s="365">
        <v>3</v>
      </c>
      <c r="H436" s="365">
        <v>16</v>
      </c>
      <c r="I436" s="365">
        <v>0</v>
      </c>
      <c r="J436" s="365">
        <v>0</v>
      </c>
    </row>
    <row r="437" spans="1:10" s="99" customFormat="1" ht="12">
      <c r="A437" s="363"/>
      <c r="B437" s="364"/>
      <c r="C437" s="363" t="s">
        <v>3556</v>
      </c>
      <c r="D437" s="364" t="s">
        <v>3557</v>
      </c>
      <c r="E437" s="365">
        <v>37</v>
      </c>
      <c r="F437" s="365">
        <v>30</v>
      </c>
      <c r="G437" s="365">
        <v>7</v>
      </c>
      <c r="H437" s="365" t="s">
        <v>2391</v>
      </c>
      <c r="I437" s="365" t="s">
        <v>2391</v>
      </c>
      <c r="J437" s="365">
        <v>0</v>
      </c>
    </row>
    <row r="438" spans="1:10" s="99" customFormat="1" ht="12">
      <c r="A438" s="363"/>
      <c r="B438" s="364"/>
      <c r="C438" s="363" t="s">
        <v>3558</v>
      </c>
      <c r="D438" s="364" t="s">
        <v>3509</v>
      </c>
      <c r="E438" s="365">
        <v>4</v>
      </c>
      <c r="F438" s="365" t="s">
        <v>2391</v>
      </c>
      <c r="G438" s="365" t="s">
        <v>2391</v>
      </c>
      <c r="H438" s="365" t="s">
        <v>2391</v>
      </c>
      <c r="I438" s="365" t="s">
        <v>2391</v>
      </c>
      <c r="J438" s="365">
        <v>0</v>
      </c>
    </row>
    <row r="439" spans="1:10" s="99" customFormat="1" ht="12">
      <c r="A439" s="363"/>
      <c r="B439" s="364"/>
      <c r="C439" s="363" t="s">
        <v>3558</v>
      </c>
      <c r="D439" s="364" t="s">
        <v>3559</v>
      </c>
      <c r="E439" s="365">
        <v>370</v>
      </c>
      <c r="F439" s="365">
        <v>236</v>
      </c>
      <c r="G439" s="365">
        <v>134</v>
      </c>
      <c r="H439" s="365">
        <v>328</v>
      </c>
      <c r="I439" s="365">
        <v>42</v>
      </c>
      <c r="J439" s="365">
        <v>3</v>
      </c>
    </row>
    <row r="440" spans="1:10" s="99" customFormat="1" ht="12">
      <c r="A440" s="363"/>
      <c r="B440" s="364"/>
      <c r="C440" s="363" t="s">
        <v>3560</v>
      </c>
      <c r="D440" s="364" t="s">
        <v>3561</v>
      </c>
      <c r="E440" s="365">
        <v>15</v>
      </c>
      <c r="F440" s="365">
        <v>12</v>
      </c>
      <c r="G440" s="365">
        <v>3</v>
      </c>
      <c r="H440" s="365">
        <v>10</v>
      </c>
      <c r="I440" s="365">
        <v>5</v>
      </c>
      <c r="J440" s="365">
        <v>0</v>
      </c>
    </row>
    <row r="441" spans="1:10" s="99" customFormat="1" ht="12">
      <c r="A441" s="363"/>
      <c r="B441" s="364"/>
      <c r="C441" s="363" t="s">
        <v>3562</v>
      </c>
      <c r="D441" s="364" t="s">
        <v>3561</v>
      </c>
      <c r="E441" s="365">
        <v>15</v>
      </c>
      <c r="F441" s="365">
        <v>12</v>
      </c>
      <c r="G441" s="365">
        <v>3</v>
      </c>
      <c r="H441" s="365">
        <v>10</v>
      </c>
      <c r="I441" s="365">
        <v>5</v>
      </c>
      <c r="J441" s="365">
        <v>0</v>
      </c>
    </row>
    <row r="442" spans="1:10" s="99" customFormat="1" ht="12">
      <c r="A442" s="363"/>
      <c r="B442" s="364"/>
      <c r="C442" s="363" t="s">
        <v>3563</v>
      </c>
      <c r="D442" s="364" t="s">
        <v>3564</v>
      </c>
      <c r="E442" s="365">
        <v>349</v>
      </c>
      <c r="F442" s="365">
        <v>203</v>
      </c>
      <c r="G442" s="365">
        <v>146</v>
      </c>
      <c r="H442" s="365">
        <v>305</v>
      </c>
      <c r="I442" s="365">
        <v>44</v>
      </c>
      <c r="J442" s="365">
        <v>5</v>
      </c>
    </row>
    <row r="443" spans="1:10" s="99" customFormat="1" ht="12">
      <c r="A443" s="363"/>
      <c r="B443" s="364"/>
      <c r="C443" s="363" t="s">
        <v>3565</v>
      </c>
      <c r="D443" s="364" t="s">
        <v>3566</v>
      </c>
      <c r="E443" s="365">
        <v>349</v>
      </c>
      <c r="F443" s="365">
        <v>203</v>
      </c>
      <c r="G443" s="365">
        <v>146</v>
      </c>
      <c r="H443" s="365">
        <v>305</v>
      </c>
      <c r="I443" s="365">
        <v>44</v>
      </c>
      <c r="J443" s="365">
        <v>5</v>
      </c>
    </row>
    <row r="444" spans="1:10" s="99" customFormat="1" ht="12">
      <c r="A444" s="363"/>
      <c r="B444" s="364"/>
      <c r="C444" s="363" t="s">
        <v>3567</v>
      </c>
      <c r="D444" s="364" t="s">
        <v>3566</v>
      </c>
      <c r="E444" s="365">
        <v>349</v>
      </c>
      <c r="F444" s="365">
        <v>203</v>
      </c>
      <c r="G444" s="365">
        <v>146</v>
      </c>
      <c r="H444" s="365">
        <v>305</v>
      </c>
      <c r="I444" s="365">
        <v>44</v>
      </c>
      <c r="J444" s="365">
        <v>5</v>
      </c>
    </row>
    <row r="445" spans="1:10" s="99" customFormat="1" ht="12">
      <c r="A445" s="363"/>
      <c r="B445" s="364"/>
      <c r="C445" s="363" t="s">
        <v>3786</v>
      </c>
      <c r="D445" s="364" t="s">
        <v>3787</v>
      </c>
      <c r="E445" s="365">
        <v>15</v>
      </c>
      <c r="F445" s="365">
        <v>7</v>
      </c>
      <c r="G445" s="365">
        <v>8</v>
      </c>
      <c r="H445" s="365">
        <v>15</v>
      </c>
      <c r="I445" s="365">
        <v>0</v>
      </c>
      <c r="J445" s="365" t="s">
        <v>2391</v>
      </c>
    </row>
    <row r="446" spans="1:10" s="99" customFormat="1" ht="12">
      <c r="A446" s="363"/>
      <c r="B446" s="364"/>
      <c r="C446" s="363" t="s">
        <v>3790</v>
      </c>
      <c r="D446" s="364" t="s">
        <v>3791</v>
      </c>
      <c r="E446" s="365">
        <v>11</v>
      </c>
      <c r="F446" s="365" t="s">
        <v>2391</v>
      </c>
      <c r="G446" s="365" t="s">
        <v>2391</v>
      </c>
      <c r="H446" s="365">
        <v>11</v>
      </c>
      <c r="I446" s="365">
        <v>0</v>
      </c>
      <c r="J446" s="365">
        <v>0</v>
      </c>
    </row>
    <row r="447" spans="1:10" s="99" customFormat="1" ht="12">
      <c r="A447" s="363"/>
      <c r="B447" s="364"/>
      <c r="C447" s="363" t="s">
        <v>3796</v>
      </c>
      <c r="D447" s="364" t="s">
        <v>3797</v>
      </c>
      <c r="E447" s="365">
        <v>16</v>
      </c>
      <c r="F447" s="365">
        <v>4</v>
      </c>
      <c r="G447" s="365">
        <v>12</v>
      </c>
      <c r="H447" s="365" t="s">
        <v>2391</v>
      </c>
      <c r="I447" s="365" t="s">
        <v>2391</v>
      </c>
      <c r="J447" s="365">
        <v>0</v>
      </c>
    </row>
    <row r="448" spans="1:10" s="99" customFormat="1" ht="12">
      <c r="A448" s="363"/>
      <c r="B448" s="364"/>
      <c r="C448" s="363" t="s">
        <v>3568</v>
      </c>
      <c r="D448" s="364" t="s">
        <v>3451</v>
      </c>
      <c r="E448" s="365">
        <v>31</v>
      </c>
      <c r="F448" s="365">
        <v>19</v>
      </c>
      <c r="G448" s="365">
        <v>12</v>
      </c>
      <c r="H448" s="365">
        <v>25</v>
      </c>
      <c r="I448" s="365">
        <v>6</v>
      </c>
      <c r="J448" s="365">
        <v>0</v>
      </c>
    </row>
    <row r="449" spans="1:10" s="99" customFormat="1" ht="12">
      <c r="A449" s="363"/>
      <c r="B449" s="364"/>
      <c r="C449" s="363" t="s">
        <v>3568</v>
      </c>
      <c r="D449" s="364" t="s">
        <v>3569</v>
      </c>
      <c r="E449" s="365">
        <v>73</v>
      </c>
      <c r="F449" s="365">
        <v>40</v>
      </c>
      <c r="G449" s="365">
        <v>33</v>
      </c>
      <c r="H449" s="365">
        <v>66</v>
      </c>
      <c r="I449" s="365">
        <v>7</v>
      </c>
      <c r="J449" s="365" t="s">
        <v>2391</v>
      </c>
    </row>
    <row r="450" spans="1:10" s="99" customFormat="1" ht="12">
      <c r="A450" s="363"/>
      <c r="B450" s="364"/>
      <c r="C450" s="363" t="s">
        <v>3570</v>
      </c>
      <c r="D450" s="364" t="s">
        <v>3569</v>
      </c>
      <c r="E450" s="365">
        <v>73</v>
      </c>
      <c r="F450" s="365">
        <v>40</v>
      </c>
      <c r="G450" s="365">
        <v>33</v>
      </c>
      <c r="H450" s="365">
        <v>66</v>
      </c>
      <c r="I450" s="365">
        <v>7</v>
      </c>
      <c r="J450" s="365" t="s">
        <v>2391</v>
      </c>
    </row>
    <row r="451" spans="1:10" s="99" customFormat="1" ht="12">
      <c r="A451" s="363"/>
      <c r="B451" s="364"/>
      <c r="C451" s="363" t="s">
        <v>3571</v>
      </c>
      <c r="D451" s="364" t="s">
        <v>3572</v>
      </c>
      <c r="E451" s="365">
        <v>90</v>
      </c>
      <c r="F451" s="365">
        <v>73</v>
      </c>
      <c r="G451" s="365">
        <v>17</v>
      </c>
      <c r="H451" s="365">
        <v>74</v>
      </c>
      <c r="I451" s="365">
        <v>16</v>
      </c>
      <c r="J451" s="365" t="s">
        <v>2391</v>
      </c>
    </row>
    <row r="452" spans="1:10" s="99" customFormat="1" ht="12">
      <c r="A452" s="363"/>
      <c r="B452" s="364"/>
      <c r="C452" s="363" t="s">
        <v>3573</v>
      </c>
      <c r="D452" s="364" t="s">
        <v>3574</v>
      </c>
      <c r="E452" s="365">
        <v>128</v>
      </c>
      <c r="F452" s="365">
        <v>81</v>
      </c>
      <c r="G452" s="365">
        <v>47</v>
      </c>
      <c r="H452" s="365">
        <v>115</v>
      </c>
      <c r="I452" s="365">
        <v>13</v>
      </c>
      <c r="J452" s="365" t="s">
        <v>2391</v>
      </c>
    </row>
    <row r="453" spans="1:10" s="99" customFormat="1" ht="12">
      <c r="A453" s="363"/>
      <c r="B453" s="364"/>
      <c r="C453" s="363" t="s">
        <v>3575</v>
      </c>
      <c r="D453" s="364" t="s">
        <v>3576</v>
      </c>
      <c r="E453" s="365">
        <v>29</v>
      </c>
      <c r="F453" s="365">
        <v>12</v>
      </c>
      <c r="G453" s="365">
        <v>17</v>
      </c>
      <c r="H453" s="365">
        <v>24</v>
      </c>
      <c r="I453" s="365">
        <v>5</v>
      </c>
      <c r="J453" s="365">
        <v>0</v>
      </c>
    </row>
    <row r="454" spans="1:10" s="99" customFormat="1" ht="12">
      <c r="A454" s="363"/>
      <c r="B454" s="364"/>
      <c r="C454" s="363" t="s">
        <v>3577</v>
      </c>
      <c r="D454" s="364" t="s">
        <v>3578</v>
      </c>
      <c r="E454" s="365">
        <v>46</v>
      </c>
      <c r="F454" s="365">
        <v>29</v>
      </c>
      <c r="G454" s="365">
        <v>17</v>
      </c>
      <c r="H454" s="365">
        <v>38</v>
      </c>
      <c r="I454" s="365">
        <v>8</v>
      </c>
      <c r="J454" s="365">
        <v>0</v>
      </c>
    </row>
    <row r="455" spans="1:10" s="99" customFormat="1" ht="12">
      <c r="A455" s="363"/>
      <c r="B455" s="364"/>
      <c r="C455" s="363" t="s">
        <v>3579</v>
      </c>
      <c r="D455" s="364" t="s">
        <v>3580</v>
      </c>
      <c r="E455" s="365">
        <v>27</v>
      </c>
      <c r="F455" s="365">
        <v>23</v>
      </c>
      <c r="G455" s="365">
        <v>4</v>
      </c>
      <c r="H455" s="365">
        <v>27</v>
      </c>
      <c r="I455" s="365">
        <v>0</v>
      </c>
      <c r="J455" s="365" t="s">
        <v>2391</v>
      </c>
    </row>
    <row r="456" spans="1:10" s="99" customFormat="1" ht="12">
      <c r="A456" s="363"/>
      <c r="B456" s="364"/>
      <c r="C456" s="363" t="s">
        <v>3581</v>
      </c>
      <c r="D456" s="364" t="s">
        <v>3582</v>
      </c>
      <c r="E456" s="365">
        <v>1553</v>
      </c>
      <c r="F456" s="365">
        <v>994</v>
      </c>
      <c r="G456" s="365">
        <v>559</v>
      </c>
      <c r="H456" s="365">
        <v>1443</v>
      </c>
      <c r="I456" s="365">
        <v>110</v>
      </c>
      <c r="J456" s="365">
        <v>41</v>
      </c>
    </row>
    <row r="457" spans="1:10" s="99" customFormat="1" ht="12">
      <c r="A457" s="363"/>
      <c r="B457" s="364"/>
      <c r="C457" s="363" t="s">
        <v>3583</v>
      </c>
      <c r="D457" s="364" t="s">
        <v>3584</v>
      </c>
      <c r="E457" s="365">
        <v>19</v>
      </c>
      <c r="F457" s="365">
        <v>14</v>
      </c>
      <c r="G457" s="365">
        <v>5</v>
      </c>
      <c r="H457" s="365" t="s">
        <v>2391</v>
      </c>
      <c r="I457" s="365" t="s">
        <v>2391</v>
      </c>
      <c r="J457" s="365">
        <v>0</v>
      </c>
    </row>
    <row r="458" spans="1:10" s="99" customFormat="1" ht="12">
      <c r="A458" s="363"/>
      <c r="B458" s="364"/>
      <c r="C458" s="363" t="s">
        <v>3585</v>
      </c>
      <c r="D458" s="364" t="s">
        <v>3586</v>
      </c>
      <c r="E458" s="365">
        <v>54</v>
      </c>
      <c r="F458" s="365">
        <v>44</v>
      </c>
      <c r="G458" s="365">
        <v>10</v>
      </c>
      <c r="H458" s="365">
        <v>47</v>
      </c>
      <c r="I458" s="365">
        <v>7</v>
      </c>
      <c r="J458" s="365" t="s">
        <v>2391</v>
      </c>
    </row>
    <row r="459" spans="1:10" s="99" customFormat="1" ht="12">
      <c r="A459" s="363"/>
      <c r="B459" s="364"/>
      <c r="C459" s="363" t="s">
        <v>3587</v>
      </c>
      <c r="D459" s="364" t="s">
        <v>3588</v>
      </c>
      <c r="E459" s="365">
        <v>1946</v>
      </c>
      <c r="F459" s="365">
        <v>1270</v>
      </c>
      <c r="G459" s="365">
        <v>676</v>
      </c>
      <c r="H459" s="365">
        <v>1786</v>
      </c>
      <c r="I459" s="365">
        <v>160</v>
      </c>
      <c r="J459" s="365">
        <v>46</v>
      </c>
    </row>
    <row r="460" spans="1:10" s="99" customFormat="1" ht="12">
      <c r="A460" s="363"/>
      <c r="B460" s="364"/>
      <c r="C460" s="363" t="s">
        <v>2575</v>
      </c>
      <c r="D460" s="364" t="s">
        <v>3588</v>
      </c>
      <c r="E460" s="365">
        <v>1946</v>
      </c>
      <c r="F460" s="365">
        <v>1270</v>
      </c>
      <c r="G460" s="365">
        <v>676</v>
      </c>
      <c r="H460" s="365">
        <v>1786</v>
      </c>
      <c r="I460" s="365">
        <v>160</v>
      </c>
      <c r="J460" s="365">
        <v>46</v>
      </c>
    </row>
    <row r="461" spans="1:10" s="99" customFormat="1" ht="12">
      <c r="A461" s="363"/>
      <c r="B461" s="364"/>
      <c r="C461" s="363" t="s">
        <v>3804</v>
      </c>
      <c r="D461" s="364" t="s">
        <v>3805</v>
      </c>
      <c r="E461" s="365">
        <v>23</v>
      </c>
      <c r="F461" s="365">
        <v>16</v>
      </c>
      <c r="G461" s="365">
        <v>7</v>
      </c>
      <c r="H461" s="365">
        <v>19</v>
      </c>
      <c r="I461" s="365">
        <v>4</v>
      </c>
      <c r="J461" s="365">
        <v>0</v>
      </c>
    </row>
    <row r="462" spans="1:10" s="99" customFormat="1" ht="12">
      <c r="A462" s="363"/>
      <c r="B462" s="364"/>
      <c r="C462" s="363" t="s">
        <v>3808</v>
      </c>
      <c r="D462" s="364" t="s">
        <v>3809</v>
      </c>
      <c r="E462" s="365">
        <v>21</v>
      </c>
      <c r="F462" s="365">
        <v>12</v>
      </c>
      <c r="G462" s="365">
        <v>9</v>
      </c>
      <c r="H462" s="365">
        <v>10</v>
      </c>
      <c r="I462" s="365">
        <v>11</v>
      </c>
      <c r="J462" s="365">
        <v>0</v>
      </c>
    </row>
    <row r="463" spans="1:10" s="99" customFormat="1" ht="12">
      <c r="A463" s="363"/>
      <c r="B463" s="364"/>
      <c r="C463" s="363" t="s">
        <v>3939</v>
      </c>
      <c r="D463" s="364" t="s">
        <v>3940</v>
      </c>
      <c r="E463" s="365">
        <v>12</v>
      </c>
      <c r="F463" s="365">
        <v>8</v>
      </c>
      <c r="G463" s="365">
        <v>4</v>
      </c>
      <c r="H463" s="365" t="s">
        <v>2391</v>
      </c>
      <c r="I463" s="365" t="s">
        <v>2391</v>
      </c>
      <c r="J463" s="365">
        <v>0</v>
      </c>
    </row>
    <row r="464" spans="1:10" s="99" customFormat="1" ht="12">
      <c r="A464" s="363"/>
      <c r="B464" s="364"/>
      <c r="C464" s="363" t="s">
        <v>3591</v>
      </c>
      <c r="D464" s="364" t="s">
        <v>3451</v>
      </c>
      <c r="E464" s="365">
        <v>17</v>
      </c>
      <c r="F464" s="365">
        <v>14</v>
      </c>
      <c r="G464" s="365">
        <v>3</v>
      </c>
      <c r="H464" s="365">
        <v>14</v>
      </c>
      <c r="I464" s="365">
        <v>3</v>
      </c>
      <c r="J464" s="365">
        <v>0</v>
      </c>
    </row>
    <row r="465" spans="1:10" s="99" customFormat="1" ht="12">
      <c r="A465" s="363"/>
      <c r="B465" s="364"/>
      <c r="C465" s="363" t="s">
        <v>3591</v>
      </c>
      <c r="D465" s="364" t="s">
        <v>3592</v>
      </c>
      <c r="E465" s="365">
        <v>73</v>
      </c>
      <c r="F465" s="365">
        <v>50</v>
      </c>
      <c r="G465" s="365">
        <v>23</v>
      </c>
      <c r="H465" s="365">
        <v>54</v>
      </c>
      <c r="I465" s="365">
        <v>19</v>
      </c>
      <c r="J465" s="365">
        <v>0</v>
      </c>
    </row>
    <row r="466" spans="1:10" s="99" customFormat="1" ht="12">
      <c r="A466" s="363"/>
      <c r="B466" s="364"/>
      <c r="C466" s="363" t="s">
        <v>2577</v>
      </c>
      <c r="D466" s="364" t="s">
        <v>3592</v>
      </c>
      <c r="E466" s="365">
        <v>73</v>
      </c>
      <c r="F466" s="365">
        <v>50</v>
      </c>
      <c r="G466" s="365">
        <v>23</v>
      </c>
      <c r="H466" s="365">
        <v>54</v>
      </c>
      <c r="I466" s="365">
        <v>19</v>
      </c>
      <c r="J466" s="365">
        <v>0</v>
      </c>
    </row>
    <row r="467" spans="1:10" s="99" customFormat="1" ht="12">
      <c r="A467" s="363"/>
      <c r="B467" s="364"/>
      <c r="C467" s="363" t="s">
        <v>3810</v>
      </c>
      <c r="D467" s="364" t="s">
        <v>3811</v>
      </c>
      <c r="E467" s="365">
        <v>10</v>
      </c>
      <c r="F467" s="365">
        <v>7</v>
      </c>
      <c r="G467" s="365">
        <v>3</v>
      </c>
      <c r="H467" s="365" t="s">
        <v>2391</v>
      </c>
      <c r="I467" s="365" t="s">
        <v>2391</v>
      </c>
      <c r="J467" s="365">
        <v>3</v>
      </c>
    </row>
    <row r="468" spans="1:10" s="99" customFormat="1" ht="12">
      <c r="A468" s="363"/>
      <c r="B468" s="364"/>
      <c r="C468" s="363" t="s">
        <v>3818</v>
      </c>
      <c r="D468" s="364" t="s">
        <v>3819</v>
      </c>
      <c r="E468" s="365">
        <v>12</v>
      </c>
      <c r="F468" s="365" t="s">
        <v>2391</v>
      </c>
      <c r="G468" s="365" t="s">
        <v>2391</v>
      </c>
      <c r="H468" s="365">
        <v>12</v>
      </c>
      <c r="I468" s="365">
        <v>0</v>
      </c>
      <c r="J468" s="365">
        <v>0</v>
      </c>
    </row>
    <row r="469" spans="1:10" s="99" customFormat="1" ht="12">
      <c r="A469" s="363"/>
      <c r="B469" s="364"/>
      <c r="C469" s="363" t="s">
        <v>3595</v>
      </c>
      <c r="D469" s="364" t="s">
        <v>3451</v>
      </c>
      <c r="E469" s="365">
        <v>27</v>
      </c>
      <c r="F469" s="365">
        <v>20</v>
      </c>
      <c r="G469" s="365">
        <v>7</v>
      </c>
      <c r="H469" s="365" t="s">
        <v>2391</v>
      </c>
      <c r="I469" s="365" t="s">
        <v>2391</v>
      </c>
      <c r="J469" s="365">
        <v>0</v>
      </c>
    </row>
    <row r="470" spans="1:10" s="99" customFormat="1" ht="12">
      <c r="A470" s="363"/>
      <c r="B470" s="364"/>
      <c r="C470" s="363" t="s">
        <v>3595</v>
      </c>
      <c r="D470" s="364" t="s">
        <v>3596</v>
      </c>
      <c r="E470" s="365">
        <v>49</v>
      </c>
      <c r="F470" s="365">
        <v>28</v>
      </c>
      <c r="G470" s="365">
        <v>21</v>
      </c>
      <c r="H470" s="365">
        <v>46</v>
      </c>
      <c r="I470" s="365">
        <v>3</v>
      </c>
      <c r="J470" s="365">
        <v>3</v>
      </c>
    </row>
    <row r="471" spans="1:10" s="99" customFormat="1" ht="12">
      <c r="A471" s="363"/>
      <c r="B471" s="364"/>
      <c r="C471" s="363" t="s">
        <v>2579</v>
      </c>
      <c r="D471" s="364" t="s">
        <v>3596</v>
      </c>
      <c r="E471" s="365">
        <v>49</v>
      </c>
      <c r="F471" s="365">
        <v>28</v>
      </c>
      <c r="G471" s="365">
        <v>21</v>
      </c>
      <c r="H471" s="365">
        <v>46</v>
      </c>
      <c r="I471" s="365">
        <v>3</v>
      </c>
      <c r="J471" s="365">
        <v>3</v>
      </c>
    </row>
    <row r="472" spans="1:10" s="99" customFormat="1" ht="12">
      <c r="A472" s="363"/>
      <c r="B472" s="364"/>
      <c r="C472" s="363" t="s">
        <v>3597</v>
      </c>
      <c r="D472" s="364" t="s">
        <v>3598</v>
      </c>
      <c r="E472" s="365">
        <v>36</v>
      </c>
      <c r="F472" s="365">
        <v>27</v>
      </c>
      <c r="G472" s="365">
        <v>9</v>
      </c>
      <c r="H472" s="365">
        <v>32</v>
      </c>
      <c r="I472" s="365">
        <v>4</v>
      </c>
      <c r="J472" s="365" t="s">
        <v>2391</v>
      </c>
    </row>
    <row r="473" spans="1:10" s="99" customFormat="1" ht="12">
      <c r="A473" s="363"/>
      <c r="B473" s="364"/>
      <c r="C473" s="363" t="s">
        <v>2581</v>
      </c>
      <c r="D473" s="364" t="s">
        <v>3598</v>
      </c>
      <c r="E473" s="365">
        <v>36</v>
      </c>
      <c r="F473" s="365">
        <v>27</v>
      </c>
      <c r="G473" s="365">
        <v>9</v>
      </c>
      <c r="H473" s="365">
        <v>32</v>
      </c>
      <c r="I473" s="365">
        <v>4</v>
      </c>
      <c r="J473" s="365" t="s">
        <v>2391</v>
      </c>
    </row>
    <row r="474" spans="1:10" s="99" customFormat="1" ht="12">
      <c r="A474" s="363"/>
      <c r="B474" s="364"/>
      <c r="C474" s="363" t="s">
        <v>3607</v>
      </c>
      <c r="D474" s="364" t="s">
        <v>4081</v>
      </c>
      <c r="E474" s="365">
        <v>24674</v>
      </c>
      <c r="F474" s="365">
        <v>14597</v>
      </c>
      <c r="G474" s="365">
        <v>10077</v>
      </c>
      <c r="H474" s="365">
        <v>22411</v>
      </c>
      <c r="I474" s="365">
        <v>2263</v>
      </c>
      <c r="J474" s="365">
        <v>1027</v>
      </c>
    </row>
    <row r="475" spans="1:10" s="99" customFormat="1" ht="12">
      <c r="A475" s="363"/>
      <c r="B475" s="364"/>
      <c r="C475" s="363" t="s">
        <v>3610</v>
      </c>
      <c r="D475" s="364" t="s">
        <v>4082</v>
      </c>
      <c r="E475" s="365">
        <v>24674</v>
      </c>
      <c r="F475" s="365">
        <v>14597</v>
      </c>
      <c r="G475" s="365">
        <v>10077</v>
      </c>
      <c r="H475" s="365">
        <v>22411</v>
      </c>
      <c r="I475" s="365">
        <v>2263</v>
      </c>
      <c r="J475" s="365">
        <v>1027</v>
      </c>
    </row>
    <row r="476" spans="1:10" s="99" customFormat="1" ht="12">
      <c r="A476" s="363" t="s">
        <v>2328</v>
      </c>
      <c r="B476" s="364" t="s">
        <v>2411</v>
      </c>
      <c r="C476" s="363"/>
      <c r="D476" s="364"/>
      <c r="E476" s="365"/>
      <c r="F476" s="365"/>
      <c r="G476" s="365"/>
      <c r="H476" s="365"/>
      <c r="I476" s="365"/>
      <c r="J476" s="365"/>
    </row>
    <row r="477" spans="1:10" s="99" customFormat="1" ht="12">
      <c r="A477" s="363"/>
      <c r="B477" s="364"/>
      <c r="C477" s="363" t="s">
        <v>2852</v>
      </c>
      <c r="D477" s="364" t="s">
        <v>2405</v>
      </c>
      <c r="E477" s="365">
        <v>52</v>
      </c>
      <c r="F477" s="365">
        <v>41</v>
      </c>
      <c r="G477" s="365">
        <v>11</v>
      </c>
      <c r="H477" s="365">
        <v>48</v>
      </c>
      <c r="I477" s="365">
        <v>4</v>
      </c>
      <c r="J477" s="365">
        <v>4</v>
      </c>
    </row>
    <row r="478" spans="1:10" s="99" customFormat="1" ht="12">
      <c r="A478" s="363"/>
      <c r="B478" s="364"/>
      <c r="C478" s="363" t="s">
        <v>2326</v>
      </c>
      <c r="D478" s="364" t="s">
        <v>2407</v>
      </c>
      <c r="E478" s="365">
        <v>2103</v>
      </c>
      <c r="F478" s="365">
        <v>1104</v>
      </c>
      <c r="G478" s="365">
        <v>999</v>
      </c>
      <c r="H478" s="365">
        <v>2020</v>
      </c>
      <c r="I478" s="365">
        <v>83</v>
      </c>
      <c r="J478" s="365">
        <v>107</v>
      </c>
    </row>
    <row r="479" spans="1:10" s="99" customFormat="1" ht="12">
      <c r="A479" s="363"/>
      <c r="B479" s="364"/>
      <c r="C479" s="363" t="s">
        <v>2853</v>
      </c>
      <c r="D479" s="364" t="s">
        <v>2409</v>
      </c>
      <c r="E479" s="365">
        <v>187</v>
      </c>
      <c r="F479" s="365">
        <v>122</v>
      </c>
      <c r="G479" s="365">
        <v>65</v>
      </c>
      <c r="H479" s="365">
        <v>133</v>
      </c>
      <c r="I479" s="365">
        <v>54</v>
      </c>
      <c r="J479" s="365" t="s">
        <v>2391</v>
      </c>
    </row>
    <row r="480" spans="1:10" s="99" customFormat="1" ht="12">
      <c r="A480" s="363"/>
      <c r="B480" s="364"/>
      <c r="C480" s="363" t="s">
        <v>50</v>
      </c>
      <c r="D480" s="364" t="s">
        <v>52</v>
      </c>
      <c r="E480" s="365">
        <v>41</v>
      </c>
      <c r="F480" s="365">
        <v>28</v>
      </c>
      <c r="G480" s="365">
        <v>13</v>
      </c>
      <c r="H480" s="365">
        <v>38</v>
      </c>
      <c r="I480" s="365">
        <v>3</v>
      </c>
      <c r="J480" s="365" t="s">
        <v>2391</v>
      </c>
    </row>
    <row r="481" spans="1:10" s="99" customFormat="1" ht="12">
      <c r="A481" s="363"/>
      <c r="B481" s="364"/>
      <c r="C481" s="363" t="s">
        <v>287</v>
      </c>
      <c r="D481" s="364" t="s">
        <v>289</v>
      </c>
      <c r="E481" s="365">
        <v>33</v>
      </c>
      <c r="F481" s="365">
        <v>18</v>
      </c>
      <c r="G481" s="365">
        <v>15</v>
      </c>
      <c r="H481" s="365">
        <v>30</v>
      </c>
      <c r="I481" s="365">
        <v>3</v>
      </c>
      <c r="J481" s="365" t="s">
        <v>2391</v>
      </c>
    </row>
    <row r="482" spans="1:10" s="99" customFormat="1" ht="12">
      <c r="A482" s="363"/>
      <c r="B482" s="364"/>
      <c r="C482" s="363" t="s">
        <v>553</v>
      </c>
      <c r="D482" s="364" t="s">
        <v>555</v>
      </c>
      <c r="E482" s="365">
        <v>43</v>
      </c>
      <c r="F482" s="365">
        <v>32</v>
      </c>
      <c r="G482" s="365">
        <v>11</v>
      </c>
      <c r="H482" s="365" t="s">
        <v>2391</v>
      </c>
      <c r="I482" s="365" t="s">
        <v>2391</v>
      </c>
      <c r="J482" s="365" t="s">
        <v>2391</v>
      </c>
    </row>
    <row r="483" spans="1:10" s="99" customFormat="1" ht="12">
      <c r="A483" s="363"/>
      <c r="B483" s="364"/>
      <c r="C483" s="363" t="s">
        <v>821</v>
      </c>
      <c r="D483" s="364" t="s">
        <v>823</v>
      </c>
      <c r="E483" s="365">
        <v>67</v>
      </c>
      <c r="F483" s="365">
        <v>44</v>
      </c>
      <c r="G483" s="365">
        <v>23</v>
      </c>
      <c r="H483" s="365">
        <v>63</v>
      </c>
      <c r="I483" s="365">
        <v>4</v>
      </c>
      <c r="J483" s="365">
        <v>3</v>
      </c>
    </row>
    <row r="484" spans="1:10" s="99" customFormat="1" ht="12">
      <c r="A484" s="363"/>
      <c r="B484" s="364"/>
      <c r="C484" s="363" t="s">
        <v>894</v>
      </c>
      <c r="D484" s="364" t="s">
        <v>896</v>
      </c>
      <c r="E484" s="365">
        <v>287</v>
      </c>
      <c r="F484" s="365">
        <v>206</v>
      </c>
      <c r="G484" s="365">
        <v>81</v>
      </c>
      <c r="H484" s="365">
        <v>260</v>
      </c>
      <c r="I484" s="365">
        <v>27</v>
      </c>
      <c r="J484" s="365">
        <v>6</v>
      </c>
    </row>
    <row r="485" spans="1:10" s="99" customFormat="1" ht="12">
      <c r="A485" s="363"/>
      <c r="B485" s="364"/>
      <c r="C485" s="363" t="s">
        <v>994</v>
      </c>
      <c r="D485" s="364" t="s">
        <v>996</v>
      </c>
      <c r="E485" s="365">
        <v>362</v>
      </c>
      <c r="F485" s="365">
        <v>219</v>
      </c>
      <c r="G485" s="365">
        <v>143</v>
      </c>
      <c r="H485" s="365">
        <v>334</v>
      </c>
      <c r="I485" s="365">
        <v>28</v>
      </c>
      <c r="J485" s="365">
        <v>15</v>
      </c>
    </row>
    <row r="486" spans="1:10" s="99" customFormat="1" ht="12">
      <c r="A486" s="363"/>
      <c r="B486" s="364"/>
      <c r="C486" s="363" t="s">
        <v>1166</v>
      </c>
      <c r="D486" s="364" t="s">
        <v>1168</v>
      </c>
      <c r="E486" s="365">
        <v>2364</v>
      </c>
      <c r="F486" s="365">
        <v>1368</v>
      </c>
      <c r="G486" s="365">
        <v>996</v>
      </c>
      <c r="H486" s="365">
        <v>2204</v>
      </c>
      <c r="I486" s="365">
        <v>160</v>
      </c>
      <c r="J486" s="365">
        <v>122</v>
      </c>
    </row>
    <row r="487" spans="1:10" s="99" customFormat="1" ht="12">
      <c r="A487" s="363"/>
      <c r="B487" s="364"/>
      <c r="C487" s="363" t="s">
        <v>1497</v>
      </c>
      <c r="D487" s="364" t="s">
        <v>1499</v>
      </c>
      <c r="E487" s="365">
        <v>101</v>
      </c>
      <c r="F487" s="365">
        <v>62</v>
      </c>
      <c r="G487" s="365">
        <v>39</v>
      </c>
      <c r="H487" s="365">
        <v>95</v>
      </c>
      <c r="I487" s="365">
        <v>6</v>
      </c>
      <c r="J487" s="365">
        <v>9</v>
      </c>
    </row>
    <row r="488" spans="1:10" s="99" customFormat="1" ht="12">
      <c r="A488" s="363"/>
      <c r="B488" s="364"/>
      <c r="C488" s="363" t="s">
        <v>1748</v>
      </c>
      <c r="D488" s="364" t="s">
        <v>1750</v>
      </c>
      <c r="E488" s="365">
        <v>2458</v>
      </c>
      <c r="F488" s="365">
        <v>1405</v>
      </c>
      <c r="G488" s="365">
        <v>1053</v>
      </c>
      <c r="H488" s="365">
        <v>2211</v>
      </c>
      <c r="I488" s="365">
        <v>247</v>
      </c>
      <c r="J488" s="365">
        <v>111</v>
      </c>
    </row>
    <row r="489" spans="1:10" s="99" customFormat="1" ht="12">
      <c r="A489" s="363"/>
      <c r="B489" s="364"/>
      <c r="C489" s="363" t="s">
        <v>1940</v>
      </c>
      <c r="D489" s="364" t="s">
        <v>1942</v>
      </c>
      <c r="E489" s="365">
        <v>227</v>
      </c>
      <c r="F489" s="365">
        <v>136</v>
      </c>
      <c r="G489" s="365">
        <v>91</v>
      </c>
      <c r="H489" s="365">
        <v>210</v>
      </c>
      <c r="I489" s="365">
        <v>17</v>
      </c>
      <c r="J489" s="365">
        <v>9</v>
      </c>
    </row>
    <row r="490" spans="1:10" s="99" customFormat="1" ht="12">
      <c r="A490" s="363"/>
      <c r="B490" s="364"/>
      <c r="C490" s="363" t="s">
        <v>2161</v>
      </c>
      <c r="D490" s="364" t="s">
        <v>2163</v>
      </c>
      <c r="E490" s="365">
        <v>229</v>
      </c>
      <c r="F490" s="365">
        <v>169</v>
      </c>
      <c r="G490" s="365">
        <v>60</v>
      </c>
      <c r="H490" s="365">
        <v>203</v>
      </c>
      <c r="I490" s="365">
        <v>26</v>
      </c>
      <c r="J490" s="365">
        <v>17</v>
      </c>
    </row>
    <row r="491" spans="1:10" s="99" customFormat="1" ht="12">
      <c r="A491" s="363"/>
      <c r="B491" s="364"/>
      <c r="C491" s="363" t="s">
        <v>3442</v>
      </c>
      <c r="D491" s="364" t="s">
        <v>2266</v>
      </c>
      <c r="E491" s="365">
        <v>8554</v>
      </c>
      <c r="F491" s="365">
        <v>4954</v>
      </c>
      <c r="G491" s="365">
        <v>3600</v>
      </c>
      <c r="H491" s="365">
        <v>7890</v>
      </c>
      <c r="I491" s="365">
        <v>664</v>
      </c>
      <c r="J491" s="365">
        <v>410</v>
      </c>
    </row>
    <row r="492" spans="1:10" s="99" customFormat="1" ht="12">
      <c r="A492" s="363"/>
      <c r="B492" s="364"/>
      <c r="C492" s="363" t="s">
        <v>2280</v>
      </c>
      <c r="D492" s="364" t="s">
        <v>2266</v>
      </c>
      <c r="E492" s="365">
        <v>8554</v>
      </c>
      <c r="F492" s="365">
        <v>4954</v>
      </c>
      <c r="G492" s="365">
        <v>3600</v>
      </c>
      <c r="H492" s="365">
        <v>7890</v>
      </c>
      <c r="I492" s="365">
        <v>664</v>
      </c>
      <c r="J492" s="365">
        <v>410</v>
      </c>
    </row>
    <row r="493" spans="1:10" s="99" customFormat="1" ht="12">
      <c r="A493" s="363"/>
      <c r="B493" s="364"/>
      <c r="C493" s="363" t="s">
        <v>3443</v>
      </c>
      <c r="D493" s="364" t="s">
        <v>3444</v>
      </c>
      <c r="E493" s="365">
        <v>1612</v>
      </c>
      <c r="F493" s="365">
        <v>1091</v>
      </c>
      <c r="G493" s="365">
        <v>521</v>
      </c>
      <c r="H493" s="365">
        <v>1426</v>
      </c>
      <c r="I493" s="365">
        <v>186</v>
      </c>
      <c r="J493" s="365">
        <v>49</v>
      </c>
    </row>
    <row r="494" spans="1:10" s="99" customFormat="1" ht="12">
      <c r="A494" s="363"/>
      <c r="B494" s="364"/>
      <c r="C494" s="363" t="s">
        <v>3445</v>
      </c>
      <c r="D494" s="364" t="s">
        <v>3446</v>
      </c>
      <c r="E494" s="365">
        <v>1612</v>
      </c>
      <c r="F494" s="365">
        <v>1091</v>
      </c>
      <c r="G494" s="365">
        <v>521</v>
      </c>
      <c r="H494" s="365">
        <v>1426</v>
      </c>
      <c r="I494" s="365">
        <v>186</v>
      </c>
      <c r="J494" s="365">
        <v>49</v>
      </c>
    </row>
    <row r="495" spans="1:10" s="99" customFormat="1" ht="12">
      <c r="A495" s="363"/>
      <c r="B495" s="364"/>
      <c r="C495" s="363" t="s">
        <v>3447</v>
      </c>
      <c r="D495" s="364" t="s">
        <v>3446</v>
      </c>
      <c r="E495" s="365">
        <v>1612</v>
      </c>
      <c r="F495" s="365">
        <v>1091</v>
      </c>
      <c r="G495" s="365">
        <v>521</v>
      </c>
      <c r="H495" s="365">
        <v>1426</v>
      </c>
      <c r="I495" s="365">
        <v>186</v>
      </c>
      <c r="J495" s="365">
        <v>49</v>
      </c>
    </row>
    <row r="496" spans="1:10" s="99" customFormat="1" ht="12">
      <c r="A496" s="363"/>
      <c r="B496" s="364"/>
      <c r="C496" s="363" t="s">
        <v>3612</v>
      </c>
      <c r="D496" s="364" t="s">
        <v>3613</v>
      </c>
      <c r="E496" s="365">
        <v>13</v>
      </c>
      <c r="F496" s="365">
        <v>4</v>
      </c>
      <c r="G496" s="365">
        <v>9</v>
      </c>
      <c r="H496" s="365">
        <v>10</v>
      </c>
      <c r="I496" s="365">
        <v>3</v>
      </c>
      <c r="J496" s="365">
        <v>0</v>
      </c>
    </row>
    <row r="497" spans="1:10" s="99" customFormat="1" ht="12">
      <c r="A497" s="363"/>
      <c r="B497" s="364"/>
      <c r="C497" s="363" t="s">
        <v>4025</v>
      </c>
      <c r="D497" s="364" t="s">
        <v>4026</v>
      </c>
      <c r="E497" s="365">
        <v>10</v>
      </c>
      <c r="F497" s="365" t="s">
        <v>2391</v>
      </c>
      <c r="G497" s="365" t="s">
        <v>2391</v>
      </c>
      <c r="H497" s="365" t="s">
        <v>2391</v>
      </c>
      <c r="I497" s="365" t="s">
        <v>2391</v>
      </c>
      <c r="J497" s="365" t="s">
        <v>2391</v>
      </c>
    </row>
    <row r="498" spans="1:10" s="99" customFormat="1" ht="12">
      <c r="A498" s="363"/>
      <c r="B498" s="364"/>
      <c r="C498" s="363" t="s">
        <v>3450</v>
      </c>
      <c r="D498" s="364" t="s">
        <v>3451</v>
      </c>
      <c r="E498" s="365">
        <v>11</v>
      </c>
      <c r="F498" s="365">
        <v>8</v>
      </c>
      <c r="G498" s="365">
        <v>3</v>
      </c>
      <c r="H498" s="365" t="s">
        <v>2391</v>
      </c>
      <c r="I498" s="365" t="s">
        <v>2391</v>
      </c>
      <c r="J498" s="365" t="s">
        <v>2391</v>
      </c>
    </row>
    <row r="499" spans="1:10" s="99" customFormat="1" ht="12">
      <c r="A499" s="363"/>
      <c r="B499" s="364"/>
      <c r="C499" s="363" t="s">
        <v>3450</v>
      </c>
      <c r="D499" s="364" t="s">
        <v>3452</v>
      </c>
      <c r="E499" s="365">
        <v>34</v>
      </c>
      <c r="F499" s="365">
        <v>21</v>
      </c>
      <c r="G499" s="365">
        <v>13</v>
      </c>
      <c r="H499" s="365">
        <v>28</v>
      </c>
      <c r="I499" s="365">
        <v>6</v>
      </c>
      <c r="J499" s="365">
        <v>3</v>
      </c>
    </row>
    <row r="500" spans="1:10" s="99" customFormat="1" ht="12">
      <c r="A500" s="363"/>
      <c r="B500" s="364"/>
      <c r="C500" s="363" t="s">
        <v>3453</v>
      </c>
      <c r="D500" s="364" t="s">
        <v>3454</v>
      </c>
      <c r="E500" s="365">
        <v>45</v>
      </c>
      <c r="F500" s="365">
        <v>29</v>
      </c>
      <c r="G500" s="365">
        <v>16</v>
      </c>
      <c r="H500" s="365">
        <v>33</v>
      </c>
      <c r="I500" s="365">
        <v>12</v>
      </c>
      <c r="J500" s="365">
        <v>0</v>
      </c>
    </row>
    <row r="501" spans="1:10" s="99" customFormat="1" ht="12">
      <c r="A501" s="363"/>
      <c r="B501" s="364"/>
      <c r="C501" s="363" t="s">
        <v>3457</v>
      </c>
      <c r="D501" s="364" t="s">
        <v>3451</v>
      </c>
      <c r="E501" s="365">
        <v>9</v>
      </c>
      <c r="F501" s="365" t="s">
        <v>2391</v>
      </c>
      <c r="G501" s="365" t="s">
        <v>2391</v>
      </c>
      <c r="H501" s="365">
        <v>9</v>
      </c>
      <c r="I501" s="365">
        <v>0</v>
      </c>
      <c r="J501" s="365">
        <v>0</v>
      </c>
    </row>
    <row r="502" spans="1:10" s="99" customFormat="1" ht="12">
      <c r="A502" s="363"/>
      <c r="B502" s="364"/>
      <c r="C502" s="363" t="s">
        <v>3457</v>
      </c>
      <c r="D502" s="364" t="s">
        <v>3458</v>
      </c>
      <c r="E502" s="365">
        <v>54</v>
      </c>
      <c r="F502" s="365">
        <v>36</v>
      </c>
      <c r="G502" s="365">
        <v>18</v>
      </c>
      <c r="H502" s="365">
        <v>42</v>
      </c>
      <c r="I502" s="365">
        <v>12</v>
      </c>
      <c r="J502" s="365">
        <v>0</v>
      </c>
    </row>
    <row r="503" spans="1:10" s="99" customFormat="1" ht="12">
      <c r="A503" s="363"/>
      <c r="B503" s="364"/>
      <c r="C503" s="363" t="s">
        <v>3461</v>
      </c>
      <c r="D503" s="364" t="s">
        <v>3462</v>
      </c>
      <c r="E503" s="365">
        <v>61</v>
      </c>
      <c r="F503" s="365">
        <v>51</v>
      </c>
      <c r="G503" s="365">
        <v>10</v>
      </c>
      <c r="H503" s="365">
        <v>48</v>
      </c>
      <c r="I503" s="365">
        <v>13</v>
      </c>
      <c r="J503" s="365" t="s">
        <v>2391</v>
      </c>
    </row>
    <row r="504" spans="1:10" s="99" customFormat="1" ht="12">
      <c r="A504" s="363"/>
      <c r="B504" s="364"/>
      <c r="C504" s="363" t="s">
        <v>3463</v>
      </c>
      <c r="D504" s="364" t="s">
        <v>3464</v>
      </c>
      <c r="E504" s="365">
        <v>24</v>
      </c>
      <c r="F504" s="365">
        <v>18</v>
      </c>
      <c r="G504" s="365">
        <v>6</v>
      </c>
      <c r="H504" s="365">
        <v>19</v>
      </c>
      <c r="I504" s="365">
        <v>5</v>
      </c>
      <c r="J504" s="365">
        <v>0</v>
      </c>
    </row>
    <row r="505" spans="1:10" s="99" customFormat="1" ht="12">
      <c r="A505" s="363"/>
      <c r="B505" s="364"/>
      <c r="C505" s="363" t="s">
        <v>3467</v>
      </c>
      <c r="D505" s="364" t="s">
        <v>3468</v>
      </c>
      <c r="E505" s="365">
        <v>15</v>
      </c>
      <c r="F505" s="365" t="s">
        <v>2391</v>
      </c>
      <c r="G505" s="365" t="s">
        <v>2391</v>
      </c>
      <c r="H505" s="365">
        <v>10</v>
      </c>
      <c r="I505" s="365">
        <v>5</v>
      </c>
      <c r="J505" s="365">
        <v>0</v>
      </c>
    </row>
    <row r="506" spans="1:10" s="99" customFormat="1" ht="12">
      <c r="A506" s="363"/>
      <c r="B506" s="364"/>
      <c r="C506" s="363" t="s">
        <v>3469</v>
      </c>
      <c r="D506" s="364" t="s">
        <v>3451</v>
      </c>
      <c r="E506" s="365">
        <v>38</v>
      </c>
      <c r="F506" s="365">
        <v>19</v>
      </c>
      <c r="G506" s="365">
        <v>19</v>
      </c>
      <c r="H506" s="365">
        <v>33</v>
      </c>
      <c r="I506" s="365">
        <v>5</v>
      </c>
      <c r="J506" s="365" t="s">
        <v>2391</v>
      </c>
    </row>
    <row r="507" spans="1:10" s="99" customFormat="1" ht="12">
      <c r="A507" s="363"/>
      <c r="B507" s="364"/>
      <c r="C507" s="363" t="s">
        <v>3469</v>
      </c>
      <c r="D507" s="364" t="s">
        <v>3470</v>
      </c>
      <c r="E507" s="365">
        <v>138</v>
      </c>
      <c r="F507" s="365">
        <v>101</v>
      </c>
      <c r="G507" s="365">
        <v>37</v>
      </c>
      <c r="H507" s="365">
        <v>110</v>
      </c>
      <c r="I507" s="365">
        <v>28</v>
      </c>
      <c r="J507" s="365" t="s">
        <v>2391</v>
      </c>
    </row>
    <row r="508" spans="1:10" s="99" customFormat="1" ht="12">
      <c r="A508" s="363"/>
      <c r="B508" s="364"/>
      <c r="C508" s="363" t="s">
        <v>3646</v>
      </c>
      <c r="D508" s="364" t="s">
        <v>3647</v>
      </c>
      <c r="E508" s="365">
        <v>11</v>
      </c>
      <c r="F508" s="365">
        <v>5</v>
      </c>
      <c r="G508" s="365">
        <v>6</v>
      </c>
      <c r="H508" s="365">
        <v>11</v>
      </c>
      <c r="I508" s="365">
        <v>0</v>
      </c>
      <c r="J508" s="365">
        <v>0</v>
      </c>
    </row>
    <row r="509" spans="1:10" s="99" customFormat="1" ht="12">
      <c r="A509" s="363"/>
      <c r="B509" s="364"/>
      <c r="C509" s="363" t="s">
        <v>3477</v>
      </c>
      <c r="D509" s="364" t="s">
        <v>3478</v>
      </c>
      <c r="E509" s="365">
        <v>10</v>
      </c>
      <c r="F509" s="365" t="s">
        <v>2391</v>
      </c>
      <c r="G509" s="365" t="s">
        <v>2391</v>
      </c>
      <c r="H509" s="365">
        <v>7</v>
      </c>
      <c r="I509" s="365">
        <v>3</v>
      </c>
      <c r="J509" s="365">
        <v>0</v>
      </c>
    </row>
    <row r="510" spans="1:10" s="99" customFormat="1" ht="12">
      <c r="A510" s="363"/>
      <c r="B510" s="364"/>
      <c r="C510" s="363" t="s">
        <v>3658</v>
      </c>
      <c r="D510" s="364" t="s">
        <v>3659</v>
      </c>
      <c r="E510" s="365">
        <v>24</v>
      </c>
      <c r="F510" s="365">
        <v>6</v>
      </c>
      <c r="G510" s="365">
        <v>18</v>
      </c>
      <c r="H510" s="365">
        <v>7</v>
      </c>
      <c r="I510" s="365">
        <v>17</v>
      </c>
      <c r="J510" s="365">
        <v>0</v>
      </c>
    </row>
    <row r="511" spans="1:10" s="99" customFormat="1" ht="12">
      <c r="A511" s="363"/>
      <c r="B511" s="364"/>
      <c r="C511" s="363" t="s">
        <v>3479</v>
      </c>
      <c r="D511" s="364" t="s">
        <v>3451</v>
      </c>
      <c r="E511" s="365">
        <v>37</v>
      </c>
      <c r="F511" s="365">
        <v>31</v>
      </c>
      <c r="G511" s="365">
        <v>6</v>
      </c>
      <c r="H511" s="365">
        <v>30</v>
      </c>
      <c r="I511" s="365">
        <v>7</v>
      </c>
      <c r="J511" s="365" t="s">
        <v>2391</v>
      </c>
    </row>
    <row r="512" spans="1:10" s="99" customFormat="1" ht="12">
      <c r="A512" s="363"/>
      <c r="B512" s="364"/>
      <c r="C512" s="363" t="s">
        <v>3479</v>
      </c>
      <c r="D512" s="364" t="s">
        <v>3480</v>
      </c>
      <c r="E512" s="365">
        <v>82</v>
      </c>
      <c r="F512" s="365">
        <v>50</v>
      </c>
      <c r="G512" s="365">
        <v>32</v>
      </c>
      <c r="H512" s="365">
        <v>55</v>
      </c>
      <c r="I512" s="365">
        <v>27</v>
      </c>
      <c r="J512" s="365" t="s">
        <v>2391</v>
      </c>
    </row>
    <row r="513" spans="1:10" s="99" customFormat="1" ht="12">
      <c r="A513" s="363"/>
      <c r="B513" s="364"/>
      <c r="C513" s="363" t="s">
        <v>3481</v>
      </c>
      <c r="D513" s="364" t="s">
        <v>3482</v>
      </c>
      <c r="E513" s="365">
        <v>308</v>
      </c>
      <c r="F513" s="365">
        <v>208</v>
      </c>
      <c r="G513" s="365">
        <v>100</v>
      </c>
      <c r="H513" s="365">
        <v>235</v>
      </c>
      <c r="I513" s="365">
        <v>73</v>
      </c>
      <c r="J513" s="365">
        <v>6</v>
      </c>
    </row>
    <row r="514" spans="1:10" s="99" customFormat="1" ht="12">
      <c r="A514" s="363"/>
      <c r="B514" s="364"/>
      <c r="C514" s="363" t="s">
        <v>3483</v>
      </c>
      <c r="D514" s="364" t="s">
        <v>3484</v>
      </c>
      <c r="E514" s="365">
        <v>53</v>
      </c>
      <c r="F514" s="365">
        <v>24</v>
      </c>
      <c r="G514" s="365">
        <v>29</v>
      </c>
      <c r="H514" s="365">
        <v>50</v>
      </c>
      <c r="I514" s="365">
        <v>3</v>
      </c>
      <c r="J514" s="365">
        <v>3</v>
      </c>
    </row>
    <row r="515" spans="1:10" s="99" customFormat="1" ht="12">
      <c r="A515" s="363"/>
      <c r="B515" s="364"/>
      <c r="C515" s="363" t="s">
        <v>3485</v>
      </c>
      <c r="D515" s="364" t="s">
        <v>3451</v>
      </c>
      <c r="E515" s="365" t="s">
        <v>2391</v>
      </c>
      <c r="F515" s="365" t="s">
        <v>2391</v>
      </c>
      <c r="G515" s="365" t="s">
        <v>2391</v>
      </c>
      <c r="H515" s="365" t="s">
        <v>2391</v>
      </c>
      <c r="I515" s="365" t="s">
        <v>2391</v>
      </c>
      <c r="J515" s="365">
        <v>0</v>
      </c>
    </row>
    <row r="516" spans="1:10" s="99" customFormat="1" ht="12">
      <c r="A516" s="363"/>
      <c r="B516" s="364"/>
      <c r="C516" s="363" t="s">
        <v>3485</v>
      </c>
      <c r="D516" s="364" t="s">
        <v>3486</v>
      </c>
      <c r="E516" s="365">
        <v>54</v>
      </c>
      <c r="F516" s="365">
        <v>25</v>
      </c>
      <c r="G516" s="365">
        <v>29</v>
      </c>
      <c r="H516" s="365">
        <v>50</v>
      </c>
      <c r="I516" s="365">
        <v>4</v>
      </c>
      <c r="J516" s="365">
        <v>3</v>
      </c>
    </row>
    <row r="517" spans="1:10" s="99" customFormat="1" ht="12">
      <c r="A517" s="363"/>
      <c r="B517" s="364"/>
      <c r="C517" s="363" t="s">
        <v>3487</v>
      </c>
      <c r="D517" s="364" t="s">
        <v>3486</v>
      </c>
      <c r="E517" s="365">
        <v>54</v>
      </c>
      <c r="F517" s="365">
        <v>25</v>
      </c>
      <c r="G517" s="365">
        <v>29</v>
      </c>
      <c r="H517" s="365">
        <v>50</v>
      </c>
      <c r="I517" s="365">
        <v>4</v>
      </c>
      <c r="J517" s="365">
        <v>3</v>
      </c>
    </row>
    <row r="518" spans="1:10" s="99" customFormat="1" ht="12">
      <c r="A518" s="363"/>
      <c r="B518" s="364"/>
      <c r="C518" s="363" t="s">
        <v>3664</v>
      </c>
      <c r="D518" s="364" t="s">
        <v>3665</v>
      </c>
      <c r="E518" s="365">
        <v>58</v>
      </c>
      <c r="F518" s="365">
        <v>30</v>
      </c>
      <c r="G518" s="365">
        <v>28</v>
      </c>
      <c r="H518" s="365">
        <v>49</v>
      </c>
      <c r="I518" s="365">
        <v>9</v>
      </c>
      <c r="J518" s="365" t="s">
        <v>2391</v>
      </c>
    </row>
    <row r="519" spans="1:10" s="99" customFormat="1" ht="12">
      <c r="A519" s="363"/>
      <c r="B519" s="364"/>
      <c r="C519" s="363" t="s">
        <v>3668</v>
      </c>
      <c r="D519" s="364" t="s">
        <v>3669</v>
      </c>
      <c r="E519" s="365">
        <v>18</v>
      </c>
      <c r="F519" s="365" t="s">
        <v>2391</v>
      </c>
      <c r="G519" s="365" t="s">
        <v>2391</v>
      </c>
      <c r="H519" s="365">
        <v>14</v>
      </c>
      <c r="I519" s="365">
        <v>4</v>
      </c>
      <c r="J519" s="365">
        <v>0</v>
      </c>
    </row>
    <row r="520" spans="1:10" s="99" customFormat="1" ht="12">
      <c r="A520" s="363"/>
      <c r="B520" s="364"/>
      <c r="C520" s="363" t="s">
        <v>3680</v>
      </c>
      <c r="D520" s="364" t="s">
        <v>3681</v>
      </c>
      <c r="E520" s="365">
        <v>11</v>
      </c>
      <c r="F520" s="365" t="s">
        <v>2391</v>
      </c>
      <c r="G520" s="365" t="s">
        <v>2391</v>
      </c>
      <c r="H520" s="365">
        <v>11</v>
      </c>
      <c r="I520" s="365">
        <v>0</v>
      </c>
      <c r="J520" s="365">
        <v>0</v>
      </c>
    </row>
    <row r="521" spans="1:10" s="99" customFormat="1" ht="12">
      <c r="A521" s="363"/>
      <c r="B521" s="364"/>
      <c r="C521" s="363" t="s">
        <v>3488</v>
      </c>
      <c r="D521" s="364" t="s">
        <v>3451</v>
      </c>
      <c r="E521" s="365">
        <v>52</v>
      </c>
      <c r="F521" s="365">
        <v>35</v>
      </c>
      <c r="G521" s="365">
        <v>17</v>
      </c>
      <c r="H521" s="365">
        <v>47</v>
      </c>
      <c r="I521" s="365">
        <v>5</v>
      </c>
      <c r="J521" s="365">
        <v>0</v>
      </c>
    </row>
    <row r="522" spans="1:10" s="99" customFormat="1" ht="12">
      <c r="A522" s="363"/>
      <c r="B522" s="364"/>
      <c r="C522" s="363" t="s">
        <v>3488</v>
      </c>
      <c r="D522" s="364" t="s">
        <v>3489</v>
      </c>
      <c r="E522" s="365">
        <v>139</v>
      </c>
      <c r="F522" s="365">
        <v>90</v>
      </c>
      <c r="G522" s="365">
        <v>49</v>
      </c>
      <c r="H522" s="365">
        <v>121</v>
      </c>
      <c r="I522" s="365">
        <v>18</v>
      </c>
      <c r="J522" s="365" t="s">
        <v>2391</v>
      </c>
    </row>
    <row r="523" spans="1:10" s="99" customFormat="1" ht="12">
      <c r="A523" s="363"/>
      <c r="B523" s="364"/>
      <c r="C523" s="363" t="s">
        <v>3490</v>
      </c>
      <c r="D523" s="364" t="s">
        <v>3491</v>
      </c>
      <c r="E523" s="365">
        <v>45</v>
      </c>
      <c r="F523" s="365">
        <v>32</v>
      </c>
      <c r="G523" s="365">
        <v>13</v>
      </c>
      <c r="H523" s="365">
        <v>35</v>
      </c>
      <c r="I523" s="365">
        <v>10</v>
      </c>
      <c r="J523" s="365">
        <v>0</v>
      </c>
    </row>
    <row r="524" spans="1:10" s="99" customFormat="1" ht="12">
      <c r="A524" s="363"/>
      <c r="B524" s="364"/>
      <c r="C524" s="363" t="s">
        <v>3688</v>
      </c>
      <c r="D524" s="364" t="s">
        <v>3689</v>
      </c>
      <c r="E524" s="365">
        <v>10</v>
      </c>
      <c r="F524" s="365">
        <v>4</v>
      </c>
      <c r="G524" s="365">
        <v>6</v>
      </c>
      <c r="H524" s="365" t="s">
        <v>2391</v>
      </c>
      <c r="I524" s="365" t="s">
        <v>2391</v>
      </c>
      <c r="J524" s="365">
        <v>0</v>
      </c>
    </row>
    <row r="525" spans="1:10" s="99" customFormat="1" ht="12">
      <c r="A525" s="363"/>
      <c r="B525" s="364"/>
      <c r="C525" s="363" t="s">
        <v>3694</v>
      </c>
      <c r="D525" s="364" t="s">
        <v>3695</v>
      </c>
      <c r="E525" s="365">
        <v>10</v>
      </c>
      <c r="F525" s="365">
        <v>6</v>
      </c>
      <c r="G525" s="365">
        <v>4</v>
      </c>
      <c r="H525" s="365" t="s">
        <v>2391</v>
      </c>
      <c r="I525" s="365" t="s">
        <v>2391</v>
      </c>
      <c r="J525" s="365">
        <v>0</v>
      </c>
    </row>
    <row r="526" spans="1:10" s="99" customFormat="1" ht="12">
      <c r="A526" s="363"/>
      <c r="B526" s="364"/>
      <c r="C526" s="363" t="s">
        <v>3492</v>
      </c>
      <c r="D526" s="364" t="s">
        <v>3451</v>
      </c>
      <c r="E526" s="365">
        <v>28</v>
      </c>
      <c r="F526" s="365">
        <v>19</v>
      </c>
      <c r="G526" s="365">
        <v>9</v>
      </c>
      <c r="H526" s="365">
        <v>22</v>
      </c>
      <c r="I526" s="365">
        <v>6</v>
      </c>
      <c r="J526" s="365">
        <v>0</v>
      </c>
    </row>
    <row r="527" spans="1:10" s="99" customFormat="1" ht="12">
      <c r="A527" s="363"/>
      <c r="B527" s="364"/>
      <c r="C527" s="363" t="s">
        <v>3492</v>
      </c>
      <c r="D527" s="364" t="s">
        <v>3493</v>
      </c>
      <c r="E527" s="365">
        <v>93</v>
      </c>
      <c r="F527" s="365">
        <v>61</v>
      </c>
      <c r="G527" s="365">
        <v>32</v>
      </c>
      <c r="H527" s="365">
        <v>74</v>
      </c>
      <c r="I527" s="365">
        <v>19</v>
      </c>
      <c r="J527" s="365">
        <v>0</v>
      </c>
    </row>
    <row r="528" spans="1:10" s="99" customFormat="1" ht="12">
      <c r="A528" s="363"/>
      <c r="B528" s="364"/>
      <c r="C528" s="363" t="s">
        <v>3698</v>
      </c>
      <c r="D528" s="364" t="s">
        <v>3699</v>
      </c>
      <c r="E528" s="365">
        <v>38</v>
      </c>
      <c r="F528" s="365">
        <v>27</v>
      </c>
      <c r="G528" s="365">
        <v>11</v>
      </c>
      <c r="H528" s="365">
        <v>3</v>
      </c>
      <c r="I528" s="365">
        <v>35</v>
      </c>
      <c r="J528" s="365">
        <v>0</v>
      </c>
    </row>
    <row r="529" spans="1:10" s="99" customFormat="1" ht="12">
      <c r="A529" s="363"/>
      <c r="B529" s="364"/>
      <c r="C529" s="363" t="s">
        <v>3494</v>
      </c>
      <c r="D529" s="364" t="s">
        <v>3451</v>
      </c>
      <c r="E529" s="365">
        <v>20</v>
      </c>
      <c r="F529" s="365">
        <v>11</v>
      </c>
      <c r="G529" s="365">
        <v>9</v>
      </c>
      <c r="H529" s="365">
        <v>16</v>
      </c>
      <c r="I529" s="365">
        <v>4</v>
      </c>
      <c r="J529" s="365" t="s">
        <v>2391</v>
      </c>
    </row>
    <row r="530" spans="1:10" s="99" customFormat="1" ht="12">
      <c r="A530" s="363"/>
      <c r="B530" s="364"/>
      <c r="C530" s="363" t="s">
        <v>3494</v>
      </c>
      <c r="D530" s="364" t="s">
        <v>3495</v>
      </c>
      <c r="E530" s="365">
        <v>58</v>
      </c>
      <c r="F530" s="365">
        <v>38</v>
      </c>
      <c r="G530" s="365">
        <v>20</v>
      </c>
      <c r="H530" s="365">
        <v>19</v>
      </c>
      <c r="I530" s="365">
        <v>39</v>
      </c>
      <c r="J530" s="365" t="s">
        <v>2391</v>
      </c>
    </row>
    <row r="531" spans="1:10" s="99" customFormat="1" ht="12">
      <c r="A531" s="363"/>
      <c r="B531" s="364"/>
      <c r="C531" s="363" t="s">
        <v>3496</v>
      </c>
      <c r="D531" s="364" t="s">
        <v>3497</v>
      </c>
      <c r="E531" s="365">
        <v>30</v>
      </c>
      <c r="F531" s="365">
        <v>21</v>
      </c>
      <c r="G531" s="365">
        <v>9</v>
      </c>
      <c r="H531" s="365">
        <v>26</v>
      </c>
      <c r="I531" s="365">
        <v>4</v>
      </c>
      <c r="J531" s="365" t="s">
        <v>2391</v>
      </c>
    </row>
    <row r="532" spans="1:10" s="99" customFormat="1" ht="12">
      <c r="A532" s="363"/>
      <c r="B532" s="364"/>
      <c r="C532" s="363" t="s">
        <v>3498</v>
      </c>
      <c r="D532" s="364" t="s">
        <v>3499</v>
      </c>
      <c r="E532" s="365">
        <v>28</v>
      </c>
      <c r="F532" s="365">
        <v>15</v>
      </c>
      <c r="G532" s="365">
        <v>13</v>
      </c>
      <c r="H532" s="365">
        <v>22</v>
      </c>
      <c r="I532" s="365">
        <v>6</v>
      </c>
      <c r="J532" s="365" t="s">
        <v>2391</v>
      </c>
    </row>
    <row r="533" spans="1:10" s="99" customFormat="1" ht="12">
      <c r="A533" s="363"/>
      <c r="B533" s="364"/>
      <c r="C533" s="363" t="s">
        <v>3500</v>
      </c>
      <c r="D533" s="364" t="s">
        <v>3501</v>
      </c>
      <c r="E533" s="365">
        <v>348</v>
      </c>
      <c r="F533" s="365">
        <v>225</v>
      </c>
      <c r="G533" s="365">
        <v>123</v>
      </c>
      <c r="H533" s="365">
        <v>262</v>
      </c>
      <c r="I533" s="365">
        <v>86</v>
      </c>
      <c r="J533" s="365">
        <v>5</v>
      </c>
    </row>
    <row r="534" spans="1:10" s="99" customFormat="1" ht="12">
      <c r="A534" s="363"/>
      <c r="B534" s="364"/>
      <c r="C534" s="363" t="s">
        <v>3502</v>
      </c>
      <c r="D534" s="364" t="s">
        <v>3503</v>
      </c>
      <c r="E534" s="365">
        <v>66</v>
      </c>
      <c r="F534" s="365">
        <v>39</v>
      </c>
      <c r="G534" s="365">
        <v>27</v>
      </c>
      <c r="H534" s="365">
        <v>40</v>
      </c>
      <c r="I534" s="365">
        <v>26</v>
      </c>
      <c r="J534" s="365" t="s">
        <v>2391</v>
      </c>
    </row>
    <row r="535" spans="1:10" s="99" customFormat="1" ht="12">
      <c r="A535" s="363"/>
      <c r="B535" s="364"/>
      <c r="C535" s="363" t="s">
        <v>3736</v>
      </c>
      <c r="D535" s="364" t="s">
        <v>3737</v>
      </c>
      <c r="E535" s="365">
        <v>12</v>
      </c>
      <c r="F535" s="365">
        <v>9</v>
      </c>
      <c r="G535" s="365">
        <v>3</v>
      </c>
      <c r="H535" s="365" t="s">
        <v>2391</v>
      </c>
      <c r="I535" s="365" t="s">
        <v>2391</v>
      </c>
      <c r="J535" s="365">
        <v>0</v>
      </c>
    </row>
    <row r="536" spans="1:10" s="99" customFormat="1" ht="12">
      <c r="A536" s="363"/>
      <c r="B536" s="364"/>
      <c r="C536" s="363" t="s">
        <v>3740</v>
      </c>
      <c r="D536" s="364" t="s">
        <v>3741</v>
      </c>
      <c r="E536" s="365">
        <v>18</v>
      </c>
      <c r="F536" s="365">
        <v>9</v>
      </c>
      <c r="G536" s="365">
        <v>9</v>
      </c>
      <c r="H536" s="365">
        <v>15</v>
      </c>
      <c r="I536" s="365">
        <v>3</v>
      </c>
      <c r="J536" s="365">
        <v>0</v>
      </c>
    </row>
    <row r="537" spans="1:10" s="99" customFormat="1" ht="12">
      <c r="A537" s="363"/>
      <c r="B537" s="364"/>
      <c r="C537" s="363" t="s">
        <v>3504</v>
      </c>
      <c r="D537" s="364" t="s">
        <v>3451</v>
      </c>
      <c r="E537" s="365">
        <v>39</v>
      </c>
      <c r="F537" s="365">
        <v>28</v>
      </c>
      <c r="G537" s="365">
        <v>11</v>
      </c>
      <c r="H537" s="365">
        <v>36</v>
      </c>
      <c r="I537" s="365">
        <v>3</v>
      </c>
      <c r="J537" s="365">
        <v>0</v>
      </c>
    </row>
    <row r="538" spans="1:10" s="99" customFormat="1" ht="12">
      <c r="A538" s="363"/>
      <c r="B538" s="364"/>
      <c r="C538" s="363" t="s">
        <v>3504</v>
      </c>
      <c r="D538" s="364" t="s">
        <v>3505</v>
      </c>
      <c r="E538" s="365">
        <v>135</v>
      </c>
      <c r="F538" s="365">
        <v>85</v>
      </c>
      <c r="G538" s="365">
        <v>50</v>
      </c>
      <c r="H538" s="365">
        <v>101</v>
      </c>
      <c r="I538" s="365">
        <v>34</v>
      </c>
      <c r="J538" s="365" t="s">
        <v>2391</v>
      </c>
    </row>
    <row r="539" spans="1:10" s="99" customFormat="1" ht="12">
      <c r="A539" s="363"/>
      <c r="B539" s="364"/>
      <c r="C539" s="363" t="s">
        <v>3508</v>
      </c>
      <c r="D539" s="364" t="s">
        <v>3509</v>
      </c>
      <c r="E539" s="365">
        <v>14</v>
      </c>
      <c r="F539" s="365">
        <v>10</v>
      </c>
      <c r="G539" s="365">
        <v>4</v>
      </c>
      <c r="H539" s="365">
        <v>11</v>
      </c>
      <c r="I539" s="365">
        <v>3</v>
      </c>
      <c r="J539" s="365">
        <v>0</v>
      </c>
    </row>
    <row r="540" spans="1:10" s="99" customFormat="1" ht="12">
      <c r="A540" s="363"/>
      <c r="B540" s="364"/>
      <c r="C540" s="363" t="s">
        <v>3508</v>
      </c>
      <c r="D540" s="364" t="s">
        <v>3510</v>
      </c>
      <c r="E540" s="365">
        <v>149</v>
      </c>
      <c r="F540" s="365">
        <v>95</v>
      </c>
      <c r="G540" s="365">
        <v>54</v>
      </c>
      <c r="H540" s="365">
        <v>112</v>
      </c>
      <c r="I540" s="365">
        <v>37</v>
      </c>
      <c r="J540" s="365" t="s">
        <v>2391</v>
      </c>
    </row>
    <row r="541" spans="1:10" s="99" customFormat="1" ht="12">
      <c r="A541" s="363"/>
      <c r="B541" s="364"/>
      <c r="C541" s="363" t="s">
        <v>3513</v>
      </c>
      <c r="D541" s="364" t="s">
        <v>3514</v>
      </c>
      <c r="E541" s="365">
        <v>30</v>
      </c>
      <c r="F541" s="365">
        <v>20</v>
      </c>
      <c r="G541" s="365">
        <v>10</v>
      </c>
      <c r="H541" s="365">
        <v>22</v>
      </c>
      <c r="I541" s="365">
        <v>8</v>
      </c>
      <c r="J541" s="365">
        <v>0</v>
      </c>
    </row>
    <row r="542" spans="1:10" s="99" customFormat="1" ht="12">
      <c r="A542" s="363"/>
      <c r="B542" s="364"/>
      <c r="C542" s="363" t="s">
        <v>3515</v>
      </c>
      <c r="D542" s="364" t="s">
        <v>3514</v>
      </c>
      <c r="E542" s="365">
        <v>30</v>
      </c>
      <c r="F542" s="365">
        <v>20</v>
      </c>
      <c r="G542" s="365">
        <v>10</v>
      </c>
      <c r="H542" s="365">
        <v>22</v>
      </c>
      <c r="I542" s="365">
        <v>8</v>
      </c>
      <c r="J542" s="365">
        <v>0</v>
      </c>
    </row>
    <row r="543" spans="1:10" s="99" customFormat="1" ht="12">
      <c r="A543" s="363"/>
      <c r="B543" s="364"/>
      <c r="C543" s="363" t="s">
        <v>3758</v>
      </c>
      <c r="D543" s="364" t="s">
        <v>3759</v>
      </c>
      <c r="E543" s="365">
        <v>17</v>
      </c>
      <c r="F543" s="365">
        <v>13</v>
      </c>
      <c r="G543" s="365">
        <v>4</v>
      </c>
      <c r="H543" s="365">
        <v>7</v>
      </c>
      <c r="I543" s="365">
        <v>10</v>
      </c>
      <c r="J543" s="365">
        <v>0</v>
      </c>
    </row>
    <row r="544" spans="1:10" s="99" customFormat="1" ht="12">
      <c r="A544" s="363"/>
      <c r="B544" s="364"/>
      <c r="C544" s="363" t="s">
        <v>3516</v>
      </c>
      <c r="D544" s="364" t="s">
        <v>3451</v>
      </c>
      <c r="E544" s="365">
        <v>32</v>
      </c>
      <c r="F544" s="365">
        <v>21</v>
      </c>
      <c r="G544" s="365">
        <v>11</v>
      </c>
      <c r="H544" s="365">
        <v>32</v>
      </c>
      <c r="I544" s="365">
        <v>0</v>
      </c>
      <c r="J544" s="365">
        <v>0</v>
      </c>
    </row>
    <row r="545" spans="1:10" s="99" customFormat="1" ht="12">
      <c r="A545" s="363"/>
      <c r="B545" s="364"/>
      <c r="C545" s="363" t="s">
        <v>3516</v>
      </c>
      <c r="D545" s="364" t="s">
        <v>3517</v>
      </c>
      <c r="E545" s="365">
        <v>49</v>
      </c>
      <c r="F545" s="365">
        <v>34</v>
      </c>
      <c r="G545" s="365">
        <v>15</v>
      </c>
      <c r="H545" s="365">
        <v>39</v>
      </c>
      <c r="I545" s="365">
        <v>10</v>
      </c>
      <c r="J545" s="365">
        <v>0</v>
      </c>
    </row>
    <row r="546" spans="1:10" s="99" customFormat="1" ht="12">
      <c r="A546" s="363"/>
      <c r="B546" s="364"/>
      <c r="C546" s="363" t="s">
        <v>4039</v>
      </c>
      <c r="D546" s="364" t="s">
        <v>4040</v>
      </c>
      <c r="E546" s="365">
        <v>11</v>
      </c>
      <c r="F546" s="365" t="s">
        <v>2391</v>
      </c>
      <c r="G546" s="365" t="s">
        <v>2391</v>
      </c>
      <c r="H546" s="365" t="s">
        <v>2391</v>
      </c>
      <c r="I546" s="365" t="s">
        <v>2391</v>
      </c>
      <c r="J546" s="365">
        <v>0</v>
      </c>
    </row>
    <row r="547" spans="1:10" s="99" customFormat="1" ht="12">
      <c r="A547" s="363"/>
      <c r="B547" s="364"/>
      <c r="C547" s="363" t="s">
        <v>3772</v>
      </c>
      <c r="D547" s="364" t="s">
        <v>3773</v>
      </c>
      <c r="E547" s="365">
        <v>10</v>
      </c>
      <c r="F547" s="365">
        <v>7</v>
      </c>
      <c r="G547" s="365">
        <v>3</v>
      </c>
      <c r="H547" s="365" t="s">
        <v>2391</v>
      </c>
      <c r="I547" s="365" t="s">
        <v>2391</v>
      </c>
      <c r="J547" s="365" t="s">
        <v>2391</v>
      </c>
    </row>
    <row r="548" spans="1:10" s="99" customFormat="1" ht="12">
      <c r="A548" s="363"/>
      <c r="B548" s="364"/>
      <c r="C548" s="363" t="s">
        <v>3520</v>
      </c>
      <c r="D548" s="364" t="s">
        <v>3451</v>
      </c>
      <c r="E548" s="365">
        <v>21</v>
      </c>
      <c r="F548" s="365">
        <v>9</v>
      </c>
      <c r="G548" s="365">
        <v>12</v>
      </c>
      <c r="H548" s="365" t="s">
        <v>2391</v>
      </c>
      <c r="I548" s="365" t="s">
        <v>2391</v>
      </c>
      <c r="J548" s="365">
        <v>0</v>
      </c>
    </row>
    <row r="549" spans="1:10" s="99" customFormat="1" ht="12">
      <c r="A549" s="363"/>
      <c r="B549" s="364"/>
      <c r="C549" s="363" t="s">
        <v>3520</v>
      </c>
      <c r="D549" s="364" t="s">
        <v>3521</v>
      </c>
      <c r="E549" s="365">
        <v>42</v>
      </c>
      <c r="F549" s="365">
        <v>18</v>
      </c>
      <c r="G549" s="365">
        <v>24</v>
      </c>
      <c r="H549" s="365">
        <v>39</v>
      </c>
      <c r="I549" s="365">
        <v>3</v>
      </c>
      <c r="J549" s="365" t="s">
        <v>2391</v>
      </c>
    </row>
    <row r="550" spans="1:10" s="99" customFormat="1" ht="12">
      <c r="A550" s="363"/>
      <c r="B550" s="364"/>
      <c r="C550" s="363" t="s">
        <v>3530</v>
      </c>
      <c r="D550" s="364" t="s">
        <v>3531</v>
      </c>
      <c r="E550" s="365">
        <v>21</v>
      </c>
      <c r="F550" s="365">
        <v>10</v>
      </c>
      <c r="G550" s="365">
        <v>11</v>
      </c>
      <c r="H550" s="365">
        <v>18</v>
      </c>
      <c r="I550" s="365">
        <v>3</v>
      </c>
      <c r="J550" s="365">
        <v>0</v>
      </c>
    </row>
    <row r="551" spans="1:10" s="99" customFormat="1" ht="12">
      <c r="A551" s="363"/>
      <c r="B551" s="364"/>
      <c r="C551" s="363" t="s">
        <v>3532</v>
      </c>
      <c r="D551" s="364" t="s">
        <v>3533</v>
      </c>
      <c r="E551" s="365">
        <v>14</v>
      </c>
      <c r="F551" s="365">
        <v>11</v>
      </c>
      <c r="G551" s="365">
        <v>3</v>
      </c>
      <c r="H551" s="365" t="s">
        <v>2391</v>
      </c>
      <c r="I551" s="365" t="s">
        <v>2391</v>
      </c>
      <c r="J551" s="365">
        <v>0</v>
      </c>
    </row>
    <row r="552" spans="1:10" s="99" customFormat="1" ht="12">
      <c r="A552" s="363"/>
      <c r="B552" s="364"/>
      <c r="C552" s="363" t="s">
        <v>3534</v>
      </c>
      <c r="D552" s="364" t="s">
        <v>3535</v>
      </c>
      <c r="E552" s="365">
        <v>126</v>
      </c>
      <c r="F552" s="365">
        <v>73</v>
      </c>
      <c r="G552" s="365">
        <v>53</v>
      </c>
      <c r="H552" s="365">
        <v>108</v>
      </c>
      <c r="I552" s="365">
        <v>18</v>
      </c>
      <c r="J552" s="365" t="s">
        <v>2391</v>
      </c>
    </row>
    <row r="553" spans="1:10" s="99" customFormat="1" ht="12">
      <c r="A553" s="363"/>
      <c r="B553" s="364"/>
      <c r="C553" s="363" t="s">
        <v>3536</v>
      </c>
      <c r="D553" s="364" t="s">
        <v>3537</v>
      </c>
      <c r="E553" s="365">
        <v>93</v>
      </c>
      <c r="F553" s="365">
        <v>57</v>
      </c>
      <c r="G553" s="365">
        <v>36</v>
      </c>
      <c r="H553" s="365">
        <v>55</v>
      </c>
      <c r="I553" s="365">
        <v>38</v>
      </c>
      <c r="J553" s="365">
        <v>0</v>
      </c>
    </row>
    <row r="554" spans="1:10" s="99" customFormat="1" ht="12">
      <c r="A554" s="363"/>
      <c r="B554" s="364"/>
      <c r="C554" s="363" t="s">
        <v>3776</v>
      </c>
      <c r="D554" s="364" t="s">
        <v>3777</v>
      </c>
      <c r="E554" s="365">
        <v>16</v>
      </c>
      <c r="F554" s="365">
        <v>12</v>
      </c>
      <c r="G554" s="365">
        <v>4</v>
      </c>
      <c r="H554" s="365">
        <v>13</v>
      </c>
      <c r="I554" s="365">
        <v>3</v>
      </c>
      <c r="J554" s="365">
        <v>0</v>
      </c>
    </row>
    <row r="555" spans="1:10" s="99" customFormat="1" ht="12">
      <c r="A555" s="363"/>
      <c r="B555" s="364"/>
      <c r="C555" s="363" t="s">
        <v>4091</v>
      </c>
      <c r="D555" s="364" t="s">
        <v>4092</v>
      </c>
      <c r="E555" s="365">
        <v>17</v>
      </c>
      <c r="F555" s="365">
        <v>4</v>
      </c>
      <c r="G555" s="365">
        <v>13</v>
      </c>
      <c r="H555" s="365" t="s">
        <v>2391</v>
      </c>
      <c r="I555" s="365" t="s">
        <v>2391</v>
      </c>
      <c r="J555" s="365">
        <v>0</v>
      </c>
    </row>
    <row r="556" spans="1:10" s="99" customFormat="1" ht="12">
      <c r="A556" s="363"/>
      <c r="B556" s="364"/>
      <c r="C556" s="363" t="s">
        <v>3538</v>
      </c>
      <c r="D556" s="364" t="s">
        <v>3451</v>
      </c>
      <c r="E556" s="365">
        <v>28</v>
      </c>
      <c r="F556" s="365">
        <v>24</v>
      </c>
      <c r="G556" s="365">
        <v>4</v>
      </c>
      <c r="H556" s="365">
        <v>18</v>
      </c>
      <c r="I556" s="365">
        <v>10</v>
      </c>
      <c r="J556" s="365" t="s">
        <v>2391</v>
      </c>
    </row>
    <row r="557" spans="1:10" s="99" customFormat="1" ht="12">
      <c r="A557" s="363"/>
      <c r="B557" s="364"/>
      <c r="C557" s="363" t="s">
        <v>3538</v>
      </c>
      <c r="D557" s="364" t="s">
        <v>3539</v>
      </c>
      <c r="E557" s="365">
        <v>154</v>
      </c>
      <c r="F557" s="365">
        <v>97</v>
      </c>
      <c r="G557" s="365">
        <v>57</v>
      </c>
      <c r="H557" s="365">
        <v>101</v>
      </c>
      <c r="I557" s="365">
        <v>53</v>
      </c>
      <c r="J557" s="365" t="s">
        <v>2391</v>
      </c>
    </row>
    <row r="558" spans="1:10" s="99" customFormat="1" ht="12">
      <c r="A558" s="363"/>
      <c r="B558" s="364"/>
      <c r="C558" s="363" t="s">
        <v>3540</v>
      </c>
      <c r="D558" s="364" t="s">
        <v>3541</v>
      </c>
      <c r="E558" s="365">
        <v>10</v>
      </c>
      <c r="F558" s="365">
        <v>10</v>
      </c>
      <c r="G558" s="365">
        <v>0</v>
      </c>
      <c r="H558" s="365">
        <v>10</v>
      </c>
      <c r="I558" s="365">
        <v>0</v>
      </c>
      <c r="J558" s="365">
        <v>0</v>
      </c>
    </row>
    <row r="559" spans="1:10" s="99" customFormat="1" ht="12">
      <c r="A559" s="363"/>
      <c r="B559" s="364"/>
      <c r="C559" s="363" t="s">
        <v>3546</v>
      </c>
      <c r="D559" s="364" t="s">
        <v>3547</v>
      </c>
      <c r="E559" s="365">
        <v>28</v>
      </c>
      <c r="F559" s="365">
        <v>17</v>
      </c>
      <c r="G559" s="365">
        <v>11</v>
      </c>
      <c r="H559" s="365">
        <v>25</v>
      </c>
      <c r="I559" s="365">
        <v>3</v>
      </c>
      <c r="J559" s="365">
        <v>0</v>
      </c>
    </row>
    <row r="560" spans="1:10" s="99" customFormat="1" ht="12">
      <c r="A560" s="363"/>
      <c r="B560" s="364"/>
      <c r="C560" s="363" t="s">
        <v>3550</v>
      </c>
      <c r="D560" s="364" t="s">
        <v>3551</v>
      </c>
      <c r="E560" s="365">
        <v>10</v>
      </c>
      <c r="F560" s="365">
        <v>7</v>
      </c>
      <c r="G560" s="365">
        <v>3</v>
      </c>
      <c r="H560" s="365" t="s">
        <v>2391</v>
      </c>
      <c r="I560" s="365" t="s">
        <v>2391</v>
      </c>
      <c r="J560" s="365">
        <v>0</v>
      </c>
    </row>
    <row r="561" spans="1:10" s="99" customFormat="1" ht="12">
      <c r="A561" s="363"/>
      <c r="B561" s="364"/>
      <c r="C561" s="363" t="s">
        <v>3556</v>
      </c>
      <c r="D561" s="364" t="s">
        <v>3557</v>
      </c>
      <c r="E561" s="365">
        <v>22</v>
      </c>
      <c r="F561" s="365">
        <v>18</v>
      </c>
      <c r="G561" s="365">
        <v>4</v>
      </c>
      <c r="H561" s="365">
        <v>22</v>
      </c>
      <c r="I561" s="365">
        <v>0</v>
      </c>
      <c r="J561" s="365">
        <v>0</v>
      </c>
    </row>
    <row r="562" spans="1:10" s="99" customFormat="1" ht="12">
      <c r="A562" s="363"/>
      <c r="B562" s="364"/>
      <c r="C562" s="363" t="s">
        <v>3558</v>
      </c>
      <c r="D562" s="364" t="s">
        <v>3509</v>
      </c>
      <c r="E562" s="365">
        <v>11</v>
      </c>
      <c r="F562" s="365">
        <v>7</v>
      </c>
      <c r="G562" s="365">
        <v>4</v>
      </c>
      <c r="H562" s="365">
        <v>8</v>
      </c>
      <c r="I562" s="365">
        <v>3</v>
      </c>
      <c r="J562" s="365" t="s">
        <v>2391</v>
      </c>
    </row>
    <row r="563" spans="1:10" s="99" customFormat="1" ht="12">
      <c r="A563" s="363"/>
      <c r="B563" s="364"/>
      <c r="C563" s="363" t="s">
        <v>3558</v>
      </c>
      <c r="D563" s="364" t="s">
        <v>3559</v>
      </c>
      <c r="E563" s="365">
        <v>235</v>
      </c>
      <c r="F563" s="365">
        <v>156</v>
      </c>
      <c r="G563" s="365">
        <v>79</v>
      </c>
      <c r="H563" s="365">
        <v>175</v>
      </c>
      <c r="I563" s="365">
        <v>60</v>
      </c>
      <c r="J563" s="365">
        <v>3</v>
      </c>
    </row>
    <row r="564" spans="1:10" s="99" customFormat="1" ht="12">
      <c r="A564" s="363"/>
      <c r="B564" s="364"/>
      <c r="C564" s="363" t="s">
        <v>3563</v>
      </c>
      <c r="D564" s="364" t="s">
        <v>3564</v>
      </c>
      <c r="E564" s="365">
        <v>88</v>
      </c>
      <c r="F564" s="365">
        <v>52</v>
      </c>
      <c r="G564" s="365">
        <v>36</v>
      </c>
      <c r="H564" s="365">
        <v>71</v>
      </c>
      <c r="I564" s="365">
        <v>17</v>
      </c>
      <c r="J564" s="365" t="s">
        <v>2391</v>
      </c>
    </row>
    <row r="565" spans="1:10" s="99" customFormat="1" ht="12">
      <c r="A565" s="363"/>
      <c r="B565" s="364"/>
      <c r="C565" s="363" t="s">
        <v>3565</v>
      </c>
      <c r="D565" s="364" t="s">
        <v>3566</v>
      </c>
      <c r="E565" s="365">
        <v>88</v>
      </c>
      <c r="F565" s="365">
        <v>52</v>
      </c>
      <c r="G565" s="365">
        <v>36</v>
      </c>
      <c r="H565" s="365">
        <v>71</v>
      </c>
      <c r="I565" s="365">
        <v>17</v>
      </c>
      <c r="J565" s="365" t="s">
        <v>2391</v>
      </c>
    </row>
    <row r="566" spans="1:10" s="99" customFormat="1" ht="12">
      <c r="A566" s="363"/>
      <c r="B566" s="364"/>
      <c r="C566" s="363" t="s">
        <v>3567</v>
      </c>
      <c r="D566" s="364" t="s">
        <v>3566</v>
      </c>
      <c r="E566" s="365">
        <v>88</v>
      </c>
      <c r="F566" s="365">
        <v>52</v>
      </c>
      <c r="G566" s="365">
        <v>36</v>
      </c>
      <c r="H566" s="365">
        <v>71</v>
      </c>
      <c r="I566" s="365">
        <v>17</v>
      </c>
      <c r="J566" s="365" t="s">
        <v>2391</v>
      </c>
    </row>
    <row r="567" spans="1:10" s="99" customFormat="1" ht="12">
      <c r="A567" s="363"/>
      <c r="B567" s="364"/>
      <c r="C567" s="363" t="s">
        <v>3891</v>
      </c>
      <c r="D567" s="364" t="s">
        <v>3892</v>
      </c>
      <c r="E567" s="365">
        <v>12</v>
      </c>
      <c r="F567" s="365">
        <v>4</v>
      </c>
      <c r="G567" s="365">
        <v>8</v>
      </c>
      <c r="H567" s="365">
        <v>12</v>
      </c>
      <c r="I567" s="365">
        <v>0</v>
      </c>
      <c r="J567" s="365">
        <v>0</v>
      </c>
    </row>
    <row r="568" spans="1:10" s="99" customFormat="1" ht="12">
      <c r="A568" s="363"/>
      <c r="B568" s="364"/>
      <c r="C568" s="363" t="s">
        <v>3792</v>
      </c>
      <c r="D568" s="364" t="s">
        <v>3793</v>
      </c>
      <c r="E568" s="365">
        <v>15</v>
      </c>
      <c r="F568" s="365">
        <v>15</v>
      </c>
      <c r="G568" s="365">
        <v>0</v>
      </c>
      <c r="H568" s="365" t="s">
        <v>2391</v>
      </c>
      <c r="I568" s="365" t="s">
        <v>2391</v>
      </c>
      <c r="J568" s="365" t="s">
        <v>2391</v>
      </c>
    </row>
    <row r="569" spans="1:10" s="99" customFormat="1" ht="12">
      <c r="A569" s="363"/>
      <c r="B569" s="364"/>
      <c r="C569" s="363" t="s">
        <v>3568</v>
      </c>
      <c r="D569" s="364" t="s">
        <v>3451</v>
      </c>
      <c r="E569" s="365">
        <v>31</v>
      </c>
      <c r="F569" s="365">
        <v>24</v>
      </c>
      <c r="G569" s="365">
        <v>7</v>
      </c>
      <c r="H569" s="365">
        <v>23</v>
      </c>
      <c r="I569" s="365">
        <v>8</v>
      </c>
      <c r="J569" s="365">
        <v>0</v>
      </c>
    </row>
    <row r="570" spans="1:10" s="99" customFormat="1" ht="12">
      <c r="A570" s="363"/>
      <c r="B570" s="364"/>
      <c r="C570" s="363" t="s">
        <v>3568</v>
      </c>
      <c r="D570" s="364" t="s">
        <v>3569</v>
      </c>
      <c r="E570" s="365">
        <v>58</v>
      </c>
      <c r="F570" s="365">
        <v>43</v>
      </c>
      <c r="G570" s="365">
        <v>15</v>
      </c>
      <c r="H570" s="365">
        <v>36</v>
      </c>
      <c r="I570" s="365">
        <v>22</v>
      </c>
      <c r="J570" s="365" t="s">
        <v>2391</v>
      </c>
    </row>
    <row r="571" spans="1:10" s="99" customFormat="1" ht="12">
      <c r="A571" s="363"/>
      <c r="B571" s="364"/>
      <c r="C571" s="363" t="s">
        <v>3570</v>
      </c>
      <c r="D571" s="364" t="s">
        <v>3569</v>
      </c>
      <c r="E571" s="365">
        <v>58</v>
      </c>
      <c r="F571" s="365">
        <v>43</v>
      </c>
      <c r="G571" s="365">
        <v>15</v>
      </c>
      <c r="H571" s="365">
        <v>36</v>
      </c>
      <c r="I571" s="365">
        <v>22</v>
      </c>
      <c r="J571" s="365" t="s">
        <v>2391</v>
      </c>
    </row>
    <row r="572" spans="1:10" s="99" customFormat="1" ht="12">
      <c r="A572" s="363"/>
      <c r="B572" s="364"/>
      <c r="C572" s="363" t="s">
        <v>3573</v>
      </c>
      <c r="D572" s="364" t="s">
        <v>3574</v>
      </c>
      <c r="E572" s="365">
        <v>12</v>
      </c>
      <c r="F572" s="365">
        <v>8</v>
      </c>
      <c r="G572" s="365">
        <v>4</v>
      </c>
      <c r="H572" s="365" t="s">
        <v>2391</v>
      </c>
      <c r="I572" s="365" t="s">
        <v>2391</v>
      </c>
      <c r="J572" s="365">
        <v>0</v>
      </c>
    </row>
    <row r="573" spans="1:10" s="99" customFormat="1" ht="12">
      <c r="A573" s="363"/>
      <c r="B573" s="364"/>
      <c r="C573" s="363" t="s">
        <v>3587</v>
      </c>
      <c r="D573" s="364" t="s">
        <v>3451</v>
      </c>
      <c r="E573" s="365">
        <v>31</v>
      </c>
      <c r="F573" s="365">
        <v>23</v>
      </c>
      <c r="G573" s="365">
        <v>8</v>
      </c>
      <c r="H573" s="365" t="s">
        <v>2391</v>
      </c>
      <c r="I573" s="365" t="s">
        <v>2391</v>
      </c>
      <c r="J573" s="365" t="s">
        <v>2391</v>
      </c>
    </row>
    <row r="574" spans="1:10" s="99" customFormat="1" ht="12">
      <c r="A574" s="363"/>
      <c r="B574" s="364"/>
      <c r="C574" s="363" t="s">
        <v>3587</v>
      </c>
      <c r="D574" s="364" t="s">
        <v>3588</v>
      </c>
      <c r="E574" s="365">
        <v>43</v>
      </c>
      <c r="F574" s="365">
        <v>31</v>
      </c>
      <c r="G574" s="365">
        <v>12</v>
      </c>
      <c r="H574" s="365">
        <v>40</v>
      </c>
      <c r="I574" s="365">
        <v>3</v>
      </c>
      <c r="J574" s="365" t="s">
        <v>2391</v>
      </c>
    </row>
    <row r="575" spans="1:10" s="99" customFormat="1" ht="12">
      <c r="A575" s="363"/>
      <c r="B575" s="364"/>
      <c r="C575" s="363" t="s">
        <v>2575</v>
      </c>
      <c r="D575" s="364" t="s">
        <v>3588</v>
      </c>
      <c r="E575" s="365">
        <v>43</v>
      </c>
      <c r="F575" s="365">
        <v>31</v>
      </c>
      <c r="G575" s="365">
        <v>12</v>
      </c>
      <c r="H575" s="365">
        <v>40</v>
      </c>
      <c r="I575" s="365">
        <v>3</v>
      </c>
      <c r="J575" s="365" t="s">
        <v>2391</v>
      </c>
    </row>
    <row r="576" spans="1:10" s="99" customFormat="1" ht="12">
      <c r="A576" s="363"/>
      <c r="B576" s="364"/>
      <c r="C576" s="363" t="s">
        <v>3808</v>
      </c>
      <c r="D576" s="364" t="s">
        <v>3809</v>
      </c>
      <c r="E576" s="365">
        <v>13</v>
      </c>
      <c r="F576" s="365" t="s">
        <v>2391</v>
      </c>
      <c r="G576" s="365" t="s">
        <v>2391</v>
      </c>
      <c r="H576" s="365" t="s">
        <v>2391</v>
      </c>
      <c r="I576" s="365" t="s">
        <v>2391</v>
      </c>
      <c r="J576" s="365">
        <v>0</v>
      </c>
    </row>
    <row r="577" spans="1:10" s="99" customFormat="1" ht="12">
      <c r="A577" s="363"/>
      <c r="B577" s="364"/>
      <c r="C577" s="363" t="s">
        <v>3591</v>
      </c>
      <c r="D577" s="364" t="s">
        <v>3451</v>
      </c>
      <c r="E577" s="365">
        <v>24</v>
      </c>
      <c r="F577" s="365">
        <v>16</v>
      </c>
      <c r="G577" s="365">
        <v>8</v>
      </c>
      <c r="H577" s="365" t="s">
        <v>2391</v>
      </c>
      <c r="I577" s="365" t="s">
        <v>2391</v>
      </c>
      <c r="J577" s="365">
        <v>0</v>
      </c>
    </row>
    <row r="578" spans="1:10" s="99" customFormat="1" ht="12">
      <c r="A578" s="363"/>
      <c r="B578" s="364"/>
      <c r="C578" s="363" t="s">
        <v>3591</v>
      </c>
      <c r="D578" s="364" t="s">
        <v>3592</v>
      </c>
      <c r="E578" s="365">
        <v>37</v>
      </c>
      <c r="F578" s="365">
        <v>28</v>
      </c>
      <c r="G578" s="365">
        <v>9</v>
      </c>
      <c r="H578" s="365">
        <v>24</v>
      </c>
      <c r="I578" s="365">
        <v>13</v>
      </c>
      <c r="J578" s="365">
        <v>0</v>
      </c>
    </row>
    <row r="579" spans="1:10" s="99" customFormat="1" ht="12">
      <c r="A579" s="363"/>
      <c r="B579" s="364"/>
      <c r="C579" s="363" t="s">
        <v>2577</v>
      </c>
      <c r="D579" s="364" t="s">
        <v>3592</v>
      </c>
      <c r="E579" s="365">
        <v>37</v>
      </c>
      <c r="F579" s="365">
        <v>28</v>
      </c>
      <c r="G579" s="365">
        <v>9</v>
      </c>
      <c r="H579" s="365">
        <v>24</v>
      </c>
      <c r="I579" s="365">
        <v>13</v>
      </c>
      <c r="J579" s="365">
        <v>0</v>
      </c>
    </row>
    <row r="580" spans="1:10" s="99" customFormat="1" ht="12">
      <c r="A580" s="363"/>
      <c r="B580" s="364"/>
      <c r="C580" s="363" t="s">
        <v>3595</v>
      </c>
      <c r="D580" s="364" t="s">
        <v>3596</v>
      </c>
      <c r="E580" s="365">
        <v>17</v>
      </c>
      <c r="F580" s="365">
        <v>12</v>
      </c>
      <c r="G580" s="365">
        <v>5</v>
      </c>
      <c r="H580" s="365">
        <v>13</v>
      </c>
      <c r="I580" s="365">
        <v>4</v>
      </c>
      <c r="J580" s="365">
        <v>0</v>
      </c>
    </row>
    <row r="581" spans="1:10" s="99" customFormat="1" ht="12">
      <c r="A581" s="363"/>
      <c r="B581" s="364"/>
      <c r="C581" s="363" t="s">
        <v>2579</v>
      </c>
      <c r="D581" s="364" t="s">
        <v>3596</v>
      </c>
      <c r="E581" s="365">
        <v>17</v>
      </c>
      <c r="F581" s="365">
        <v>12</v>
      </c>
      <c r="G581" s="365">
        <v>5</v>
      </c>
      <c r="H581" s="365">
        <v>13</v>
      </c>
      <c r="I581" s="365">
        <v>4</v>
      </c>
      <c r="J581" s="365">
        <v>0</v>
      </c>
    </row>
    <row r="582" spans="1:10" s="99" customFormat="1" ht="12">
      <c r="A582" s="363"/>
      <c r="B582" s="364"/>
      <c r="C582" s="363" t="s">
        <v>3597</v>
      </c>
      <c r="D582" s="364" t="s">
        <v>3598</v>
      </c>
      <c r="E582" s="365">
        <v>12</v>
      </c>
      <c r="F582" s="365" t="s">
        <v>2391</v>
      </c>
      <c r="G582" s="365" t="s">
        <v>2391</v>
      </c>
      <c r="H582" s="365">
        <v>7</v>
      </c>
      <c r="I582" s="365">
        <v>5</v>
      </c>
      <c r="J582" s="365">
        <v>0</v>
      </c>
    </row>
    <row r="583" spans="1:10" s="99" customFormat="1" ht="12">
      <c r="A583" s="363"/>
      <c r="B583" s="364"/>
      <c r="C583" s="363" t="s">
        <v>2581</v>
      </c>
      <c r="D583" s="364" t="s">
        <v>3598</v>
      </c>
      <c r="E583" s="365">
        <v>12</v>
      </c>
      <c r="F583" s="365" t="s">
        <v>2391</v>
      </c>
      <c r="G583" s="365" t="s">
        <v>2391</v>
      </c>
      <c r="H583" s="365">
        <v>7</v>
      </c>
      <c r="I583" s="365">
        <v>5</v>
      </c>
      <c r="J583" s="365">
        <v>0</v>
      </c>
    </row>
    <row r="584" spans="1:10" s="99" customFormat="1" ht="12">
      <c r="A584" s="363"/>
      <c r="B584" s="364"/>
      <c r="C584" s="363" t="s">
        <v>3607</v>
      </c>
      <c r="D584" s="364" t="s">
        <v>4093</v>
      </c>
      <c r="E584" s="365">
        <v>5</v>
      </c>
      <c r="F584" s="365" t="s">
        <v>2391</v>
      </c>
      <c r="G584" s="365" t="s">
        <v>2391</v>
      </c>
      <c r="H584" s="365" t="s">
        <v>2391</v>
      </c>
      <c r="I584" s="365" t="s">
        <v>2391</v>
      </c>
      <c r="J584" s="365">
        <v>0</v>
      </c>
    </row>
    <row r="585" spans="1:10" s="99" customFormat="1" ht="12">
      <c r="A585" s="363"/>
      <c r="B585" s="364"/>
      <c r="C585" s="363" t="s">
        <v>3607</v>
      </c>
      <c r="D585" s="364" t="s">
        <v>4081</v>
      </c>
      <c r="E585" s="365">
        <v>11676</v>
      </c>
      <c r="F585" s="365">
        <v>7026</v>
      </c>
      <c r="G585" s="365">
        <v>4650</v>
      </c>
      <c r="H585" s="365">
        <v>10475</v>
      </c>
      <c r="I585" s="365">
        <v>1201</v>
      </c>
      <c r="J585" s="365">
        <v>482</v>
      </c>
    </row>
    <row r="586" spans="1:10" s="99" customFormat="1" ht="12">
      <c r="A586" s="363"/>
      <c r="B586" s="364"/>
      <c r="C586" s="363" t="s">
        <v>3610</v>
      </c>
      <c r="D586" s="364" t="s">
        <v>4082</v>
      </c>
      <c r="E586" s="365">
        <v>11676</v>
      </c>
      <c r="F586" s="365">
        <v>7026</v>
      </c>
      <c r="G586" s="365">
        <v>4650</v>
      </c>
      <c r="H586" s="365">
        <v>10475</v>
      </c>
      <c r="I586" s="365">
        <v>1201</v>
      </c>
      <c r="J586" s="365">
        <v>482</v>
      </c>
    </row>
    <row r="587" spans="1:10" s="99" customFormat="1" ht="12">
      <c r="A587" s="363" t="s">
        <v>50</v>
      </c>
      <c r="B587" s="364" t="s">
        <v>52</v>
      </c>
      <c r="C587" s="363"/>
      <c r="D587" s="364"/>
      <c r="E587" s="365"/>
      <c r="F587" s="365"/>
      <c r="G587" s="365"/>
      <c r="H587" s="365"/>
      <c r="I587" s="365"/>
      <c r="J587" s="365"/>
    </row>
    <row r="588" spans="1:10" s="99" customFormat="1" ht="12">
      <c r="A588" s="363"/>
      <c r="B588" s="364"/>
      <c r="C588" s="363" t="s">
        <v>2852</v>
      </c>
      <c r="D588" s="364" t="s">
        <v>2405</v>
      </c>
      <c r="E588" s="365">
        <v>180</v>
      </c>
      <c r="F588" s="365">
        <v>100</v>
      </c>
      <c r="G588" s="365">
        <v>80</v>
      </c>
      <c r="H588" s="365">
        <v>134</v>
      </c>
      <c r="I588" s="365">
        <v>46</v>
      </c>
      <c r="J588" s="365">
        <v>6</v>
      </c>
    </row>
    <row r="589" spans="1:10" s="99" customFormat="1" ht="12">
      <c r="A589" s="363"/>
      <c r="B589" s="364"/>
      <c r="C589" s="363" t="s">
        <v>2326</v>
      </c>
      <c r="D589" s="364" t="s">
        <v>2407</v>
      </c>
      <c r="E589" s="365">
        <v>702</v>
      </c>
      <c r="F589" s="365">
        <v>378</v>
      </c>
      <c r="G589" s="365">
        <v>324</v>
      </c>
      <c r="H589" s="365">
        <v>685</v>
      </c>
      <c r="I589" s="365">
        <v>17</v>
      </c>
      <c r="J589" s="365">
        <v>47</v>
      </c>
    </row>
    <row r="590" spans="1:10" s="99" customFormat="1" ht="12">
      <c r="A590" s="363"/>
      <c r="B590" s="364"/>
      <c r="C590" s="363" t="s">
        <v>2853</v>
      </c>
      <c r="D590" s="364" t="s">
        <v>2409</v>
      </c>
      <c r="E590" s="365">
        <v>135</v>
      </c>
      <c r="F590" s="365">
        <v>66</v>
      </c>
      <c r="G590" s="365">
        <v>69</v>
      </c>
      <c r="H590" s="365">
        <v>115</v>
      </c>
      <c r="I590" s="365">
        <v>20</v>
      </c>
      <c r="J590" s="365" t="s">
        <v>2391</v>
      </c>
    </row>
    <row r="591" spans="1:10" s="99" customFormat="1" ht="12">
      <c r="A591" s="363"/>
      <c r="B591" s="364"/>
      <c r="C591" s="363" t="s">
        <v>2328</v>
      </c>
      <c r="D591" s="364" t="s">
        <v>2411</v>
      </c>
      <c r="E591" s="365">
        <v>228</v>
      </c>
      <c r="F591" s="365">
        <v>176</v>
      </c>
      <c r="G591" s="365">
        <v>52</v>
      </c>
      <c r="H591" s="365" t="s">
        <v>2391</v>
      </c>
      <c r="I591" s="365" t="s">
        <v>2391</v>
      </c>
      <c r="J591" s="365">
        <v>5</v>
      </c>
    </row>
    <row r="592" spans="1:10" s="99" customFormat="1" ht="12">
      <c r="A592" s="363"/>
      <c r="B592" s="364"/>
      <c r="C592" s="363" t="s">
        <v>287</v>
      </c>
      <c r="D592" s="364" t="s">
        <v>289</v>
      </c>
      <c r="E592" s="365">
        <v>30</v>
      </c>
      <c r="F592" s="365">
        <v>18</v>
      </c>
      <c r="G592" s="365">
        <v>12</v>
      </c>
      <c r="H592" s="365">
        <v>27</v>
      </c>
      <c r="I592" s="365">
        <v>3</v>
      </c>
      <c r="J592" s="365">
        <v>3</v>
      </c>
    </row>
    <row r="593" spans="1:10" s="99" customFormat="1" ht="12">
      <c r="A593" s="363"/>
      <c r="B593" s="364"/>
      <c r="C593" s="363" t="s">
        <v>553</v>
      </c>
      <c r="D593" s="364" t="s">
        <v>555</v>
      </c>
      <c r="E593" s="365">
        <v>1770</v>
      </c>
      <c r="F593" s="365">
        <v>1036</v>
      </c>
      <c r="G593" s="365">
        <v>734</v>
      </c>
      <c r="H593" s="365">
        <v>1699</v>
      </c>
      <c r="I593" s="365">
        <v>71</v>
      </c>
      <c r="J593" s="365">
        <v>114</v>
      </c>
    </row>
    <row r="594" spans="1:10" s="99" customFormat="1" ht="12">
      <c r="A594" s="363"/>
      <c r="B594" s="364"/>
      <c r="C594" s="363" t="s">
        <v>821</v>
      </c>
      <c r="D594" s="364" t="s">
        <v>823</v>
      </c>
      <c r="E594" s="365">
        <v>71</v>
      </c>
      <c r="F594" s="365">
        <v>32</v>
      </c>
      <c r="G594" s="365">
        <v>39</v>
      </c>
      <c r="H594" s="365">
        <v>65</v>
      </c>
      <c r="I594" s="365">
        <v>6</v>
      </c>
      <c r="J594" s="365">
        <v>9</v>
      </c>
    </row>
    <row r="595" spans="1:10" s="99" customFormat="1" ht="12">
      <c r="A595" s="363"/>
      <c r="B595" s="364"/>
      <c r="C595" s="363" t="s">
        <v>894</v>
      </c>
      <c r="D595" s="364" t="s">
        <v>896</v>
      </c>
      <c r="E595" s="365">
        <v>606</v>
      </c>
      <c r="F595" s="365">
        <v>420</v>
      </c>
      <c r="G595" s="365">
        <v>186</v>
      </c>
      <c r="H595" s="365">
        <v>570</v>
      </c>
      <c r="I595" s="365">
        <v>36</v>
      </c>
      <c r="J595" s="365">
        <v>18</v>
      </c>
    </row>
    <row r="596" spans="1:10" s="99" customFormat="1" ht="12">
      <c r="A596" s="363"/>
      <c r="B596" s="364"/>
      <c r="C596" s="363" t="s">
        <v>994</v>
      </c>
      <c r="D596" s="364" t="s">
        <v>996</v>
      </c>
      <c r="E596" s="365">
        <v>55</v>
      </c>
      <c r="F596" s="365">
        <v>41</v>
      </c>
      <c r="G596" s="365">
        <v>14</v>
      </c>
      <c r="H596" s="365">
        <v>52</v>
      </c>
      <c r="I596" s="365">
        <v>3</v>
      </c>
      <c r="J596" s="365">
        <v>4</v>
      </c>
    </row>
    <row r="597" spans="1:10" s="99" customFormat="1" ht="12">
      <c r="A597" s="363"/>
      <c r="B597" s="364"/>
      <c r="C597" s="363" t="s">
        <v>1166</v>
      </c>
      <c r="D597" s="364" t="s">
        <v>1168</v>
      </c>
      <c r="E597" s="365">
        <v>1304</v>
      </c>
      <c r="F597" s="365">
        <v>880</v>
      </c>
      <c r="G597" s="365">
        <v>424</v>
      </c>
      <c r="H597" s="365">
        <v>1292</v>
      </c>
      <c r="I597" s="365">
        <v>12</v>
      </c>
      <c r="J597" s="365">
        <v>54</v>
      </c>
    </row>
    <row r="598" spans="1:10" s="99" customFormat="1" ht="12">
      <c r="A598" s="363"/>
      <c r="B598" s="364"/>
      <c r="C598" s="363" t="s">
        <v>1497</v>
      </c>
      <c r="D598" s="364" t="s">
        <v>1499</v>
      </c>
      <c r="E598" s="365">
        <v>383</v>
      </c>
      <c r="F598" s="365">
        <v>226</v>
      </c>
      <c r="G598" s="365">
        <v>157</v>
      </c>
      <c r="H598" s="365">
        <v>366</v>
      </c>
      <c r="I598" s="365">
        <v>17</v>
      </c>
      <c r="J598" s="365">
        <v>17</v>
      </c>
    </row>
    <row r="599" spans="1:10" s="99" customFormat="1" ht="12">
      <c r="A599" s="363"/>
      <c r="B599" s="364"/>
      <c r="C599" s="363" t="s">
        <v>1748</v>
      </c>
      <c r="D599" s="364" t="s">
        <v>1750</v>
      </c>
      <c r="E599" s="365">
        <v>201</v>
      </c>
      <c r="F599" s="365">
        <v>147</v>
      </c>
      <c r="G599" s="365">
        <v>54</v>
      </c>
      <c r="H599" s="365">
        <v>193</v>
      </c>
      <c r="I599" s="365">
        <v>8</v>
      </c>
      <c r="J599" s="365">
        <v>6</v>
      </c>
    </row>
    <row r="600" spans="1:10" s="99" customFormat="1" ht="12">
      <c r="A600" s="363"/>
      <c r="B600" s="364"/>
      <c r="C600" s="363" t="s">
        <v>1940</v>
      </c>
      <c r="D600" s="364" t="s">
        <v>1942</v>
      </c>
      <c r="E600" s="365">
        <v>2843</v>
      </c>
      <c r="F600" s="365">
        <v>1695</v>
      </c>
      <c r="G600" s="365">
        <v>1148</v>
      </c>
      <c r="H600" s="365">
        <v>2790</v>
      </c>
      <c r="I600" s="365">
        <v>53</v>
      </c>
      <c r="J600" s="365">
        <v>158</v>
      </c>
    </row>
    <row r="601" spans="1:10" s="99" customFormat="1" ht="12">
      <c r="A601" s="363"/>
      <c r="B601" s="364"/>
      <c r="C601" s="363" t="s">
        <v>2161</v>
      </c>
      <c r="D601" s="364" t="s">
        <v>2163</v>
      </c>
      <c r="E601" s="365">
        <v>68</v>
      </c>
      <c r="F601" s="365">
        <v>49</v>
      </c>
      <c r="G601" s="365">
        <v>19</v>
      </c>
      <c r="H601" s="365" t="s">
        <v>2391</v>
      </c>
      <c r="I601" s="365" t="s">
        <v>2391</v>
      </c>
      <c r="J601" s="365">
        <v>5</v>
      </c>
    </row>
    <row r="602" spans="1:10" s="99" customFormat="1" ht="12">
      <c r="A602" s="363"/>
      <c r="B602" s="364"/>
      <c r="C602" s="363" t="s">
        <v>3442</v>
      </c>
      <c r="D602" s="364" t="s">
        <v>2266</v>
      </c>
      <c r="E602" s="365">
        <v>8576</v>
      </c>
      <c r="F602" s="365">
        <v>5264</v>
      </c>
      <c r="G602" s="365">
        <v>3312</v>
      </c>
      <c r="H602" s="365">
        <v>8281</v>
      </c>
      <c r="I602" s="365">
        <v>295</v>
      </c>
      <c r="J602" s="365">
        <v>447</v>
      </c>
    </row>
    <row r="603" spans="1:10" s="99" customFormat="1" ht="12">
      <c r="A603" s="363"/>
      <c r="B603" s="364"/>
      <c r="C603" s="363" t="s">
        <v>2280</v>
      </c>
      <c r="D603" s="364" t="s">
        <v>2266</v>
      </c>
      <c r="E603" s="365">
        <v>8576</v>
      </c>
      <c r="F603" s="365">
        <v>5264</v>
      </c>
      <c r="G603" s="365">
        <v>3312</v>
      </c>
      <c r="H603" s="365">
        <v>8281</v>
      </c>
      <c r="I603" s="365">
        <v>295</v>
      </c>
      <c r="J603" s="365">
        <v>447</v>
      </c>
    </row>
    <row r="604" spans="1:10" s="99" customFormat="1" ht="12">
      <c r="A604" s="363"/>
      <c r="B604" s="364"/>
      <c r="C604" s="363" t="s">
        <v>3443</v>
      </c>
      <c r="D604" s="364" t="s">
        <v>3444</v>
      </c>
      <c r="E604" s="365">
        <v>1980</v>
      </c>
      <c r="F604" s="365">
        <v>1380</v>
      </c>
      <c r="G604" s="365">
        <v>600</v>
      </c>
      <c r="H604" s="365">
        <v>1872</v>
      </c>
      <c r="I604" s="365">
        <v>108</v>
      </c>
      <c r="J604" s="365">
        <v>38</v>
      </c>
    </row>
    <row r="605" spans="1:10" s="99" customFormat="1" ht="12">
      <c r="A605" s="363"/>
      <c r="B605" s="364"/>
      <c r="C605" s="363" t="s">
        <v>3445</v>
      </c>
      <c r="D605" s="364" t="s">
        <v>3446</v>
      </c>
      <c r="E605" s="365">
        <v>1980</v>
      </c>
      <c r="F605" s="365">
        <v>1380</v>
      </c>
      <c r="G605" s="365">
        <v>600</v>
      </c>
      <c r="H605" s="365">
        <v>1872</v>
      </c>
      <c r="I605" s="365">
        <v>108</v>
      </c>
      <c r="J605" s="365">
        <v>38</v>
      </c>
    </row>
    <row r="606" spans="1:10" s="99" customFormat="1" ht="12">
      <c r="A606" s="363"/>
      <c r="B606" s="364"/>
      <c r="C606" s="363" t="s">
        <v>3447</v>
      </c>
      <c r="D606" s="364" t="s">
        <v>3446</v>
      </c>
      <c r="E606" s="365">
        <v>1980</v>
      </c>
      <c r="F606" s="365">
        <v>1380</v>
      </c>
      <c r="G606" s="365">
        <v>600</v>
      </c>
      <c r="H606" s="365">
        <v>1872</v>
      </c>
      <c r="I606" s="365">
        <v>108</v>
      </c>
      <c r="J606" s="365">
        <v>38</v>
      </c>
    </row>
    <row r="607" spans="1:10" s="99" customFormat="1" ht="12">
      <c r="A607" s="363"/>
      <c r="B607" s="364"/>
      <c r="C607" s="363" t="s">
        <v>4025</v>
      </c>
      <c r="D607" s="364" t="s">
        <v>4026</v>
      </c>
      <c r="E607" s="365">
        <v>15</v>
      </c>
      <c r="F607" s="365" t="s">
        <v>2391</v>
      </c>
      <c r="G607" s="365" t="s">
        <v>2391</v>
      </c>
      <c r="H607" s="365">
        <v>15</v>
      </c>
      <c r="I607" s="365">
        <v>0</v>
      </c>
      <c r="J607" s="365">
        <v>0</v>
      </c>
    </row>
    <row r="608" spans="1:10" s="99" customFormat="1" ht="12">
      <c r="A608" s="363"/>
      <c r="B608" s="364"/>
      <c r="C608" s="363" t="s">
        <v>3450</v>
      </c>
      <c r="D608" s="364" t="s">
        <v>3451</v>
      </c>
      <c r="E608" s="365">
        <v>29</v>
      </c>
      <c r="F608" s="365">
        <v>24</v>
      </c>
      <c r="G608" s="365">
        <v>5</v>
      </c>
      <c r="H608" s="365" t="s">
        <v>2391</v>
      </c>
      <c r="I608" s="365" t="s">
        <v>2391</v>
      </c>
      <c r="J608" s="365">
        <v>0</v>
      </c>
    </row>
    <row r="609" spans="1:10">
      <c r="A609" s="363"/>
      <c r="B609" s="364"/>
      <c r="C609" s="363" t="s">
        <v>3450</v>
      </c>
      <c r="D609" s="364" t="s">
        <v>3452</v>
      </c>
      <c r="E609" s="365">
        <v>44</v>
      </c>
      <c r="F609" s="365">
        <v>38</v>
      </c>
      <c r="G609" s="365">
        <v>6</v>
      </c>
      <c r="H609" s="365" t="s">
        <v>2391</v>
      </c>
      <c r="I609" s="365" t="s">
        <v>2391</v>
      </c>
      <c r="J609" s="365">
        <v>0</v>
      </c>
    </row>
    <row r="610" spans="1:10">
      <c r="A610" s="363"/>
      <c r="B610" s="364"/>
      <c r="C610" s="363" t="s">
        <v>3453</v>
      </c>
      <c r="D610" s="364" t="s">
        <v>3454</v>
      </c>
      <c r="E610" s="365">
        <v>67</v>
      </c>
      <c r="F610" s="365">
        <v>42</v>
      </c>
      <c r="G610" s="365">
        <v>25</v>
      </c>
      <c r="H610" s="365">
        <v>64</v>
      </c>
      <c r="I610" s="365">
        <v>3</v>
      </c>
      <c r="J610" s="365">
        <v>0</v>
      </c>
    </row>
    <row r="611" spans="1:10" s="99" customFormat="1" ht="12">
      <c r="A611" s="363"/>
      <c r="B611" s="364"/>
      <c r="C611" s="363" t="s">
        <v>3457</v>
      </c>
      <c r="D611" s="364" t="s">
        <v>3451</v>
      </c>
      <c r="E611" s="365">
        <v>17</v>
      </c>
      <c r="F611" s="365">
        <v>11</v>
      </c>
      <c r="G611" s="365">
        <v>6</v>
      </c>
      <c r="H611" s="365">
        <v>17</v>
      </c>
      <c r="I611" s="365">
        <v>0</v>
      </c>
      <c r="J611" s="365">
        <v>0</v>
      </c>
    </row>
    <row r="612" spans="1:10" s="99" customFormat="1" ht="12">
      <c r="A612" s="363"/>
      <c r="B612" s="364"/>
      <c r="C612" s="363" t="s">
        <v>3457</v>
      </c>
      <c r="D612" s="364" t="s">
        <v>3458</v>
      </c>
      <c r="E612" s="365">
        <v>84</v>
      </c>
      <c r="F612" s="365">
        <v>53</v>
      </c>
      <c r="G612" s="365">
        <v>31</v>
      </c>
      <c r="H612" s="365">
        <v>81</v>
      </c>
      <c r="I612" s="365">
        <v>3</v>
      </c>
      <c r="J612" s="365">
        <v>0</v>
      </c>
    </row>
    <row r="613" spans="1:10" s="99" customFormat="1" ht="12">
      <c r="A613" s="363"/>
      <c r="B613" s="364"/>
      <c r="C613" s="363" t="s">
        <v>3459</v>
      </c>
      <c r="D613" s="364" t="s">
        <v>3460</v>
      </c>
      <c r="E613" s="365">
        <v>84</v>
      </c>
      <c r="F613" s="365">
        <v>77</v>
      </c>
      <c r="G613" s="365">
        <v>7</v>
      </c>
      <c r="H613" s="365">
        <v>77</v>
      </c>
      <c r="I613" s="365">
        <v>7</v>
      </c>
      <c r="J613" s="365">
        <v>0</v>
      </c>
    </row>
    <row r="614" spans="1:10" s="99" customFormat="1" ht="12">
      <c r="A614" s="363"/>
      <c r="B614" s="364"/>
      <c r="C614" s="363" t="s">
        <v>3461</v>
      </c>
      <c r="D614" s="364" t="s">
        <v>3462</v>
      </c>
      <c r="E614" s="365">
        <v>57</v>
      </c>
      <c r="F614" s="365">
        <v>53</v>
      </c>
      <c r="G614" s="365">
        <v>4</v>
      </c>
      <c r="H614" s="365">
        <v>52</v>
      </c>
      <c r="I614" s="365">
        <v>5</v>
      </c>
      <c r="J614" s="365" t="s">
        <v>2391</v>
      </c>
    </row>
    <row r="615" spans="1:10" s="99" customFormat="1" ht="12">
      <c r="A615" s="363"/>
      <c r="B615" s="364"/>
      <c r="C615" s="363" t="s">
        <v>3463</v>
      </c>
      <c r="D615" s="364" t="s">
        <v>3464</v>
      </c>
      <c r="E615" s="365">
        <v>15</v>
      </c>
      <c r="F615" s="365">
        <v>11</v>
      </c>
      <c r="G615" s="365">
        <v>4</v>
      </c>
      <c r="H615" s="365">
        <v>15</v>
      </c>
      <c r="I615" s="365">
        <v>0</v>
      </c>
      <c r="J615" s="365">
        <v>0</v>
      </c>
    </row>
    <row r="616" spans="1:10" s="99" customFormat="1" ht="12">
      <c r="A616" s="363"/>
      <c r="B616" s="364"/>
      <c r="C616" s="363" t="s">
        <v>3465</v>
      </c>
      <c r="D616" s="364" t="s">
        <v>3466</v>
      </c>
      <c r="E616" s="365">
        <v>80</v>
      </c>
      <c r="F616" s="365">
        <v>72</v>
      </c>
      <c r="G616" s="365">
        <v>8</v>
      </c>
      <c r="H616" s="365" t="s">
        <v>2391</v>
      </c>
      <c r="I616" s="365" t="s">
        <v>2391</v>
      </c>
      <c r="J616" s="365">
        <v>3</v>
      </c>
    </row>
    <row r="617" spans="1:10" s="99" customFormat="1" ht="12">
      <c r="A617" s="363"/>
      <c r="B617" s="364"/>
      <c r="C617" s="363" t="s">
        <v>3636</v>
      </c>
      <c r="D617" s="364" t="s">
        <v>3637</v>
      </c>
      <c r="E617" s="365">
        <v>17</v>
      </c>
      <c r="F617" s="365">
        <v>14</v>
      </c>
      <c r="G617" s="365">
        <v>3</v>
      </c>
      <c r="H617" s="365" t="s">
        <v>2391</v>
      </c>
      <c r="I617" s="365" t="s">
        <v>2391</v>
      </c>
      <c r="J617" s="365" t="s">
        <v>2391</v>
      </c>
    </row>
    <row r="618" spans="1:10" s="99" customFormat="1" ht="12">
      <c r="A618" s="363"/>
      <c r="B618" s="364"/>
      <c r="C618" s="363" t="s">
        <v>3467</v>
      </c>
      <c r="D618" s="364" t="s">
        <v>3468</v>
      </c>
      <c r="E618" s="365">
        <v>73</v>
      </c>
      <c r="F618" s="365">
        <v>64</v>
      </c>
      <c r="G618" s="365">
        <v>9</v>
      </c>
      <c r="H618" s="365">
        <v>69</v>
      </c>
      <c r="I618" s="365">
        <v>4</v>
      </c>
      <c r="J618" s="365">
        <v>3</v>
      </c>
    </row>
    <row r="619" spans="1:10" s="99" customFormat="1" ht="12">
      <c r="A619" s="363"/>
      <c r="B619" s="364"/>
      <c r="C619" s="363" t="s">
        <v>3469</v>
      </c>
      <c r="D619" s="364" t="s">
        <v>3451</v>
      </c>
      <c r="E619" s="365">
        <v>33</v>
      </c>
      <c r="F619" s="365">
        <v>20</v>
      </c>
      <c r="G619" s="365">
        <v>13</v>
      </c>
      <c r="H619" s="365" t="s">
        <v>2391</v>
      </c>
      <c r="I619" s="365" t="s">
        <v>2391</v>
      </c>
      <c r="J619" s="365" t="s">
        <v>2391</v>
      </c>
    </row>
    <row r="620" spans="1:10" s="99" customFormat="1" ht="12">
      <c r="A620" s="363"/>
      <c r="B620" s="364"/>
      <c r="C620" s="363" t="s">
        <v>3469</v>
      </c>
      <c r="D620" s="364" t="s">
        <v>3470</v>
      </c>
      <c r="E620" s="365">
        <v>359</v>
      </c>
      <c r="F620" s="365">
        <v>311</v>
      </c>
      <c r="G620" s="365">
        <v>48</v>
      </c>
      <c r="H620" s="365">
        <v>339</v>
      </c>
      <c r="I620" s="365">
        <v>20</v>
      </c>
      <c r="J620" s="365">
        <v>10</v>
      </c>
    </row>
    <row r="621" spans="1:10" s="99" customFormat="1" ht="12">
      <c r="A621" s="363"/>
      <c r="B621" s="364"/>
      <c r="C621" s="363" t="s">
        <v>3644</v>
      </c>
      <c r="D621" s="364" t="s">
        <v>3645</v>
      </c>
      <c r="E621" s="365">
        <v>13</v>
      </c>
      <c r="F621" s="365" t="s">
        <v>2391</v>
      </c>
      <c r="G621" s="365" t="s">
        <v>2391</v>
      </c>
      <c r="H621" s="365">
        <v>10</v>
      </c>
      <c r="I621" s="365">
        <v>3</v>
      </c>
      <c r="J621" s="365">
        <v>0</v>
      </c>
    </row>
    <row r="622" spans="1:10" s="99" customFormat="1" ht="12">
      <c r="A622" s="363"/>
      <c r="B622" s="364"/>
      <c r="C622" s="363" t="s">
        <v>3646</v>
      </c>
      <c r="D622" s="364" t="s">
        <v>3647</v>
      </c>
      <c r="E622" s="365">
        <v>34</v>
      </c>
      <c r="F622" s="365">
        <v>19</v>
      </c>
      <c r="G622" s="365">
        <v>15</v>
      </c>
      <c r="H622" s="365" t="s">
        <v>2391</v>
      </c>
      <c r="I622" s="365" t="s">
        <v>2391</v>
      </c>
      <c r="J622" s="365">
        <v>0</v>
      </c>
    </row>
    <row r="623" spans="1:10" s="99" customFormat="1" ht="12">
      <c r="A623" s="363"/>
      <c r="B623" s="364"/>
      <c r="C623" s="363" t="s">
        <v>3650</v>
      </c>
      <c r="D623" s="364" t="s">
        <v>3651</v>
      </c>
      <c r="E623" s="365">
        <v>19</v>
      </c>
      <c r="F623" s="365">
        <v>13</v>
      </c>
      <c r="G623" s="365">
        <v>6</v>
      </c>
      <c r="H623" s="365">
        <v>19</v>
      </c>
      <c r="I623" s="365">
        <v>0</v>
      </c>
      <c r="J623" s="365">
        <v>0</v>
      </c>
    </row>
    <row r="624" spans="1:10" s="99" customFormat="1" ht="12">
      <c r="A624" s="363"/>
      <c r="B624" s="364"/>
      <c r="C624" s="363" t="s">
        <v>3652</v>
      </c>
      <c r="D624" s="364" t="s">
        <v>3653</v>
      </c>
      <c r="E624" s="365">
        <v>11</v>
      </c>
      <c r="F624" s="365" t="s">
        <v>2391</v>
      </c>
      <c r="G624" s="365" t="s">
        <v>2391</v>
      </c>
      <c r="H624" s="365">
        <v>11</v>
      </c>
      <c r="I624" s="365">
        <v>0</v>
      </c>
      <c r="J624" s="365">
        <v>0</v>
      </c>
    </row>
    <row r="625" spans="1:10" s="99" customFormat="1" ht="12">
      <c r="A625" s="363"/>
      <c r="B625" s="364"/>
      <c r="C625" s="363" t="s">
        <v>3656</v>
      </c>
      <c r="D625" s="364" t="s">
        <v>3657</v>
      </c>
      <c r="E625" s="365">
        <v>13</v>
      </c>
      <c r="F625" s="365">
        <v>10</v>
      </c>
      <c r="G625" s="365">
        <v>3</v>
      </c>
      <c r="H625" s="365" t="s">
        <v>2391</v>
      </c>
      <c r="I625" s="365" t="s">
        <v>2391</v>
      </c>
      <c r="J625" s="365">
        <v>0</v>
      </c>
    </row>
    <row r="626" spans="1:10" s="99" customFormat="1" ht="12">
      <c r="A626" s="363"/>
      <c r="B626" s="364"/>
      <c r="C626" s="363" t="s">
        <v>3479</v>
      </c>
      <c r="D626" s="364" t="s">
        <v>3451</v>
      </c>
      <c r="E626" s="365">
        <v>51</v>
      </c>
      <c r="F626" s="365">
        <v>38</v>
      </c>
      <c r="G626" s="365">
        <v>13</v>
      </c>
      <c r="H626" s="365">
        <v>48</v>
      </c>
      <c r="I626" s="365">
        <v>3</v>
      </c>
      <c r="J626" s="365" t="s">
        <v>2391</v>
      </c>
    </row>
    <row r="627" spans="1:10" s="99" customFormat="1" ht="12">
      <c r="A627" s="363"/>
      <c r="B627" s="364"/>
      <c r="C627" s="363" t="s">
        <v>3479</v>
      </c>
      <c r="D627" s="364" t="s">
        <v>3480</v>
      </c>
      <c r="E627" s="365">
        <v>141</v>
      </c>
      <c r="F627" s="365">
        <v>102</v>
      </c>
      <c r="G627" s="365">
        <v>39</v>
      </c>
      <c r="H627" s="365">
        <v>133</v>
      </c>
      <c r="I627" s="365">
        <v>8</v>
      </c>
      <c r="J627" s="365" t="s">
        <v>2391</v>
      </c>
    </row>
    <row r="628" spans="1:10" s="99" customFormat="1" ht="12">
      <c r="A628" s="363"/>
      <c r="B628" s="364"/>
      <c r="C628" s="363" t="s">
        <v>3481</v>
      </c>
      <c r="D628" s="364" t="s">
        <v>3482</v>
      </c>
      <c r="E628" s="365">
        <v>628</v>
      </c>
      <c r="F628" s="365">
        <v>504</v>
      </c>
      <c r="G628" s="365">
        <v>124</v>
      </c>
      <c r="H628" s="365">
        <v>596</v>
      </c>
      <c r="I628" s="365">
        <v>32</v>
      </c>
      <c r="J628" s="365">
        <v>12</v>
      </c>
    </row>
    <row r="629" spans="1:10" s="99" customFormat="1" ht="12">
      <c r="A629" s="363"/>
      <c r="B629" s="364"/>
      <c r="C629" s="363" t="s">
        <v>3483</v>
      </c>
      <c r="D629" s="364" t="s">
        <v>3484</v>
      </c>
      <c r="E629" s="365">
        <v>51</v>
      </c>
      <c r="F629" s="365">
        <v>37</v>
      </c>
      <c r="G629" s="365">
        <v>14</v>
      </c>
      <c r="H629" s="365">
        <v>47</v>
      </c>
      <c r="I629" s="365">
        <v>4</v>
      </c>
      <c r="J629" s="365" t="s">
        <v>2391</v>
      </c>
    </row>
    <row r="630" spans="1:10" s="99" customFormat="1" ht="12">
      <c r="A630" s="363"/>
      <c r="B630" s="364"/>
      <c r="C630" s="363" t="s">
        <v>3662</v>
      </c>
      <c r="D630" s="364" t="s">
        <v>3663</v>
      </c>
      <c r="E630" s="365">
        <v>12</v>
      </c>
      <c r="F630" s="365" t="s">
        <v>2391</v>
      </c>
      <c r="G630" s="365" t="s">
        <v>2391</v>
      </c>
      <c r="H630" s="365" t="s">
        <v>2391</v>
      </c>
      <c r="I630" s="365" t="s">
        <v>2391</v>
      </c>
      <c r="J630" s="365" t="s">
        <v>2391</v>
      </c>
    </row>
    <row r="631" spans="1:10" s="99" customFormat="1" ht="12">
      <c r="A631" s="363"/>
      <c r="B631" s="364"/>
      <c r="C631" s="363" t="s">
        <v>3485</v>
      </c>
      <c r="D631" s="364" t="s">
        <v>3486</v>
      </c>
      <c r="E631" s="365">
        <v>63</v>
      </c>
      <c r="F631" s="365">
        <v>48</v>
      </c>
      <c r="G631" s="365">
        <v>15</v>
      </c>
      <c r="H631" s="365">
        <v>58</v>
      </c>
      <c r="I631" s="365">
        <v>5</v>
      </c>
      <c r="J631" s="365" t="s">
        <v>2391</v>
      </c>
    </row>
    <row r="632" spans="1:10" s="99" customFormat="1" ht="12">
      <c r="A632" s="363"/>
      <c r="B632" s="364"/>
      <c r="C632" s="363" t="s">
        <v>3487</v>
      </c>
      <c r="D632" s="364" t="s">
        <v>3486</v>
      </c>
      <c r="E632" s="365">
        <v>63</v>
      </c>
      <c r="F632" s="365">
        <v>48</v>
      </c>
      <c r="G632" s="365">
        <v>15</v>
      </c>
      <c r="H632" s="365">
        <v>58</v>
      </c>
      <c r="I632" s="365">
        <v>5</v>
      </c>
      <c r="J632" s="365" t="s">
        <v>2391</v>
      </c>
    </row>
    <row r="633" spans="1:10" s="99" customFormat="1" ht="12">
      <c r="A633" s="363"/>
      <c r="B633" s="364"/>
      <c r="C633" s="363" t="s">
        <v>3664</v>
      </c>
      <c r="D633" s="364" t="s">
        <v>3665</v>
      </c>
      <c r="E633" s="365">
        <v>30</v>
      </c>
      <c r="F633" s="365">
        <v>22</v>
      </c>
      <c r="G633" s="365">
        <v>8</v>
      </c>
      <c r="H633" s="365" t="s">
        <v>2391</v>
      </c>
      <c r="I633" s="365" t="s">
        <v>2391</v>
      </c>
      <c r="J633" s="365">
        <v>0</v>
      </c>
    </row>
    <row r="634" spans="1:10" s="99" customFormat="1" ht="12">
      <c r="A634" s="363"/>
      <c r="B634" s="364"/>
      <c r="C634" s="363" t="s">
        <v>3668</v>
      </c>
      <c r="D634" s="364" t="s">
        <v>3669</v>
      </c>
      <c r="E634" s="365">
        <v>32</v>
      </c>
      <c r="F634" s="365">
        <v>22</v>
      </c>
      <c r="G634" s="365">
        <v>10</v>
      </c>
      <c r="H634" s="365" t="s">
        <v>2391</v>
      </c>
      <c r="I634" s="365" t="s">
        <v>2391</v>
      </c>
      <c r="J634" s="365" t="s">
        <v>2391</v>
      </c>
    </row>
    <row r="635" spans="1:10" s="99" customFormat="1" ht="12">
      <c r="A635" s="363"/>
      <c r="B635" s="364"/>
      <c r="C635" s="363" t="s">
        <v>3680</v>
      </c>
      <c r="D635" s="364" t="s">
        <v>3681</v>
      </c>
      <c r="E635" s="365">
        <v>15</v>
      </c>
      <c r="F635" s="365">
        <v>10</v>
      </c>
      <c r="G635" s="365">
        <v>5</v>
      </c>
      <c r="H635" s="365" t="s">
        <v>2391</v>
      </c>
      <c r="I635" s="365" t="s">
        <v>2391</v>
      </c>
      <c r="J635" s="365">
        <v>0</v>
      </c>
    </row>
    <row r="636" spans="1:10" s="99" customFormat="1" ht="12">
      <c r="A636" s="363"/>
      <c r="B636" s="364"/>
      <c r="C636" s="363" t="s">
        <v>3839</v>
      </c>
      <c r="D636" s="364" t="s">
        <v>3840</v>
      </c>
      <c r="E636" s="365">
        <v>13</v>
      </c>
      <c r="F636" s="365">
        <v>5</v>
      </c>
      <c r="G636" s="365">
        <v>8</v>
      </c>
      <c r="H636" s="365">
        <v>5</v>
      </c>
      <c r="I636" s="365">
        <v>8</v>
      </c>
      <c r="J636" s="365" t="s">
        <v>2391</v>
      </c>
    </row>
    <row r="637" spans="1:10" s="99" customFormat="1" ht="12">
      <c r="A637" s="363"/>
      <c r="B637" s="364"/>
      <c r="C637" s="363" t="s">
        <v>3684</v>
      </c>
      <c r="D637" s="364" t="s">
        <v>3685</v>
      </c>
      <c r="E637" s="365">
        <v>13</v>
      </c>
      <c r="F637" s="365" t="s">
        <v>2391</v>
      </c>
      <c r="G637" s="365" t="s">
        <v>2391</v>
      </c>
      <c r="H637" s="365" t="s">
        <v>2391</v>
      </c>
      <c r="I637" s="365" t="s">
        <v>2391</v>
      </c>
      <c r="J637" s="365">
        <v>0</v>
      </c>
    </row>
    <row r="638" spans="1:10" s="99" customFormat="1" ht="12">
      <c r="A638" s="363"/>
      <c r="B638" s="364"/>
      <c r="C638" s="363" t="s">
        <v>3488</v>
      </c>
      <c r="D638" s="364" t="s">
        <v>3451</v>
      </c>
      <c r="E638" s="365">
        <v>56</v>
      </c>
      <c r="F638" s="365">
        <v>43</v>
      </c>
      <c r="G638" s="365">
        <v>13</v>
      </c>
      <c r="H638" s="365">
        <v>47</v>
      </c>
      <c r="I638" s="365">
        <v>9</v>
      </c>
      <c r="J638" s="365" t="s">
        <v>2391</v>
      </c>
    </row>
    <row r="639" spans="1:10" s="99" customFormat="1" ht="12">
      <c r="A639" s="363"/>
      <c r="B639" s="364"/>
      <c r="C639" s="363" t="s">
        <v>3488</v>
      </c>
      <c r="D639" s="364" t="s">
        <v>3489</v>
      </c>
      <c r="E639" s="365">
        <v>159</v>
      </c>
      <c r="F639" s="365">
        <v>114</v>
      </c>
      <c r="G639" s="365">
        <v>45</v>
      </c>
      <c r="H639" s="365">
        <v>135</v>
      </c>
      <c r="I639" s="365">
        <v>24</v>
      </c>
      <c r="J639" s="365">
        <v>4</v>
      </c>
    </row>
    <row r="640" spans="1:10" s="99" customFormat="1" ht="12">
      <c r="A640" s="363"/>
      <c r="B640" s="364"/>
      <c r="C640" s="363" t="s">
        <v>3686</v>
      </c>
      <c r="D640" s="364" t="s">
        <v>3687</v>
      </c>
      <c r="E640" s="365">
        <v>10</v>
      </c>
      <c r="F640" s="365">
        <v>7</v>
      </c>
      <c r="G640" s="365">
        <v>3</v>
      </c>
      <c r="H640" s="365">
        <v>10</v>
      </c>
      <c r="I640" s="365">
        <v>0</v>
      </c>
      <c r="J640" s="365">
        <v>0</v>
      </c>
    </row>
    <row r="641" spans="1:10" s="99" customFormat="1" ht="12">
      <c r="A641" s="363"/>
      <c r="B641" s="364"/>
      <c r="C641" s="363" t="s">
        <v>3490</v>
      </c>
      <c r="D641" s="364" t="s">
        <v>3491</v>
      </c>
      <c r="E641" s="365">
        <v>52</v>
      </c>
      <c r="F641" s="365">
        <v>36</v>
      </c>
      <c r="G641" s="365">
        <v>16</v>
      </c>
      <c r="H641" s="365">
        <v>44</v>
      </c>
      <c r="I641" s="365">
        <v>8</v>
      </c>
      <c r="J641" s="365" t="s">
        <v>2391</v>
      </c>
    </row>
    <row r="642" spans="1:10" s="99" customFormat="1" ht="12">
      <c r="A642" s="363"/>
      <c r="B642" s="364"/>
      <c r="C642" s="363" t="s">
        <v>4027</v>
      </c>
      <c r="D642" s="364" t="s">
        <v>4028</v>
      </c>
      <c r="E642" s="365">
        <v>10</v>
      </c>
      <c r="F642" s="365">
        <v>7</v>
      </c>
      <c r="G642" s="365">
        <v>3</v>
      </c>
      <c r="H642" s="365" t="s">
        <v>2391</v>
      </c>
      <c r="I642" s="365" t="s">
        <v>2391</v>
      </c>
      <c r="J642" s="365">
        <v>0</v>
      </c>
    </row>
    <row r="643" spans="1:10" s="99" customFormat="1" ht="12">
      <c r="A643" s="363"/>
      <c r="B643" s="364"/>
      <c r="C643" s="363" t="s">
        <v>3690</v>
      </c>
      <c r="D643" s="364" t="s">
        <v>3691</v>
      </c>
      <c r="E643" s="365">
        <v>107</v>
      </c>
      <c r="F643" s="365">
        <v>98</v>
      </c>
      <c r="G643" s="365">
        <v>9</v>
      </c>
      <c r="H643" s="365">
        <v>103</v>
      </c>
      <c r="I643" s="365">
        <v>4</v>
      </c>
      <c r="J643" s="365">
        <v>5</v>
      </c>
    </row>
    <row r="644" spans="1:10" s="99" customFormat="1" ht="12">
      <c r="A644" s="363"/>
      <c r="B644" s="364"/>
      <c r="C644" s="363" t="s">
        <v>4059</v>
      </c>
      <c r="D644" s="364" t="s">
        <v>4060</v>
      </c>
      <c r="E644" s="365">
        <v>22</v>
      </c>
      <c r="F644" s="365">
        <v>11</v>
      </c>
      <c r="G644" s="365">
        <v>11</v>
      </c>
      <c r="H644" s="365">
        <v>22</v>
      </c>
      <c r="I644" s="365">
        <v>0</v>
      </c>
      <c r="J644" s="365">
        <v>0</v>
      </c>
    </row>
    <row r="645" spans="1:10" s="99" customFormat="1" ht="12">
      <c r="A645" s="363"/>
      <c r="B645" s="364"/>
      <c r="C645" s="363" t="s">
        <v>3694</v>
      </c>
      <c r="D645" s="364" t="s">
        <v>3695</v>
      </c>
      <c r="E645" s="365">
        <v>13</v>
      </c>
      <c r="F645" s="365">
        <v>10</v>
      </c>
      <c r="G645" s="365">
        <v>3</v>
      </c>
      <c r="H645" s="365" t="s">
        <v>2391</v>
      </c>
      <c r="I645" s="365" t="s">
        <v>2391</v>
      </c>
      <c r="J645" s="365">
        <v>0</v>
      </c>
    </row>
    <row r="646" spans="1:10" s="99" customFormat="1" ht="12">
      <c r="A646" s="363"/>
      <c r="B646" s="364"/>
      <c r="C646" s="363" t="s">
        <v>3492</v>
      </c>
      <c r="D646" s="364" t="s">
        <v>3451</v>
      </c>
      <c r="E646" s="365">
        <v>17</v>
      </c>
      <c r="F646" s="365">
        <v>12</v>
      </c>
      <c r="G646" s="365">
        <v>5</v>
      </c>
      <c r="H646" s="365" t="s">
        <v>2391</v>
      </c>
      <c r="I646" s="365" t="s">
        <v>2391</v>
      </c>
      <c r="J646" s="365" t="s">
        <v>2391</v>
      </c>
    </row>
    <row r="647" spans="1:10" s="99" customFormat="1" ht="12">
      <c r="A647" s="363"/>
      <c r="B647" s="364"/>
      <c r="C647" s="363" t="s">
        <v>3492</v>
      </c>
      <c r="D647" s="364" t="s">
        <v>3493</v>
      </c>
      <c r="E647" s="365">
        <v>231</v>
      </c>
      <c r="F647" s="365">
        <v>181</v>
      </c>
      <c r="G647" s="365">
        <v>50</v>
      </c>
      <c r="H647" s="365">
        <v>214</v>
      </c>
      <c r="I647" s="365">
        <v>17</v>
      </c>
      <c r="J647" s="365">
        <v>7</v>
      </c>
    </row>
    <row r="648" spans="1:10" s="99" customFormat="1" ht="12">
      <c r="A648" s="363"/>
      <c r="B648" s="364"/>
      <c r="C648" s="363" t="s">
        <v>3696</v>
      </c>
      <c r="D648" s="364" t="s">
        <v>3697</v>
      </c>
      <c r="E648" s="365">
        <v>10</v>
      </c>
      <c r="F648" s="365" t="s">
        <v>2391</v>
      </c>
      <c r="G648" s="365" t="s">
        <v>2391</v>
      </c>
      <c r="H648" s="365" t="s">
        <v>2391</v>
      </c>
      <c r="I648" s="365" t="s">
        <v>2391</v>
      </c>
      <c r="J648" s="365">
        <v>0</v>
      </c>
    </row>
    <row r="649" spans="1:10" s="99" customFormat="1" ht="12">
      <c r="A649" s="363"/>
      <c r="B649" s="364"/>
      <c r="C649" s="363" t="s">
        <v>3698</v>
      </c>
      <c r="D649" s="364" t="s">
        <v>3699</v>
      </c>
      <c r="E649" s="365">
        <v>36</v>
      </c>
      <c r="F649" s="365">
        <v>31</v>
      </c>
      <c r="G649" s="365">
        <v>5</v>
      </c>
      <c r="H649" s="365">
        <v>27</v>
      </c>
      <c r="I649" s="365">
        <v>9</v>
      </c>
      <c r="J649" s="365">
        <v>0</v>
      </c>
    </row>
    <row r="650" spans="1:10" s="99" customFormat="1" ht="12">
      <c r="A650" s="363"/>
      <c r="B650" s="364"/>
      <c r="C650" s="363" t="s">
        <v>3494</v>
      </c>
      <c r="D650" s="364" t="s">
        <v>3451</v>
      </c>
      <c r="E650" s="365">
        <v>26</v>
      </c>
      <c r="F650" s="365">
        <v>22</v>
      </c>
      <c r="G650" s="365">
        <v>4</v>
      </c>
      <c r="H650" s="365" t="s">
        <v>2391</v>
      </c>
      <c r="I650" s="365" t="s">
        <v>2391</v>
      </c>
      <c r="J650" s="365">
        <v>0</v>
      </c>
    </row>
    <row r="651" spans="1:10" s="99" customFormat="1" ht="12">
      <c r="A651" s="363"/>
      <c r="B651" s="364"/>
      <c r="C651" s="363" t="s">
        <v>3494</v>
      </c>
      <c r="D651" s="364" t="s">
        <v>3495</v>
      </c>
      <c r="E651" s="365">
        <v>72</v>
      </c>
      <c r="F651" s="365">
        <v>61</v>
      </c>
      <c r="G651" s="365">
        <v>11</v>
      </c>
      <c r="H651" s="365">
        <v>59</v>
      </c>
      <c r="I651" s="365">
        <v>13</v>
      </c>
      <c r="J651" s="365">
        <v>0</v>
      </c>
    </row>
    <row r="652" spans="1:10" s="99" customFormat="1" ht="12">
      <c r="A652" s="363"/>
      <c r="B652" s="364"/>
      <c r="C652" s="363" t="s">
        <v>3706</v>
      </c>
      <c r="D652" s="364" t="s">
        <v>3707</v>
      </c>
      <c r="E652" s="365">
        <v>15</v>
      </c>
      <c r="F652" s="365" t="s">
        <v>2391</v>
      </c>
      <c r="G652" s="365" t="s">
        <v>2391</v>
      </c>
      <c r="H652" s="365">
        <v>12</v>
      </c>
      <c r="I652" s="365">
        <v>3</v>
      </c>
      <c r="J652" s="365">
        <v>0</v>
      </c>
    </row>
    <row r="653" spans="1:10" s="99" customFormat="1" ht="12">
      <c r="A653" s="363"/>
      <c r="B653" s="364"/>
      <c r="C653" s="363" t="s">
        <v>3714</v>
      </c>
      <c r="D653" s="364" t="s">
        <v>3715</v>
      </c>
      <c r="E653" s="365">
        <v>12</v>
      </c>
      <c r="F653" s="365" t="s">
        <v>2391</v>
      </c>
      <c r="G653" s="365" t="s">
        <v>2391</v>
      </c>
      <c r="H653" s="365" t="s">
        <v>2391</v>
      </c>
      <c r="I653" s="365" t="s">
        <v>2391</v>
      </c>
      <c r="J653" s="365">
        <v>0</v>
      </c>
    </row>
    <row r="654" spans="1:10" s="99" customFormat="1" ht="12">
      <c r="A654" s="363"/>
      <c r="B654" s="364"/>
      <c r="C654" s="363" t="s">
        <v>3716</v>
      </c>
      <c r="D654" s="364" t="s">
        <v>3717</v>
      </c>
      <c r="E654" s="365">
        <v>10</v>
      </c>
      <c r="F654" s="365">
        <v>7</v>
      </c>
      <c r="G654" s="365">
        <v>3</v>
      </c>
      <c r="H654" s="365">
        <v>10</v>
      </c>
      <c r="I654" s="365">
        <v>0</v>
      </c>
      <c r="J654" s="365" t="s">
        <v>2391</v>
      </c>
    </row>
    <row r="655" spans="1:10" s="99" customFormat="1" ht="12">
      <c r="A655" s="363"/>
      <c r="B655" s="364"/>
      <c r="C655" s="363" t="s">
        <v>3496</v>
      </c>
      <c r="D655" s="364" t="s">
        <v>3451</v>
      </c>
      <c r="E655" s="365">
        <v>17</v>
      </c>
      <c r="F655" s="365">
        <v>10</v>
      </c>
      <c r="G655" s="365">
        <v>7</v>
      </c>
      <c r="H655" s="365" t="s">
        <v>2391</v>
      </c>
      <c r="I655" s="365" t="s">
        <v>2391</v>
      </c>
      <c r="J655" s="365">
        <v>0</v>
      </c>
    </row>
    <row r="656" spans="1:10" s="99" customFormat="1" ht="12">
      <c r="A656" s="363"/>
      <c r="B656" s="364"/>
      <c r="C656" s="363" t="s">
        <v>3496</v>
      </c>
      <c r="D656" s="364" t="s">
        <v>3497</v>
      </c>
      <c r="E656" s="365">
        <v>54</v>
      </c>
      <c r="F656" s="365">
        <v>41</v>
      </c>
      <c r="G656" s="365">
        <v>13</v>
      </c>
      <c r="H656" s="365">
        <v>49</v>
      </c>
      <c r="I656" s="365">
        <v>5</v>
      </c>
      <c r="J656" s="365" t="s">
        <v>2391</v>
      </c>
    </row>
    <row r="657" spans="1:10" s="99" customFormat="1" ht="12">
      <c r="A657" s="363"/>
      <c r="B657" s="364"/>
      <c r="C657" s="363" t="s">
        <v>3718</v>
      </c>
      <c r="D657" s="364" t="s">
        <v>3719</v>
      </c>
      <c r="E657" s="365">
        <v>17</v>
      </c>
      <c r="F657" s="365" t="s">
        <v>2391</v>
      </c>
      <c r="G657" s="365" t="s">
        <v>2391</v>
      </c>
      <c r="H657" s="365">
        <v>17</v>
      </c>
      <c r="I657" s="365">
        <v>0</v>
      </c>
      <c r="J657" s="365">
        <v>0</v>
      </c>
    </row>
    <row r="658" spans="1:10" s="99" customFormat="1" ht="12">
      <c r="A658" s="363"/>
      <c r="B658" s="364"/>
      <c r="C658" s="363" t="s">
        <v>3720</v>
      </c>
      <c r="D658" s="364" t="s">
        <v>3721</v>
      </c>
      <c r="E658" s="365">
        <v>48</v>
      </c>
      <c r="F658" s="365">
        <v>16</v>
      </c>
      <c r="G658" s="365">
        <v>32</v>
      </c>
      <c r="H658" s="365" t="s">
        <v>2391</v>
      </c>
      <c r="I658" s="365" t="s">
        <v>2391</v>
      </c>
      <c r="J658" s="365">
        <v>0</v>
      </c>
    </row>
    <row r="659" spans="1:10" s="99" customFormat="1" ht="12">
      <c r="A659" s="363"/>
      <c r="B659" s="364"/>
      <c r="C659" s="363" t="s">
        <v>3732</v>
      </c>
      <c r="D659" s="364" t="s">
        <v>3733</v>
      </c>
      <c r="E659" s="365">
        <v>15</v>
      </c>
      <c r="F659" s="365">
        <v>12</v>
      </c>
      <c r="G659" s="365">
        <v>3</v>
      </c>
      <c r="H659" s="365" t="s">
        <v>2391</v>
      </c>
      <c r="I659" s="365" t="s">
        <v>2391</v>
      </c>
      <c r="J659" s="365">
        <v>0</v>
      </c>
    </row>
    <row r="660" spans="1:10" s="99" customFormat="1" ht="12">
      <c r="A660" s="363"/>
      <c r="B660" s="364"/>
      <c r="C660" s="363" t="s">
        <v>3498</v>
      </c>
      <c r="D660" s="364" t="s">
        <v>3451</v>
      </c>
      <c r="E660" s="365">
        <v>27</v>
      </c>
      <c r="F660" s="365">
        <v>22</v>
      </c>
      <c r="G660" s="365">
        <v>5</v>
      </c>
      <c r="H660" s="365">
        <v>24</v>
      </c>
      <c r="I660" s="365">
        <v>3</v>
      </c>
      <c r="J660" s="365" t="s">
        <v>2391</v>
      </c>
    </row>
    <row r="661" spans="1:10" s="99" customFormat="1" ht="12">
      <c r="A661" s="363"/>
      <c r="B661" s="364"/>
      <c r="C661" s="363" t="s">
        <v>3498</v>
      </c>
      <c r="D661" s="364" t="s">
        <v>3499</v>
      </c>
      <c r="E661" s="365">
        <v>107</v>
      </c>
      <c r="F661" s="365">
        <v>66</v>
      </c>
      <c r="G661" s="365">
        <v>41</v>
      </c>
      <c r="H661" s="365">
        <v>101</v>
      </c>
      <c r="I661" s="365">
        <v>6</v>
      </c>
      <c r="J661" s="365" t="s">
        <v>2391</v>
      </c>
    </row>
    <row r="662" spans="1:10" s="99" customFormat="1" ht="12">
      <c r="A662" s="363"/>
      <c r="B662" s="364"/>
      <c r="C662" s="363" t="s">
        <v>3500</v>
      </c>
      <c r="D662" s="364" t="s">
        <v>3501</v>
      </c>
      <c r="E662" s="365">
        <v>623</v>
      </c>
      <c r="F662" s="365">
        <v>463</v>
      </c>
      <c r="G662" s="365">
        <v>160</v>
      </c>
      <c r="H662" s="365">
        <v>558</v>
      </c>
      <c r="I662" s="365">
        <v>65</v>
      </c>
      <c r="J662" s="365">
        <v>14</v>
      </c>
    </row>
    <row r="663" spans="1:10" s="99" customFormat="1" ht="12">
      <c r="A663" s="363"/>
      <c r="B663" s="364"/>
      <c r="C663" s="363" t="s">
        <v>3502</v>
      </c>
      <c r="D663" s="364" t="s">
        <v>3503</v>
      </c>
      <c r="E663" s="365">
        <v>48</v>
      </c>
      <c r="F663" s="365">
        <v>32</v>
      </c>
      <c r="G663" s="365">
        <v>16</v>
      </c>
      <c r="H663" s="365">
        <v>45</v>
      </c>
      <c r="I663" s="365">
        <v>3</v>
      </c>
      <c r="J663" s="365" t="s">
        <v>2391</v>
      </c>
    </row>
    <row r="664" spans="1:10" s="99" customFormat="1" ht="12">
      <c r="A664" s="363"/>
      <c r="B664" s="364"/>
      <c r="C664" s="363" t="s">
        <v>3853</v>
      </c>
      <c r="D664" s="364" t="s">
        <v>3854</v>
      </c>
      <c r="E664" s="365">
        <v>10</v>
      </c>
      <c r="F664" s="365">
        <v>5</v>
      </c>
      <c r="G664" s="365">
        <v>5</v>
      </c>
      <c r="H664" s="365" t="s">
        <v>2391</v>
      </c>
      <c r="I664" s="365" t="s">
        <v>2391</v>
      </c>
      <c r="J664" s="365">
        <v>0</v>
      </c>
    </row>
    <row r="665" spans="1:10" s="99" customFormat="1" ht="12">
      <c r="A665" s="363"/>
      <c r="B665" s="364"/>
      <c r="C665" s="363" t="s">
        <v>3736</v>
      </c>
      <c r="D665" s="364" t="s">
        <v>3737</v>
      </c>
      <c r="E665" s="365">
        <v>15</v>
      </c>
      <c r="F665" s="365" t="s">
        <v>2391</v>
      </c>
      <c r="G665" s="365" t="s">
        <v>2391</v>
      </c>
      <c r="H665" s="365" t="s">
        <v>2391</v>
      </c>
      <c r="I665" s="365" t="s">
        <v>2391</v>
      </c>
      <c r="J665" s="365">
        <v>0</v>
      </c>
    </row>
    <row r="666" spans="1:10" s="99" customFormat="1" ht="12">
      <c r="A666" s="363"/>
      <c r="B666" s="364"/>
      <c r="C666" s="363" t="s">
        <v>3738</v>
      </c>
      <c r="D666" s="364" t="s">
        <v>3739</v>
      </c>
      <c r="E666" s="365">
        <v>10</v>
      </c>
      <c r="F666" s="365" t="s">
        <v>2391</v>
      </c>
      <c r="G666" s="365" t="s">
        <v>2391</v>
      </c>
      <c r="H666" s="365">
        <v>10</v>
      </c>
      <c r="I666" s="365">
        <v>0</v>
      </c>
      <c r="J666" s="365">
        <v>0</v>
      </c>
    </row>
    <row r="667" spans="1:10" s="99" customFormat="1" ht="12">
      <c r="A667" s="363"/>
      <c r="B667" s="364"/>
      <c r="C667" s="363" t="s">
        <v>3740</v>
      </c>
      <c r="D667" s="364" t="s">
        <v>3741</v>
      </c>
      <c r="E667" s="365">
        <v>57</v>
      </c>
      <c r="F667" s="365">
        <v>52</v>
      </c>
      <c r="G667" s="365">
        <v>5</v>
      </c>
      <c r="H667" s="365" t="s">
        <v>2391</v>
      </c>
      <c r="I667" s="365" t="s">
        <v>2391</v>
      </c>
      <c r="J667" s="365">
        <v>0</v>
      </c>
    </row>
    <row r="668" spans="1:10" s="99" customFormat="1" ht="12">
      <c r="A668" s="363"/>
      <c r="B668" s="364"/>
      <c r="C668" s="363" t="s">
        <v>3504</v>
      </c>
      <c r="D668" s="364" t="s">
        <v>3451</v>
      </c>
      <c r="E668" s="365">
        <v>31</v>
      </c>
      <c r="F668" s="365">
        <v>23</v>
      </c>
      <c r="G668" s="365">
        <v>8</v>
      </c>
      <c r="H668" s="365">
        <v>25</v>
      </c>
      <c r="I668" s="365">
        <v>6</v>
      </c>
      <c r="J668" s="365">
        <v>0</v>
      </c>
    </row>
    <row r="669" spans="1:10" s="99" customFormat="1" ht="12">
      <c r="A669" s="363"/>
      <c r="B669" s="364"/>
      <c r="C669" s="363" t="s">
        <v>3504</v>
      </c>
      <c r="D669" s="364" t="s">
        <v>3505</v>
      </c>
      <c r="E669" s="365">
        <v>171</v>
      </c>
      <c r="F669" s="365">
        <v>134</v>
      </c>
      <c r="G669" s="365">
        <v>37</v>
      </c>
      <c r="H669" s="365">
        <v>156</v>
      </c>
      <c r="I669" s="365">
        <v>15</v>
      </c>
      <c r="J669" s="365" t="s">
        <v>2391</v>
      </c>
    </row>
    <row r="670" spans="1:10" s="99" customFormat="1" ht="12">
      <c r="A670" s="363"/>
      <c r="B670" s="364"/>
      <c r="C670" s="363" t="s">
        <v>3506</v>
      </c>
      <c r="D670" s="364" t="s">
        <v>3507</v>
      </c>
      <c r="E670" s="365">
        <v>19</v>
      </c>
      <c r="F670" s="365">
        <v>12</v>
      </c>
      <c r="G670" s="365">
        <v>7</v>
      </c>
      <c r="H670" s="365" t="s">
        <v>2391</v>
      </c>
      <c r="I670" s="365" t="s">
        <v>2391</v>
      </c>
      <c r="J670" s="365">
        <v>0</v>
      </c>
    </row>
    <row r="671" spans="1:10" s="99" customFormat="1" ht="12">
      <c r="A671" s="363"/>
      <c r="B671" s="364"/>
      <c r="C671" s="363" t="s">
        <v>3752</v>
      </c>
      <c r="D671" s="364" t="s">
        <v>3753</v>
      </c>
      <c r="E671" s="365">
        <v>14</v>
      </c>
      <c r="F671" s="365">
        <v>10</v>
      </c>
      <c r="G671" s="365">
        <v>4</v>
      </c>
      <c r="H671" s="365">
        <v>14</v>
      </c>
      <c r="I671" s="365">
        <v>0</v>
      </c>
      <c r="J671" s="365">
        <v>0</v>
      </c>
    </row>
    <row r="672" spans="1:10" s="99" customFormat="1" ht="12">
      <c r="A672" s="363"/>
      <c r="B672" s="364"/>
      <c r="C672" s="363" t="s">
        <v>3508</v>
      </c>
      <c r="D672" s="364" t="s">
        <v>3510</v>
      </c>
      <c r="E672" s="365">
        <v>204</v>
      </c>
      <c r="F672" s="365">
        <v>156</v>
      </c>
      <c r="G672" s="365">
        <v>48</v>
      </c>
      <c r="H672" s="365">
        <v>187</v>
      </c>
      <c r="I672" s="365">
        <v>17</v>
      </c>
      <c r="J672" s="365" t="s">
        <v>2391</v>
      </c>
    </row>
    <row r="673" spans="1:10" s="99" customFormat="1" ht="12">
      <c r="A673" s="363"/>
      <c r="B673" s="364"/>
      <c r="C673" s="363" t="s">
        <v>4094</v>
      </c>
      <c r="D673" s="364" t="s">
        <v>4095</v>
      </c>
      <c r="E673" s="365">
        <v>19</v>
      </c>
      <c r="F673" s="365">
        <v>15</v>
      </c>
      <c r="G673" s="365">
        <v>4</v>
      </c>
      <c r="H673" s="365">
        <v>19</v>
      </c>
      <c r="I673" s="365">
        <v>0</v>
      </c>
      <c r="J673" s="365">
        <v>0</v>
      </c>
    </row>
    <row r="674" spans="1:10" s="99" customFormat="1" ht="12">
      <c r="A674" s="363"/>
      <c r="B674" s="364"/>
      <c r="C674" s="363" t="s">
        <v>3513</v>
      </c>
      <c r="D674" s="364" t="s">
        <v>3451</v>
      </c>
      <c r="E674" s="365">
        <v>34</v>
      </c>
      <c r="F674" s="365">
        <v>29</v>
      </c>
      <c r="G674" s="365">
        <v>5</v>
      </c>
      <c r="H674" s="365">
        <v>29</v>
      </c>
      <c r="I674" s="365">
        <v>5</v>
      </c>
      <c r="J674" s="365" t="s">
        <v>2391</v>
      </c>
    </row>
    <row r="675" spans="1:10" s="99" customFormat="1" ht="12">
      <c r="A675" s="363"/>
      <c r="B675" s="364"/>
      <c r="C675" s="363" t="s">
        <v>3513</v>
      </c>
      <c r="D675" s="364" t="s">
        <v>3514</v>
      </c>
      <c r="E675" s="365">
        <v>53</v>
      </c>
      <c r="F675" s="365">
        <v>44</v>
      </c>
      <c r="G675" s="365">
        <v>9</v>
      </c>
      <c r="H675" s="365">
        <v>48</v>
      </c>
      <c r="I675" s="365">
        <v>5</v>
      </c>
      <c r="J675" s="365" t="s">
        <v>2391</v>
      </c>
    </row>
    <row r="676" spans="1:10" s="99" customFormat="1" ht="12">
      <c r="A676" s="363"/>
      <c r="B676" s="364"/>
      <c r="C676" s="363" t="s">
        <v>3515</v>
      </c>
      <c r="D676" s="364" t="s">
        <v>3514</v>
      </c>
      <c r="E676" s="365">
        <v>53</v>
      </c>
      <c r="F676" s="365">
        <v>44</v>
      </c>
      <c r="G676" s="365">
        <v>9</v>
      </c>
      <c r="H676" s="365">
        <v>48</v>
      </c>
      <c r="I676" s="365">
        <v>5</v>
      </c>
      <c r="J676" s="365" t="s">
        <v>2391</v>
      </c>
    </row>
    <row r="677" spans="1:10" s="99" customFormat="1" ht="12">
      <c r="A677" s="363"/>
      <c r="B677" s="364"/>
      <c r="C677" s="363" t="s">
        <v>3758</v>
      </c>
      <c r="D677" s="364" t="s">
        <v>3759</v>
      </c>
      <c r="E677" s="365">
        <v>24</v>
      </c>
      <c r="F677" s="365">
        <v>19</v>
      </c>
      <c r="G677" s="365">
        <v>5</v>
      </c>
      <c r="H677" s="365" t="s">
        <v>2391</v>
      </c>
      <c r="I677" s="365" t="s">
        <v>2391</v>
      </c>
      <c r="J677" s="365">
        <v>0</v>
      </c>
    </row>
    <row r="678" spans="1:10" s="99" customFormat="1" ht="12">
      <c r="A678" s="363"/>
      <c r="B678" s="364"/>
      <c r="C678" s="363" t="s">
        <v>4083</v>
      </c>
      <c r="D678" s="364" t="s">
        <v>4084</v>
      </c>
      <c r="E678" s="365">
        <v>10</v>
      </c>
      <c r="F678" s="365" t="s">
        <v>2391</v>
      </c>
      <c r="G678" s="365" t="s">
        <v>2391</v>
      </c>
      <c r="H678" s="365">
        <v>10</v>
      </c>
      <c r="I678" s="365">
        <v>0</v>
      </c>
      <c r="J678" s="365" t="s">
        <v>2391</v>
      </c>
    </row>
    <row r="679" spans="1:10" s="99" customFormat="1" ht="12">
      <c r="A679" s="363"/>
      <c r="B679" s="364"/>
      <c r="C679" s="363" t="s">
        <v>3516</v>
      </c>
      <c r="D679" s="364" t="s">
        <v>3451</v>
      </c>
      <c r="E679" s="365">
        <v>30</v>
      </c>
      <c r="F679" s="365">
        <v>25</v>
      </c>
      <c r="G679" s="365">
        <v>5</v>
      </c>
      <c r="H679" s="365">
        <v>25</v>
      </c>
      <c r="I679" s="365">
        <v>5</v>
      </c>
      <c r="J679" s="365" t="s">
        <v>2391</v>
      </c>
    </row>
    <row r="680" spans="1:10" s="99" customFormat="1" ht="12">
      <c r="A680" s="363"/>
      <c r="B680" s="364"/>
      <c r="C680" s="363" t="s">
        <v>3516</v>
      </c>
      <c r="D680" s="364" t="s">
        <v>3517</v>
      </c>
      <c r="E680" s="365">
        <v>64</v>
      </c>
      <c r="F680" s="365">
        <v>53</v>
      </c>
      <c r="G680" s="365">
        <v>11</v>
      </c>
      <c r="H680" s="365">
        <v>58</v>
      </c>
      <c r="I680" s="365">
        <v>6</v>
      </c>
      <c r="J680" s="365" t="s">
        <v>2391</v>
      </c>
    </row>
    <row r="681" spans="1:10" s="99" customFormat="1" ht="12">
      <c r="A681" s="363"/>
      <c r="B681" s="364"/>
      <c r="C681" s="363" t="s">
        <v>3768</v>
      </c>
      <c r="D681" s="364" t="s">
        <v>3769</v>
      </c>
      <c r="E681" s="365">
        <v>10</v>
      </c>
      <c r="F681" s="365" t="s">
        <v>2391</v>
      </c>
      <c r="G681" s="365" t="s">
        <v>2391</v>
      </c>
      <c r="H681" s="365">
        <v>6</v>
      </c>
      <c r="I681" s="365">
        <v>4</v>
      </c>
      <c r="J681" s="365">
        <v>0</v>
      </c>
    </row>
    <row r="682" spans="1:10" s="99" customFormat="1" ht="12">
      <c r="A682" s="363"/>
      <c r="B682" s="364"/>
      <c r="C682" s="363" t="s">
        <v>3770</v>
      </c>
      <c r="D682" s="364" t="s">
        <v>3771</v>
      </c>
      <c r="E682" s="365">
        <v>13</v>
      </c>
      <c r="F682" s="365">
        <v>7</v>
      </c>
      <c r="G682" s="365">
        <v>6</v>
      </c>
      <c r="H682" s="365" t="s">
        <v>2391</v>
      </c>
      <c r="I682" s="365" t="s">
        <v>2391</v>
      </c>
      <c r="J682" s="365">
        <v>0</v>
      </c>
    </row>
    <row r="683" spans="1:10" s="99" customFormat="1" ht="12">
      <c r="A683" s="363"/>
      <c r="B683" s="364"/>
      <c r="C683" s="363" t="s">
        <v>3772</v>
      </c>
      <c r="D683" s="364" t="s">
        <v>3773</v>
      </c>
      <c r="E683" s="365">
        <v>25</v>
      </c>
      <c r="F683" s="365">
        <v>20</v>
      </c>
      <c r="G683" s="365">
        <v>5</v>
      </c>
      <c r="H683" s="365">
        <v>25</v>
      </c>
      <c r="I683" s="365">
        <v>0</v>
      </c>
      <c r="J683" s="365">
        <v>0</v>
      </c>
    </row>
    <row r="684" spans="1:10" s="99" customFormat="1" ht="12">
      <c r="A684" s="363"/>
      <c r="B684" s="364"/>
      <c r="C684" s="363" t="s">
        <v>3520</v>
      </c>
      <c r="D684" s="364" t="s">
        <v>3451</v>
      </c>
      <c r="E684" s="365">
        <v>19</v>
      </c>
      <c r="F684" s="365">
        <v>11</v>
      </c>
      <c r="G684" s="365">
        <v>8</v>
      </c>
      <c r="H684" s="365">
        <v>16</v>
      </c>
      <c r="I684" s="365">
        <v>3</v>
      </c>
      <c r="J684" s="365">
        <v>0</v>
      </c>
    </row>
    <row r="685" spans="1:10" s="99" customFormat="1" ht="12">
      <c r="A685" s="363"/>
      <c r="B685" s="364"/>
      <c r="C685" s="363" t="s">
        <v>3520</v>
      </c>
      <c r="D685" s="364" t="s">
        <v>3521</v>
      </c>
      <c r="E685" s="365">
        <v>67</v>
      </c>
      <c r="F685" s="365">
        <v>46</v>
      </c>
      <c r="G685" s="365">
        <v>21</v>
      </c>
      <c r="H685" s="365">
        <v>58</v>
      </c>
      <c r="I685" s="365">
        <v>9</v>
      </c>
      <c r="J685" s="365">
        <v>0</v>
      </c>
    </row>
    <row r="686" spans="1:10" s="99" customFormat="1" ht="12">
      <c r="A686" s="363"/>
      <c r="B686" s="364"/>
      <c r="C686" s="363" t="s">
        <v>3530</v>
      </c>
      <c r="D686" s="364" t="s">
        <v>3531</v>
      </c>
      <c r="E686" s="365">
        <v>24</v>
      </c>
      <c r="F686" s="365">
        <v>17</v>
      </c>
      <c r="G686" s="365">
        <v>7</v>
      </c>
      <c r="H686" s="365" t="s">
        <v>2391</v>
      </c>
      <c r="I686" s="365" t="s">
        <v>2391</v>
      </c>
      <c r="J686" s="365">
        <v>0</v>
      </c>
    </row>
    <row r="687" spans="1:10" s="99" customFormat="1" ht="12">
      <c r="A687" s="363"/>
      <c r="B687" s="364"/>
      <c r="C687" s="363" t="s">
        <v>3532</v>
      </c>
      <c r="D687" s="364" t="s">
        <v>3533</v>
      </c>
      <c r="E687" s="365">
        <v>35</v>
      </c>
      <c r="F687" s="365">
        <v>19</v>
      </c>
      <c r="G687" s="365">
        <v>16</v>
      </c>
      <c r="H687" s="365">
        <v>30</v>
      </c>
      <c r="I687" s="365">
        <v>5</v>
      </c>
      <c r="J687" s="365">
        <v>0</v>
      </c>
    </row>
    <row r="688" spans="1:10" s="99" customFormat="1" ht="12">
      <c r="A688" s="363"/>
      <c r="B688" s="364"/>
      <c r="C688" s="363" t="s">
        <v>3534</v>
      </c>
      <c r="D688" s="364" t="s">
        <v>3535</v>
      </c>
      <c r="E688" s="365">
        <v>190</v>
      </c>
      <c r="F688" s="365">
        <v>135</v>
      </c>
      <c r="G688" s="365">
        <v>55</v>
      </c>
      <c r="H688" s="365">
        <v>168</v>
      </c>
      <c r="I688" s="365">
        <v>22</v>
      </c>
      <c r="J688" s="365" t="s">
        <v>2391</v>
      </c>
    </row>
    <row r="689" spans="1:10" s="99" customFormat="1" ht="12">
      <c r="A689" s="363"/>
      <c r="B689" s="364"/>
      <c r="C689" s="363" t="s">
        <v>3536</v>
      </c>
      <c r="D689" s="364" t="s">
        <v>3537</v>
      </c>
      <c r="E689" s="365">
        <v>27</v>
      </c>
      <c r="F689" s="365">
        <v>17</v>
      </c>
      <c r="G689" s="365">
        <v>10</v>
      </c>
      <c r="H689" s="365" t="s">
        <v>2391</v>
      </c>
      <c r="I689" s="365" t="s">
        <v>2391</v>
      </c>
      <c r="J689" s="365">
        <v>0</v>
      </c>
    </row>
    <row r="690" spans="1:10" s="99" customFormat="1" ht="12">
      <c r="A690" s="363"/>
      <c r="B690" s="364"/>
      <c r="C690" s="363" t="s">
        <v>3945</v>
      </c>
      <c r="D690" s="364" t="s">
        <v>3946</v>
      </c>
      <c r="E690" s="365">
        <v>10</v>
      </c>
      <c r="F690" s="365">
        <v>7</v>
      </c>
      <c r="G690" s="365">
        <v>3</v>
      </c>
      <c r="H690" s="365" t="s">
        <v>2391</v>
      </c>
      <c r="I690" s="365" t="s">
        <v>2391</v>
      </c>
      <c r="J690" s="365">
        <v>0</v>
      </c>
    </row>
    <row r="691" spans="1:10" s="99" customFormat="1" ht="12">
      <c r="A691" s="363"/>
      <c r="B691" s="364"/>
      <c r="C691" s="363" t="s">
        <v>3776</v>
      </c>
      <c r="D691" s="364" t="s">
        <v>3777</v>
      </c>
      <c r="E691" s="365">
        <v>37</v>
      </c>
      <c r="F691" s="365">
        <v>33</v>
      </c>
      <c r="G691" s="365">
        <v>4</v>
      </c>
      <c r="H691" s="365" t="s">
        <v>2391</v>
      </c>
      <c r="I691" s="365" t="s">
        <v>2391</v>
      </c>
      <c r="J691" s="365">
        <v>0</v>
      </c>
    </row>
    <row r="692" spans="1:10" s="99" customFormat="1" ht="12">
      <c r="A692" s="363"/>
      <c r="B692" s="364"/>
      <c r="C692" s="363" t="s">
        <v>3538</v>
      </c>
      <c r="D692" s="364" t="s">
        <v>3451</v>
      </c>
      <c r="E692" s="365">
        <v>35</v>
      </c>
      <c r="F692" s="365">
        <v>25</v>
      </c>
      <c r="G692" s="365">
        <v>10</v>
      </c>
      <c r="H692" s="365">
        <v>31</v>
      </c>
      <c r="I692" s="365">
        <v>4</v>
      </c>
      <c r="J692" s="365">
        <v>0</v>
      </c>
    </row>
    <row r="693" spans="1:10" s="99" customFormat="1" ht="12">
      <c r="A693" s="363"/>
      <c r="B693" s="364"/>
      <c r="C693" s="363" t="s">
        <v>3538</v>
      </c>
      <c r="D693" s="364" t="s">
        <v>3539</v>
      </c>
      <c r="E693" s="365">
        <v>109</v>
      </c>
      <c r="F693" s="365">
        <v>82</v>
      </c>
      <c r="G693" s="365">
        <v>27</v>
      </c>
      <c r="H693" s="365">
        <v>100</v>
      </c>
      <c r="I693" s="365">
        <v>9</v>
      </c>
      <c r="J693" s="365">
        <v>0</v>
      </c>
    </row>
    <row r="694" spans="1:10" s="99" customFormat="1" ht="12">
      <c r="A694" s="363"/>
      <c r="B694" s="364"/>
      <c r="C694" s="363" t="s">
        <v>3778</v>
      </c>
      <c r="D694" s="364" t="s">
        <v>3779</v>
      </c>
      <c r="E694" s="365">
        <v>11</v>
      </c>
      <c r="F694" s="365">
        <v>6</v>
      </c>
      <c r="G694" s="365">
        <v>5</v>
      </c>
      <c r="H694" s="365" t="s">
        <v>2391</v>
      </c>
      <c r="I694" s="365" t="s">
        <v>2391</v>
      </c>
      <c r="J694" s="365">
        <v>0</v>
      </c>
    </row>
    <row r="695" spans="1:10" s="99" customFormat="1" ht="12">
      <c r="A695" s="363"/>
      <c r="B695" s="364"/>
      <c r="C695" s="363" t="s">
        <v>3546</v>
      </c>
      <c r="D695" s="364" t="s">
        <v>3547</v>
      </c>
      <c r="E695" s="365">
        <v>17</v>
      </c>
      <c r="F695" s="365">
        <v>13</v>
      </c>
      <c r="G695" s="365">
        <v>4</v>
      </c>
      <c r="H695" s="365" t="s">
        <v>2391</v>
      </c>
      <c r="I695" s="365" t="s">
        <v>2391</v>
      </c>
      <c r="J695" s="365">
        <v>0</v>
      </c>
    </row>
    <row r="696" spans="1:10" s="99" customFormat="1" ht="12">
      <c r="A696" s="363"/>
      <c r="B696" s="364"/>
      <c r="C696" s="363" t="s">
        <v>3550</v>
      </c>
      <c r="D696" s="364" t="s">
        <v>3551</v>
      </c>
      <c r="E696" s="365">
        <v>16</v>
      </c>
      <c r="F696" s="365">
        <v>11</v>
      </c>
      <c r="G696" s="365">
        <v>5</v>
      </c>
      <c r="H696" s="365">
        <v>13</v>
      </c>
      <c r="I696" s="365">
        <v>3</v>
      </c>
      <c r="J696" s="365" t="s">
        <v>2391</v>
      </c>
    </row>
    <row r="697" spans="1:10" s="99" customFormat="1" ht="12">
      <c r="A697" s="363"/>
      <c r="B697" s="364"/>
      <c r="C697" s="363" t="s">
        <v>3558</v>
      </c>
      <c r="D697" s="364" t="s">
        <v>3509</v>
      </c>
      <c r="E697" s="365">
        <v>18</v>
      </c>
      <c r="F697" s="365">
        <v>14</v>
      </c>
      <c r="G697" s="365">
        <v>4</v>
      </c>
      <c r="H697" s="365">
        <v>13</v>
      </c>
      <c r="I697" s="365">
        <v>5</v>
      </c>
      <c r="J697" s="365">
        <v>0</v>
      </c>
    </row>
    <row r="698" spans="1:10" s="99" customFormat="1" ht="12">
      <c r="A698" s="363"/>
      <c r="B698" s="364"/>
      <c r="C698" s="363" t="s">
        <v>3558</v>
      </c>
      <c r="D698" s="364" t="s">
        <v>3559</v>
      </c>
      <c r="E698" s="365">
        <v>171</v>
      </c>
      <c r="F698" s="365">
        <v>126</v>
      </c>
      <c r="G698" s="365">
        <v>45</v>
      </c>
      <c r="H698" s="365">
        <v>152</v>
      </c>
      <c r="I698" s="365">
        <v>19</v>
      </c>
      <c r="J698" s="365" t="s">
        <v>2391</v>
      </c>
    </row>
    <row r="699" spans="1:10" s="99" customFormat="1" ht="12">
      <c r="A699" s="363"/>
      <c r="B699" s="364"/>
      <c r="C699" s="363" t="s">
        <v>3784</v>
      </c>
      <c r="D699" s="364" t="s">
        <v>3785</v>
      </c>
      <c r="E699" s="365">
        <v>11</v>
      </c>
      <c r="F699" s="365" t="s">
        <v>2391</v>
      </c>
      <c r="G699" s="365" t="s">
        <v>2391</v>
      </c>
      <c r="H699" s="365">
        <v>4</v>
      </c>
      <c r="I699" s="365">
        <v>7</v>
      </c>
      <c r="J699" s="365">
        <v>0</v>
      </c>
    </row>
    <row r="700" spans="1:10" s="99" customFormat="1" ht="12">
      <c r="A700" s="363"/>
      <c r="B700" s="364"/>
      <c r="C700" s="363" t="s">
        <v>3560</v>
      </c>
      <c r="D700" s="364" t="s">
        <v>3451</v>
      </c>
      <c r="E700" s="365">
        <v>5</v>
      </c>
      <c r="F700" s="365" t="s">
        <v>2391</v>
      </c>
      <c r="G700" s="365" t="s">
        <v>2391</v>
      </c>
      <c r="H700" s="365">
        <v>5</v>
      </c>
      <c r="I700" s="365">
        <v>0</v>
      </c>
      <c r="J700" s="365">
        <v>0</v>
      </c>
    </row>
    <row r="701" spans="1:10" s="99" customFormat="1" ht="12">
      <c r="A701" s="363"/>
      <c r="B701" s="364"/>
      <c r="C701" s="363" t="s">
        <v>3560</v>
      </c>
      <c r="D701" s="364" t="s">
        <v>3561</v>
      </c>
      <c r="E701" s="365">
        <v>16</v>
      </c>
      <c r="F701" s="365" t="s">
        <v>2391</v>
      </c>
      <c r="G701" s="365" t="s">
        <v>2391</v>
      </c>
      <c r="H701" s="365">
        <v>9</v>
      </c>
      <c r="I701" s="365">
        <v>7</v>
      </c>
      <c r="J701" s="365">
        <v>0</v>
      </c>
    </row>
    <row r="702" spans="1:10" s="99" customFormat="1" ht="12">
      <c r="A702" s="363"/>
      <c r="B702" s="364"/>
      <c r="C702" s="363" t="s">
        <v>3562</v>
      </c>
      <c r="D702" s="364" t="s">
        <v>3561</v>
      </c>
      <c r="E702" s="365">
        <v>16</v>
      </c>
      <c r="F702" s="365" t="s">
        <v>2391</v>
      </c>
      <c r="G702" s="365" t="s">
        <v>2391</v>
      </c>
      <c r="H702" s="365">
        <v>9</v>
      </c>
      <c r="I702" s="365">
        <v>7</v>
      </c>
      <c r="J702" s="365">
        <v>0</v>
      </c>
    </row>
    <row r="703" spans="1:10" s="99" customFormat="1" ht="12">
      <c r="A703" s="363"/>
      <c r="B703" s="364"/>
      <c r="C703" s="363" t="s">
        <v>3563</v>
      </c>
      <c r="D703" s="364" t="s">
        <v>3564</v>
      </c>
      <c r="E703" s="365">
        <v>164</v>
      </c>
      <c r="F703" s="365">
        <v>95</v>
      </c>
      <c r="G703" s="365">
        <v>69</v>
      </c>
      <c r="H703" s="365">
        <v>141</v>
      </c>
      <c r="I703" s="365">
        <v>23</v>
      </c>
      <c r="J703" s="365" t="s">
        <v>2391</v>
      </c>
    </row>
    <row r="704" spans="1:10" s="99" customFormat="1" ht="12">
      <c r="A704" s="363"/>
      <c r="B704" s="364"/>
      <c r="C704" s="363" t="s">
        <v>3565</v>
      </c>
      <c r="D704" s="364" t="s">
        <v>3566</v>
      </c>
      <c r="E704" s="365">
        <v>164</v>
      </c>
      <c r="F704" s="365">
        <v>95</v>
      </c>
      <c r="G704" s="365">
        <v>69</v>
      </c>
      <c r="H704" s="365">
        <v>141</v>
      </c>
      <c r="I704" s="365">
        <v>23</v>
      </c>
      <c r="J704" s="365" t="s">
        <v>2391</v>
      </c>
    </row>
    <row r="705" spans="1:10" s="99" customFormat="1" ht="12">
      <c r="A705" s="363"/>
      <c r="B705" s="364"/>
      <c r="C705" s="363" t="s">
        <v>3567</v>
      </c>
      <c r="D705" s="364" t="s">
        <v>3566</v>
      </c>
      <c r="E705" s="365">
        <v>164</v>
      </c>
      <c r="F705" s="365">
        <v>95</v>
      </c>
      <c r="G705" s="365">
        <v>69</v>
      </c>
      <c r="H705" s="365">
        <v>141</v>
      </c>
      <c r="I705" s="365">
        <v>23</v>
      </c>
      <c r="J705" s="365" t="s">
        <v>2391</v>
      </c>
    </row>
    <row r="706" spans="1:10" s="99" customFormat="1" ht="12">
      <c r="A706" s="363"/>
      <c r="B706" s="364"/>
      <c r="C706" s="363" t="s">
        <v>3796</v>
      </c>
      <c r="D706" s="364" t="s">
        <v>3797</v>
      </c>
      <c r="E706" s="365">
        <v>13</v>
      </c>
      <c r="F706" s="365">
        <v>3</v>
      </c>
      <c r="G706" s="365">
        <v>10</v>
      </c>
      <c r="H706" s="365" t="s">
        <v>2391</v>
      </c>
      <c r="I706" s="365" t="s">
        <v>2391</v>
      </c>
      <c r="J706" s="365">
        <v>0</v>
      </c>
    </row>
    <row r="707" spans="1:10" s="99" customFormat="1" ht="12">
      <c r="A707" s="363"/>
      <c r="B707" s="364"/>
      <c r="C707" s="363" t="s">
        <v>3568</v>
      </c>
      <c r="D707" s="364" t="s">
        <v>3451</v>
      </c>
      <c r="E707" s="365">
        <v>31</v>
      </c>
      <c r="F707" s="365">
        <v>17</v>
      </c>
      <c r="G707" s="365">
        <v>14</v>
      </c>
      <c r="H707" s="365">
        <v>24</v>
      </c>
      <c r="I707" s="365">
        <v>7</v>
      </c>
      <c r="J707" s="365" t="s">
        <v>2391</v>
      </c>
    </row>
    <row r="708" spans="1:10" s="99" customFormat="1" ht="12">
      <c r="A708" s="363"/>
      <c r="B708" s="364"/>
      <c r="C708" s="363" t="s">
        <v>3568</v>
      </c>
      <c r="D708" s="364" t="s">
        <v>3569</v>
      </c>
      <c r="E708" s="365">
        <v>44</v>
      </c>
      <c r="F708" s="365">
        <v>20</v>
      </c>
      <c r="G708" s="365">
        <v>24</v>
      </c>
      <c r="H708" s="365">
        <v>36</v>
      </c>
      <c r="I708" s="365">
        <v>8</v>
      </c>
      <c r="J708" s="365" t="s">
        <v>2391</v>
      </c>
    </row>
    <row r="709" spans="1:10" s="99" customFormat="1" ht="12">
      <c r="A709" s="363"/>
      <c r="B709" s="364"/>
      <c r="C709" s="363" t="s">
        <v>3570</v>
      </c>
      <c r="D709" s="364" t="s">
        <v>3569</v>
      </c>
      <c r="E709" s="365">
        <v>44</v>
      </c>
      <c r="F709" s="365">
        <v>20</v>
      </c>
      <c r="G709" s="365">
        <v>24</v>
      </c>
      <c r="H709" s="365">
        <v>36</v>
      </c>
      <c r="I709" s="365">
        <v>8</v>
      </c>
      <c r="J709" s="365" t="s">
        <v>2391</v>
      </c>
    </row>
    <row r="710" spans="1:10" s="99" customFormat="1" ht="12">
      <c r="A710" s="363"/>
      <c r="B710" s="364"/>
      <c r="C710" s="363" t="s">
        <v>3579</v>
      </c>
      <c r="D710" s="364" t="s">
        <v>3580</v>
      </c>
      <c r="E710" s="365">
        <v>17</v>
      </c>
      <c r="F710" s="365">
        <v>14</v>
      </c>
      <c r="G710" s="365">
        <v>3</v>
      </c>
      <c r="H710" s="365">
        <v>17</v>
      </c>
      <c r="I710" s="365">
        <v>0</v>
      </c>
      <c r="J710" s="365">
        <v>0</v>
      </c>
    </row>
    <row r="711" spans="1:10" s="99" customFormat="1" ht="12">
      <c r="A711" s="363"/>
      <c r="B711" s="364"/>
      <c r="C711" s="363" t="s">
        <v>3581</v>
      </c>
      <c r="D711" s="364" t="s">
        <v>3582</v>
      </c>
      <c r="E711" s="365">
        <v>11</v>
      </c>
      <c r="F711" s="365">
        <v>7</v>
      </c>
      <c r="G711" s="365">
        <v>4</v>
      </c>
      <c r="H711" s="365" t="s">
        <v>2391</v>
      </c>
      <c r="I711" s="365" t="s">
        <v>2391</v>
      </c>
      <c r="J711" s="365" t="s">
        <v>2391</v>
      </c>
    </row>
    <row r="712" spans="1:10" s="99" customFormat="1" ht="12">
      <c r="A712" s="363"/>
      <c r="B712" s="364"/>
      <c r="C712" s="363" t="s">
        <v>3587</v>
      </c>
      <c r="D712" s="364" t="s">
        <v>3451</v>
      </c>
      <c r="E712" s="365">
        <v>37</v>
      </c>
      <c r="F712" s="365">
        <v>23</v>
      </c>
      <c r="G712" s="365">
        <v>14</v>
      </c>
      <c r="H712" s="365">
        <v>34</v>
      </c>
      <c r="I712" s="365">
        <v>3</v>
      </c>
      <c r="J712" s="365" t="s">
        <v>2391</v>
      </c>
    </row>
    <row r="713" spans="1:10" s="99" customFormat="1" ht="12">
      <c r="A713" s="363"/>
      <c r="B713" s="364"/>
      <c r="C713" s="363" t="s">
        <v>3587</v>
      </c>
      <c r="D713" s="364" t="s">
        <v>3588</v>
      </c>
      <c r="E713" s="365">
        <v>65</v>
      </c>
      <c r="F713" s="365">
        <v>44</v>
      </c>
      <c r="G713" s="365">
        <v>21</v>
      </c>
      <c r="H713" s="365">
        <v>60</v>
      </c>
      <c r="I713" s="365">
        <v>5</v>
      </c>
      <c r="J713" s="365" t="s">
        <v>2391</v>
      </c>
    </row>
    <row r="714" spans="1:10" s="99" customFormat="1" ht="12">
      <c r="A714" s="363"/>
      <c r="B714" s="364"/>
      <c r="C714" s="363" t="s">
        <v>2575</v>
      </c>
      <c r="D714" s="364" t="s">
        <v>3588</v>
      </c>
      <c r="E714" s="365">
        <v>65</v>
      </c>
      <c r="F714" s="365">
        <v>44</v>
      </c>
      <c r="G714" s="365">
        <v>21</v>
      </c>
      <c r="H714" s="365">
        <v>60</v>
      </c>
      <c r="I714" s="365">
        <v>5</v>
      </c>
      <c r="J714" s="365" t="s">
        <v>2391</v>
      </c>
    </row>
    <row r="715" spans="1:10" s="99" customFormat="1" ht="12">
      <c r="A715" s="363"/>
      <c r="B715" s="364"/>
      <c r="C715" s="363" t="s">
        <v>3591</v>
      </c>
      <c r="D715" s="364" t="s">
        <v>3592</v>
      </c>
      <c r="E715" s="365">
        <v>24</v>
      </c>
      <c r="F715" s="365">
        <v>17</v>
      </c>
      <c r="G715" s="365">
        <v>7</v>
      </c>
      <c r="H715" s="365">
        <v>16</v>
      </c>
      <c r="I715" s="365">
        <v>8</v>
      </c>
      <c r="J715" s="365" t="s">
        <v>2391</v>
      </c>
    </row>
    <row r="716" spans="1:10" s="99" customFormat="1" ht="12">
      <c r="A716" s="363"/>
      <c r="B716" s="364"/>
      <c r="C716" s="363" t="s">
        <v>2577</v>
      </c>
      <c r="D716" s="364" t="s">
        <v>3592</v>
      </c>
      <c r="E716" s="365">
        <v>24</v>
      </c>
      <c r="F716" s="365">
        <v>17</v>
      </c>
      <c r="G716" s="365">
        <v>7</v>
      </c>
      <c r="H716" s="365">
        <v>16</v>
      </c>
      <c r="I716" s="365">
        <v>8</v>
      </c>
      <c r="J716" s="365" t="s">
        <v>2391</v>
      </c>
    </row>
    <row r="717" spans="1:10" s="99" customFormat="1" ht="12">
      <c r="A717" s="363"/>
      <c r="B717" s="364"/>
      <c r="C717" s="363" t="s">
        <v>3820</v>
      </c>
      <c r="D717" s="364" t="s">
        <v>3821</v>
      </c>
      <c r="E717" s="365">
        <v>12</v>
      </c>
      <c r="F717" s="365" t="s">
        <v>2391</v>
      </c>
      <c r="G717" s="365" t="s">
        <v>2391</v>
      </c>
      <c r="H717" s="365">
        <v>8</v>
      </c>
      <c r="I717" s="365">
        <v>4</v>
      </c>
      <c r="J717" s="365">
        <v>0</v>
      </c>
    </row>
    <row r="718" spans="1:10" s="99" customFormat="1" ht="12">
      <c r="A718" s="363"/>
      <c r="B718" s="364"/>
      <c r="C718" s="363" t="s">
        <v>3595</v>
      </c>
      <c r="D718" s="364" t="s">
        <v>3451</v>
      </c>
      <c r="E718" s="365">
        <v>19</v>
      </c>
      <c r="F718" s="365">
        <v>12</v>
      </c>
      <c r="G718" s="365">
        <v>7</v>
      </c>
      <c r="H718" s="365" t="s">
        <v>2391</v>
      </c>
      <c r="I718" s="365" t="s">
        <v>2391</v>
      </c>
      <c r="J718" s="365">
        <v>0</v>
      </c>
    </row>
    <row r="719" spans="1:10" s="99" customFormat="1" ht="12">
      <c r="A719" s="363"/>
      <c r="B719" s="364"/>
      <c r="C719" s="363" t="s">
        <v>3595</v>
      </c>
      <c r="D719" s="364" t="s">
        <v>3596</v>
      </c>
      <c r="E719" s="365">
        <v>31</v>
      </c>
      <c r="F719" s="365">
        <v>23</v>
      </c>
      <c r="G719" s="365">
        <v>8</v>
      </c>
      <c r="H719" s="365">
        <v>26</v>
      </c>
      <c r="I719" s="365">
        <v>5</v>
      </c>
      <c r="J719" s="365">
        <v>0</v>
      </c>
    </row>
    <row r="720" spans="1:10" s="99" customFormat="1" ht="12">
      <c r="A720" s="363"/>
      <c r="B720" s="364"/>
      <c r="C720" s="363" t="s">
        <v>2579</v>
      </c>
      <c r="D720" s="364" t="s">
        <v>3596</v>
      </c>
      <c r="E720" s="365">
        <v>31</v>
      </c>
      <c r="F720" s="365">
        <v>23</v>
      </c>
      <c r="G720" s="365">
        <v>8</v>
      </c>
      <c r="H720" s="365">
        <v>26</v>
      </c>
      <c r="I720" s="365">
        <v>5</v>
      </c>
      <c r="J720" s="365">
        <v>0</v>
      </c>
    </row>
    <row r="721" spans="1:10" s="99" customFormat="1" ht="12">
      <c r="A721" s="363"/>
      <c r="B721" s="364"/>
      <c r="C721" s="363" t="s">
        <v>3597</v>
      </c>
      <c r="D721" s="364" t="s">
        <v>3598</v>
      </c>
      <c r="E721" s="365">
        <v>17</v>
      </c>
      <c r="F721" s="365">
        <v>11</v>
      </c>
      <c r="G721" s="365">
        <v>6</v>
      </c>
      <c r="H721" s="365">
        <v>13</v>
      </c>
      <c r="I721" s="365">
        <v>4</v>
      </c>
      <c r="J721" s="365">
        <v>0</v>
      </c>
    </row>
    <row r="722" spans="1:10" s="99" customFormat="1" ht="12">
      <c r="A722" s="363"/>
      <c r="B722" s="364"/>
      <c r="C722" s="363" t="s">
        <v>2581</v>
      </c>
      <c r="D722" s="364" t="s">
        <v>3598</v>
      </c>
      <c r="E722" s="365">
        <v>17</v>
      </c>
      <c r="F722" s="365">
        <v>11</v>
      </c>
      <c r="G722" s="365">
        <v>6</v>
      </c>
      <c r="H722" s="365">
        <v>13</v>
      </c>
      <c r="I722" s="365">
        <v>4</v>
      </c>
      <c r="J722" s="365">
        <v>0</v>
      </c>
    </row>
    <row r="723" spans="1:10" s="99" customFormat="1" ht="12">
      <c r="A723" s="363"/>
      <c r="B723" s="364"/>
      <c r="C723" s="363" t="s">
        <v>3607</v>
      </c>
      <c r="D723" s="364" t="s">
        <v>4081</v>
      </c>
      <c r="E723" s="365">
        <v>12849</v>
      </c>
      <c r="F723" s="365">
        <v>8344</v>
      </c>
      <c r="G723" s="365">
        <v>4505</v>
      </c>
      <c r="H723" s="365">
        <v>12221</v>
      </c>
      <c r="I723" s="365">
        <v>628</v>
      </c>
      <c r="J723" s="365">
        <v>525</v>
      </c>
    </row>
    <row r="724" spans="1:10" s="99" customFormat="1" ht="12">
      <c r="A724" s="363"/>
      <c r="B724" s="364"/>
      <c r="C724" s="363" t="s">
        <v>3610</v>
      </c>
      <c r="D724" s="364" t="s">
        <v>4082</v>
      </c>
      <c r="E724" s="365">
        <v>12849</v>
      </c>
      <c r="F724" s="365">
        <v>8344</v>
      </c>
      <c r="G724" s="365">
        <v>4505</v>
      </c>
      <c r="H724" s="365">
        <v>12221</v>
      </c>
      <c r="I724" s="365">
        <v>628</v>
      </c>
      <c r="J724" s="365">
        <v>525</v>
      </c>
    </row>
    <row r="725" spans="1:10" s="99" customFormat="1" ht="12">
      <c r="A725" s="363" t="s">
        <v>287</v>
      </c>
      <c r="B725" s="364" t="s">
        <v>289</v>
      </c>
      <c r="C725" s="363"/>
      <c r="D725" s="364"/>
      <c r="E725" s="365"/>
      <c r="F725" s="365"/>
      <c r="G725" s="365"/>
      <c r="H725" s="365"/>
      <c r="I725" s="365"/>
      <c r="J725" s="365"/>
    </row>
    <row r="726" spans="1:10" s="99" customFormat="1" ht="12">
      <c r="A726" s="363"/>
      <c r="B726" s="364"/>
      <c r="C726" s="363" t="s">
        <v>2852</v>
      </c>
      <c r="D726" s="364" t="s">
        <v>2405</v>
      </c>
      <c r="E726" s="365">
        <v>27</v>
      </c>
      <c r="F726" s="365">
        <v>15</v>
      </c>
      <c r="G726" s="365">
        <v>12</v>
      </c>
      <c r="H726" s="365" t="s">
        <v>2391</v>
      </c>
      <c r="I726" s="365" t="s">
        <v>2391</v>
      </c>
      <c r="J726" s="365" t="s">
        <v>2391</v>
      </c>
    </row>
    <row r="727" spans="1:10" s="99" customFormat="1" ht="12">
      <c r="A727" s="363"/>
      <c r="B727" s="364"/>
      <c r="C727" s="363" t="s">
        <v>2326</v>
      </c>
      <c r="D727" s="364" t="s">
        <v>2407</v>
      </c>
      <c r="E727" s="365">
        <v>506</v>
      </c>
      <c r="F727" s="365">
        <v>216</v>
      </c>
      <c r="G727" s="365">
        <v>290</v>
      </c>
      <c r="H727" s="365">
        <v>480</v>
      </c>
      <c r="I727" s="365">
        <v>26</v>
      </c>
      <c r="J727" s="365">
        <v>44</v>
      </c>
    </row>
    <row r="728" spans="1:10" s="99" customFormat="1" ht="12">
      <c r="A728" s="363"/>
      <c r="B728" s="364"/>
      <c r="C728" s="363" t="s">
        <v>2853</v>
      </c>
      <c r="D728" s="364" t="s">
        <v>2409</v>
      </c>
      <c r="E728" s="365">
        <v>5388</v>
      </c>
      <c r="F728" s="365">
        <v>2693</v>
      </c>
      <c r="G728" s="365">
        <v>2695</v>
      </c>
      <c r="H728" s="365">
        <v>5220</v>
      </c>
      <c r="I728" s="365">
        <v>168</v>
      </c>
      <c r="J728" s="365">
        <v>262</v>
      </c>
    </row>
    <row r="729" spans="1:10" s="99" customFormat="1" ht="12">
      <c r="A729" s="363"/>
      <c r="B729" s="364"/>
      <c r="C729" s="363" t="s">
        <v>2328</v>
      </c>
      <c r="D729" s="364" t="s">
        <v>2411</v>
      </c>
      <c r="E729" s="365">
        <v>113</v>
      </c>
      <c r="F729" s="365">
        <v>88</v>
      </c>
      <c r="G729" s="365">
        <v>25</v>
      </c>
      <c r="H729" s="365">
        <v>106</v>
      </c>
      <c r="I729" s="365">
        <v>7</v>
      </c>
      <c r="J729" s="365">
        <v>7</v>
      </c>
    </row>
    <row r="730" spans="1:10" s="99" customFormat="1" ht="12">
      <c r="A730" s="363"/>
      <c r="B730" s="364"/>
      <c r="C730" s="363" t="s">
        <v>50</v>
      </c>
      <c r="D730" s="364" t="s">
        <v>52</v>
      </c>
      <c r="E730" s="365">
        <v>27</v>
      </c>
      <c r="F730" s="365">
        <v>24</v>
      </c>
      <c r="G730" s="365">
        <v>3</v>
      </c>
      <c r="H730" s="365" t="s">
        <v>2391</v>
      </c>
      <c r="I730" s="365" t="s">
        <v>2391</v>
      </c>
      <c r="J730" s="365">
        <v>0</v>
      </c>
    </row>
    <row r="731" spans="1:10" s="99" customFormat="1" ht="12">
      <c r="A731" s="363"/>
      <c r="B731" s="364"/>
      <c r="C731" s="363" t="s">
        <v>553</v>
      </c>
      <c r="D731" s="364" t="s">
        <v>555</v>
      </c>
      <c r="E731" s="365">
        <v>29</v>
      </c>
      <c r="F731" s="365">
        <v>15</v>
      </c>
      <c r="G731" s="365">
        <v>14</v>
      </c>
      <c r="H731" s="365" t="s">
        <v>2391</v>
      </c>
      <c r="I731" s="365" t="s">
        <v>2391</v>
      </c>
      <c r="J731" s="365" t="s">
        <v>2391</v>
      </c>
    </row>
    <row r="732" spans="1:10" s="99" customFormat="1" ht="12">
      <c r="A732" s="363"/>
      <c r="B732" s="364"/>
      <c r="C732" s="363" t="s">
        <v>821</v>
      </c>
      <c r="D732" s="364" t="s">
        <v>823</v>
      </c>
      <c r="E732" s="365">
        <v>439</v>
      </c>
      <c r="F732" s="365">
        <v>249</v>
      </c>
      <c r="G732" s="365">
        <v>190</v>
      </c>
      <c r="H732" s="365">
        <v>411</v>
      </c>
      <c r="I732" s="365">
        <v>28</v>
      </c>
      <c r="J732" s="365">
        <v>26</v>
      </c>
    </row>
    <row r="733" spans="1:10" s="99" customFormat="1" ht="12">
      <c r="A733" s="363"/>
      <c r="B733" s="364"/>
      <c r="C733" s="363" t="s">
        <v>894</v>
      </c>
      <c r="D733" s="364" t="s">
        <v>896</v>
      </c>
      <c r="E733" s="365">
        <v>233</v>
      </c>
      <c r="F733" s="365">
        <v>181</v>
      </c>
      <c r="G733" s="365">
        <v>52</v>
      </c>
      <c r="H733" s="365">
        <v>209</v>
      </c>
      <c r="I733" s="365">
        <v>24</v>
      </c>
      <c r="J733" s="365">
        <v>9</v>
      </c>
    </row>
    <row r="734" spans="1:10" s="99" customFormat="1" ht="12">
      <c r="A734" s="363"/>
      <c r="B734" s="364"/>
      <c r="C734" s="363" t="s">
        <v>994</v>
      </c>
      <c r="D734" s="364" t="s">
        <v>996</v>
      </c>
      <c r="E734" s="365">
        <v>27</v>
      </c>
      <c r="F734" s="365">
        <v>20</v>
      </c>
      <c r="G734" s="365">
        <v>7</v>
      </c>
      <c r="H734" s="365" t="s">
        <v>2391</v>
      </c>
      <c r="I734" s="365" t="s">
        <v>2391</v>
      </c>
      <c r="J734" s="365" t="s">
        <v>2391</v>
      </c>
    </row>
    <row r="735" spans="1:10" s="99" customFormat="1" ht="12">
      <c r="A735" s="363"/>
      <c r="B735" s="364"/>
      <c r="C735" s="363" t="s">
        <v>1166</v>
      </c>
      <c r="D735" s="364" t="s">
        <v>1168</v>
      </c>
      <c r="E735" s="365">
        <v>109</v>
      </c>
      <c r="F735" s="365">
        <v>55</v>
      </c>
      <c r="G735" s="365">
        <v>54</v>
      </c>
      <c r="H735" s="365">
        <v>106</v>
      </c>
      <c r="I735" s="365">
        <v>3</v>
      </c>
      <c r="J735" s="365" t="s">
        <v>2391</v>
      </c>
    </row>
    <row r="736" spans="1:10" s="99" customFormat="1" ht="12">
      <c r="A736" s="363"/>
      <c r="B736" s="364"/>
      <c r="C736" s="363" t="s">
        <v>1497</v>
      </c>
      <c r="D736" s="364" t="s">
        <v>1499</v>
      </c>
      <c r="E736" s="365">
        <v>17</v>
      </c>
      <c r="F736" s="365">
        <v>12</v>
      </c>
      <c r="G736" s="365">
        <v>5</v>
      </c>
      <c r="H736" s="365">
        <v>17</v>
      </c>
      <c r="I736" s="365">
        <v>0</v>
      </c>
      <c r="J736" s="365">
        <v>0</v>
      </c>
    </row>
    <row r="737" spans="1:10" s="99" customFormat="1" ht="12">
      <c r="A737" s="363"/>
      <c r="B737" s="364"/>
      <c r="C737" s="363" t="s">
        <v>1748</v>
      </c>
      <c r="D737" s="364" t="s">
        <v>1750</v>
      </c>
      <c r="E737" s="365">
        <v>493</v>
      </c>
      <c r="F737" s="365">
        <v>288</v>
      </c>
      <c r="G737" s="365">
        <v>205</v>
      </c>
      <c r="H737" s="365">
        <v>461</v>
      </c>
      <c r="I737" s="365">
        <v>32</v>
      </c>
      <c r="J737" s="365">
        <v>22</v>
      </c>
    </row>
    <row r="738" spans="1:10" s="99" customFormat="1" ht="12">
      <c r="A738" s="363"/>
      <c r="B738" s="364"/>
      <c r="C738" s="363" t="s">
        <v>1940</v>
      </c>
      <c r="D738" s="364" t="s">
        <v>1942</v>
      </c>
      <c r="E738" s="365">
        <v>98</v>
      </c>
      <c r="F738" s="365">
        <v>59</v>
      </c>
      <c r="G738" s="365">
        <v>39</v>
      </c>
      <c r="H738" s="365">
        <v>81</v>
      </c>
      <c r="I738" s="365">
        <v>17</v>
      </c>
      <c r="J738" s="365">
        <v>0</v>
      </c>
    </row>
    <row r="739" spans="1:10" s="99" customFormat="1" ht="12">
      <c r="A739" s="363"/>
      <c r="B739" s="364"/>
      <c r="C739" s="363" t="s">
        <v>2161</v>
      </c>
      <c r="D739" s="364" t="s">
        <v>2163</v>
      </c>
      <c r="E739" s="365">
        <v>8726</v>
      </c>
      <c r="F739" s="365">
        <v>4696</v>
      </c>
      <c r="G739" s="365">
        <v>4030</v>
      </c>
      <c r="H739" s="365">
        <v>8259</v>
      </c>
      <c r="I739" s="365">
        <v>467</v>
      </c>
      <c r="J739" s="365">
        <v>425</v>
      </c>
    </row>
    <row r="740" spans="1:10" s="99" customFormat="1" ht="12">
      <c r="A740" s="363"/>
      <c r="B740" s="364"/>
      <c r="C740" s="363" t="s">
        <v>3442</v>
      </c>
      <c r="D740" s="364" t="s">
        <v>2266</v>
      </c>
      <c r="E740" s="365">
        <v>16232</v>
      </c>
      <c r="F740" s="365">
        <v>8611</v>
      </c>
      <c r="G740" s="365">
        <v>7621</v>
      </c>
      <c r="H740" s="365">
        <v>15453</v>
      </c>
      <c r="I740" s="365">
        <v>779</v>
      </c>
      <c r="J740" s="365">
        <v>799</v>
      </c>
    </row>
    <row r="741" spans="1:10" s="99" customFormat="1" ht="12">
      <c r="A741" s="363"/>
      <c r="B741" s="364"/>
      <c r="C741" s="363" t="s">
        <v>2280</v>
      </c>
      <c r="D741" s="364" t="s">
        <v>2266</v>
      </c>
      <c r="E741" s="365">
        <v>16232</v>
      </c>
      <c r="F741" s="365">
        <v>8611</v>
      </c>
      <c r="G741" s="365">
        <v>7621</v>
      </c>
      <c r="H741" s="365">
        <v>15453</v>
      </c>
      <c r="I741" s="365">
        <v>779</v>
      </c>
      <c r="J741" s="365">
        <v>799</v>
      </c>
    </row>
    <row r="742" spans="1:10" s="99" customFormat="1" ht="12">
      <c r="A742" s="363"/>
      <c r="B742" s="364"/>
      <c r="C742" s="363" t="s">
        <v>3443</v>
      </c>
      <c r="D742" s="364" t="s">
        <v>3444</v>
      </c>
      <c r="E742" s="365">
        <v>23377</v>
      </c>
      <c r="F742" s="365">
        <v>13231</v>
      </c>
      <c r="G742" s="365">
        <v>10146</v>
      </c>
      <c r="H742" s="365">
        <v>21821</v>
      </c>
      <c r="I742" s="365">
        <v>1556</v>
      </c>
      <c r="J742" s="365">
        <v>835</v>
      </c>
    </row>
    <row r="743" spans="1:10" s="99" customFormat="1" ht="12">
      <c r="A743" s="363"/>
      <c r="B743" s="364"/>
      <c r="C743" s="363" t="s">
        <v>3445</v>
      </c>
      <c r="D743" s="364" t="s">
        <v>3446</v>
      </c>
      <c r="E743" s="365">
        <v>23377</v>
      </c>
      <c r="F743" s="365">
        <v>13231</v>
      </c>
      <c r="G743" s="365">
        <v>10146</v>
      </c>
      <c r="H743" s="365">
        <v>21821</v>
      </c>
      <c r="I743" s="365">
        <v>1556</v>
      </c>
      <c r="J743" s="365">
        <v>835</v>
      </c>
    </row>
    <row r="744" spans="1:10" s="99" customFormat="1" ht="12">
      <c r="A744" s="363"/>
      <c r="B744" s="364"/>
      <c r="C744" s="363" t="s">
        <v>3447</v>
      </c>
      <c r="D744" s="364" t="s">
        <v>3446</v>
      </c>
      <c r="E744" s="365">
        <v>23377</v>
      </c>
      <c r="F744" s="365">
        <v>13231</v>
      </c>
      <c r="G744" s="365">
        <v>10146</v>
      </c>
      <c r="H744" s="365">
        <v>21821</v>
      </c>
      <c r="I744" s="365">
        <v>1556</v>
      </c>
      <c r="J744" s="365">
        <v>835</v>
      </c>
    </row>
    <row r="745" spans="1:10" s="99" customFormat="1" ht="12">
      <c r="A745" s="363"/>
      <c r="B745" s="364"/>
      <c r="C745" s="363" t="s">
        <v>3612</v>
      </c>
      <c r="D745" s="364" t="s">
        <v>3613</v>
      </c>
      <c r="E745" s="365">
        <v>15</v>
      </c>
      <c r="F745" s="365">
        <v>11</v>
      </c>
      <c r="G745" s="365">
        <v>4</v>
      </c>
      <c r="H745" s="365" t="s">
        <v>2391</v>
      </c>
      <c r="I745" s="365" t="s">
        <v>2391</v>
      </c>
      <c r="J745" s="365">
        <v>0</v>
      </c>
    </row>
    <row r="746" spans="1:10" s="99" customFormat="1" ht="12">
      <c r="A746" s="363"/>
      <c r="B746" s="364"/>
      <c r="C746" s="363" t="s">
        <v>4025</v>
      </c>
      <c r="D746" s="364" t="s">
        <v>4026</v>
      </c>
      <c r="E746" s="365">
        <v>16</v>
      </c>
      <c r="F746" s="365">
        <v>13</v>
      </c>
      <c r="G746" s="365">
        <v>3</v>
      </c>
      <c r="H746" s="365">
        <v>16</v>
      </c>
      <c r="I746" s="365">
        <v>0</v>
      </c>
      <c r="J746" s="365">
        <v>3</v>
      </c>
    </row>
    <row r="747" spans="1:10" s="99" customFormat="1" ht="12">
      <c r="A747" s="363"/>
      <c r="B747" s="364"/>
      <c r="C747" s="363" t="s">
        <v>3448</v>
      </c>
      <c r="D747" s="364" t="s">
        <v>3449</v>
      </c>
      <c r="E747" s="365">
        <v>16</v>
      </c>
      <c r="F747" s="365">
        <v>8</v>
      </c>
      <c r="G747" s="365">
        <v>8</v>
      </c>
      <c r="H747" s="365" t="s">
        <v>2391</v>
      </c>
      <c r="I747" s="365" t="s">
        <v>2391</v>
      </c>
      <c r="J747" s="365" t="s">
        <v>2391</v>
      </c>
    </row>
    <row r="748" spans="1:10" s="99" customFormat="1" ht="12">
      <c r="A748" s="363"/>
      <c r="B748" s="364"/>
      <c r="C748" s="363" t="s">
        <v>3450</v>
      </c>
      <c r="D748" s="364" t="s">
        <v>3451</v>
      </c>
      <c r="E748" s="365">
        <v>23</v>
      </c>
      <c r="F748" s="365">
        <v>15</v>
      </c>
      <c r="G748" s="365">
        <v>8</v>
      </c>
      <c r="H748" s="365">
        <v>18</v>
      </c>
      <c r="I748" s="365">
        <v>5</v>
      </c>
      <c r="J748" s="365">
        <v>0</v>
      </c>
    </row>
    <row r="749" spans="1:10" s="99" customFormat="1" ht="12">
      <c r="A749" s="363"/>
      <c r="B749" s="364"/>
      <c r="C749" s="363" t="s">
        <v>3450</v>
      </c>
      <c r="D749" s="364" t="s">
        <v>3452</v>
      </c>
      <c r="E749" s="365">
        <v>70</v>
      </c>
      <c r="F749" s="365">
        <v>47</v>
      </c>
      <c r="G749" s="365">
        <v>23</v>
      </c>
      <c r="H749" s="365">
        <v>62</v>
      </c>
      <c r="I749" s="365">
        <v>8</v>
      </c>
      <c r="J749" s="365">
        <v>4</v>
      </c>
    </row>
    <row r="750" spans="1:10" s="99" customFormat="1" ht="12">
      <c r="A750" s="363"/>
      <c r="B750" s="364"/>
      <c r="C750" s="363" t="s">
        <v>3453</v>
      </c>
      <c r="D750" s="364" t="s">
        <v>3454</v>
      </c>
      <c r="E750" s="365">
        <v>211</v>
      </c>
      <c r="F750" s="365">
        <v>135</v>
      </c>
      <c r="G750" s="365">
        <v>76</v>
      </c>
      <c r="H750" s="365">
        <v>185</v>
      </c>
      <c r="I750" s="365">
        <v>26</v>
      </c>
      <c r="J750" s="365">
        <v>3</v>
      </c>
    </row>
    <row r="751" spans="1:10" s="99" customFormat="1" ht="12">
      <c r="A751" s="363"/>
      <c r="B751" s="364"/>
      <c r="C751" s="363" t="s">
        <v>3455</v>
      </c>
      <c r="D751" s="364" t="s">
        <v>3456</v>
      </c>
      <c r="E751" s="365">
        <v>12</v>
      </c>
      <c r="F751" s="365" t="s">
        <v>2391</v>
      </c>
      <c r="G751" s="365" t="s">
        <v>2391</v>
      </c>
      <c r="H751" s="365">
        <v>12</v>
      </c>
      <c r="I751" s="365">
        <v>0</v>
      </c>
      <c r="J751" s="365">
        <v>0</v>
      </c>
    </row>
    <row r="752" spans="1:10" s="99" customFormat="1" ht="12">
      <c r="A752" s="363"/>
      <c r="B752" s="364"/>
      <c r="C752" s="363" t="s">
        <v>3949</v>
      </c>
      <c r="D752" s="364" t="s">
        <v>3950</v>
      </c>
      <c r="E752" s="365">
        <v>10</v>
      </c>
      <c r="F752" s="365" t="s">
        <v>2391</v>
      </c>
      <c r="G752" s="365" t="s">
        <v>2391</v>
      </c>
      <c r="H752" s="365" t="s">
        <v>2391</v>
      </c>
      <c r="I752" s="365" t="s">
        <v>2391</v>
      </c>
      <c r="J752" s="365" t="s">
        <v>2391</v>
      </c>
    </row>
    <row r="753" spans="1:10" s="99" customFormat="1" ht="12">
      <c r="A753" s="363"/>
      <c r="B753" s="364"/>
      <c r="C753" s="363" t="s">
        <v>3628</v>
      </c>
      <c r="D753" s="364" t="s">
        <v>3629</v>
      </c>
      <c r="E753" s="365">
        <v>10</v>
      </c>
      <c r="F753" s="365" t="s">
        <v>2391</v>
      </c>
      <c r="G753" s="365" t="s">
        <v>2391</v>
      </c>
      <c r="H753" s="365" t="s">
        <v>2391</v>
      </c>
      <c r="I753" s="365" t="s">
        <v>2391</v>
      </c>
      <c r="J753" s="365">
        <v>0</v>
      </c>
    </row>
    <row r="754" spans="1:10" s="99" customFormat="1" ht="12">
      <c r="A754" s="363"/>
      <c r="B754" s="364"/>
      <c r="C754" s="363" t="s">
        <v>3457</v>
      </c>
      <c r="D754" s="364" t="s">
        <v>3451</v>
      </c>
      <c r="E754" s="365">
        <v>12</v>
      </c>
      <c r="F754" s="365">
        <v>9</v>
      </c>
      <c r="G754" s="365">
        <v>3</v>
      </c>
      <c r="H754" s="365">
        <v>12</v>
      </c>
      <c r="I754" s="365">
        <v>0</v>
      </c>
      <c r="J754" s="365">
        <v>0</v>
      </c>
    </row>
    <row r="755" spans="1:10" s="99" customFormat="1" ht="12">
      <c r="A755" s="363"/>
      <c r="B755" s="364"/>
      <c r="C755" s="363" t="s">
        <v>3457</v>
      </c>
      <c r="D755" s="364" t="s">
        <v>3458</v>
      </c>
      <c r="E755" s="365">
        <v>255</v>
      </c>
      <c r="F755" s="365">
        <v>170</v>
      </c>
      <c r="G755" s="365">
        <v>85</v>
      </c>
      <c r="H755" s="365">
        <v>227</v>
      </c>
      <c r="I755" s="365">
        <v>28</v>
      </c>
      <c r="J755" s="365">
        <v>4</v>
      </c>
    </row>
    <row r="756" spans="1:10" s="99" customFormat="1" ht="12">
      <c r="A756" s="363"/>
      <c r="B756" s="364"/>
      <c r="C756" s="363" t="s">
        <v>3630</v>
      </c>
      <c r="D756" s="364" t="s">
        <v>3631</v>
      </c>
      <c r="E756" s="365">
        <v>58</v>
      </c>
      <c r="F756" s="365">
        <v>24</v>
      </c>
      <c r="G756" s="365">
        <v>34</v>
      </c>
      <c r="H756" s="365" t="s">
        <v>2391</v>
      </c>
      <c r="I756" s="365" t="s">
        <v>2391</v>
      </c>
      <c r="J756" s="365">
        <v>6</v>
      </c>
    </row>
    <row r="757" spans="1:10" s="99" customFormat="1" ht="12">
      <c r="A757" s="363"/>
      <c r="B757" s="364"/>
      <c r="C757" s="363" t="s">
        <v>3459</v>
      </c>
      <c r="D757" s="364" t="s">
        <v>3460</v>
      </c>
      <c r="E757" s="365">
        <v>16</v>
      </c>
      <c r="F757" s="365">
        <v>10</v>
      </c>
      <c r="G757" s="365">
        <v>6</v>
      </c>
      <c r="H757" s="365">
        <v>16</v>
      </c>
      <c r="I757" s="365">
        <v>0</v>
      </c>
      <c r="J757" s="365" t="s">
        <v>2391</v>
      </c>
    </row>
    <row r="758" spans="1:10" s="99" customFormat="1" ht="12">
      <c r="A758" s="363"/>
      <c r="B758" s="364"/>
      <c r="C758" s="363" t="s">
        <v>3461</v>
      </c>
      <c r="D758" s="364" t="s">
        <v>3462</v>
      </c>
      <c r="E758" s="365">
        <v>675</v>
      </c>
      <c r="F758" s="365">
        <v>458</v>
      </c>
      <c r="G758" s="365">
        <v>217</v>
      </c>
      <c r="H758" s="365">
        <v>588</v>
      </c>
      <c r="I758" s="365">
        <v>87</v>
      </c>
      <c r="J758" s="365">
        <v>16</v>
      </c>
    </row>
    <row r="759" spans="1:10" s="99" customFormat="1" ht="12">
      <c r="A759" s="363"/>
      <c r="B759" s="364"/>
      <c r="C759" s="363" t="s">
        <v>3463</v>
      </c>
      <c r="D759" s="364" t="s">
        <v>3464</v>
      </c>
      <c r="E759" s="365">
        <v>765</v>
      </c>
      <c r="F759" s="365">
        <v>477</v>
      </c>
      <c r="G759" s="365">
        <v>288</v>
      </c>
      <c r="H759" s="365">
        <v>701</v>
      </c>
      <c r="I759" s="365">
        <v>64</v>
      </c>
      <c r="J759" s="365">
        <v>37</v>
      </c>
    </row>
    <row r="760" spans="1:10" s="99" customFormat="1" ht="12">
      <c r="A760" s="363"/>
      <c r="B760" s="364"/>
      <c r="C760" s="363" t="s">
        <v>3634</v>
      </c>
      <c r="D760" s="364" t="s">
        <v>3635</v>
      </c>
      <c r="E760" s="365">
        <v>10</v>
      </c>
      <c r="F760" s="365">
        <v>5</v>
      </c>
      <c r="G760" s="365">
        <v>5</v>
      </c>
      <c r="H760" s="365" t="s">
        <v>2391</v>
      </c>
      <c r="I760" s="365" t="s">
        <v>2391</v>
      </c>
      <c r="J760" s="365">
        <v>0</v>
      </c>
    </row>
    <row r="761" spans="1:10" s="99" customFormat="1" ht="12">
      <c r="A761" s="363"/>
      <c r="B761" s="364"/>
      <c r="C761" s="363" t="s">
        <v>3465</v>
      </c>
      <c r="D761" s="364" t="s">
        <v>3466</v>
      </c>
      <c r="E761" s="365">
        <v>38</v>
      </c>
      <c r="F761" s="365">
        <v>30</v>
      </c>
      <c r="G761" s="365">
        <v>8</v>
      </c>
      <c r="H761" s="365" t="s">
        <v>2391</v>
      </c>
      <c r="I761" s="365" t="s">
        <v>2391</v>
      </c>
      <c r="J761" s="365" t="s">
        <v>2391</v>
      </c>
    </row>
    <row r="762" spans="1:10" s="99" customFormat="1" ht="12">
      <c r="A762" s="363"/>
      <c r="B762" s="364"/>
      <c r="C762" s="363" t="s">
        <v>3636</v>
      </c>
      <c r="D762" s="364" t="s">
        <v>3637</v>
      </c>
      <c r="E762" s="365">
        <v>35</v>
      </c>
      <c r="F762" s="365">
        <v>25</v>
      </c>
      <c r="G762" s="365">
        <v>10</v>
      </c>
      <c r="H762" s="365">
        <v>31</v>
      </c>
      <c r="I762" s="365">
        <v>4</v>
      </c>
      <c r="J762" s="365">
        <v>0</v>
      </c>
    </row>
    <row r="763" spans="1:10" s="99" customFormat="1" ht="12">
      <c r="A763" s="363"/>
      <c r="B763" s="364"/>
      <c r="C763" s="363" t="s">
        <v>3467</v>
      </c>
      <c r="D763" s="364" t="s">
        <v>3468</v>
      </c>
      <c r="E763" s="365">
        <v>77</v>
      </c>
      <c r="F763" s="365">
        <v>58</v>
      </c>
      <c r="G763" s="365">
        <v>19</v>
      </c>
      <c r="H763" s="365">
        <v>71</v>
      </c>
      <c r="I763" s="365">
        <v>6</v>
      </c>
      <c r="J763" s="365" t="s">
        <v>2391</v>
      </c>
    </row>
    <row r="764" spans="1:10" s="99" customFormat="1" ht="12">
      <c r="A764" s="363"/>
      <c r="B764" s="364"/>
      <c r="C764" s="363" t="s">
        <v>3638</v>
      </c>
      <c r="D764" s="364" t="s">
        <v>3639</v>
      </c>
      <c r="E764" s="365">
        <v>32</v>
      </c>
      <c r="F764" s="365">
        <v>23</v>
      </c>
      <c r="G764" s="365">
        <v>9</v>
      </c>
      <c r="H764" s="365" t="s">
        <v>2391</v>
      </c>
      <c r="I764" s="365" t="s">
        <v>2391</v>
      </c>
      <c r="J764" s="365">
        <v>4</v>
      </c>
    </row>
    <row r="765" spans="1:10" s="99" customFormat="1" ht="12">
      <c r="A765" s="363"/>
      <c r="B765" s="364"/>
      <c r="C765" s="363" t="s">
        <v>3640</v>
      </c>
      <c r="D765" s="364" t="s">
        <v>3641</v>
      </c>
      <c r="E765" s="365">
        <v>23</v>
      </c>
      <c r="F765" s="365">
        <v>18</v>
      </c>
      <c r="G765" s="365">
        <v>5</v>
      </c>
      <c r="H765" s="365">
        <v>23</v>
      </c>
      <c r="I765" s="365">
        <v>0</v>
      </c>
      <c r="J765" s="365">
        <v>0</v>
      </c>
    </row>
    <row r="766" spans="1:10" s="99" customFormat="1" ht="12">
      <c r="A766" s="363"/>
      <c r="B766" s="364"/>
      <c r="C766" s="363" t="s">
        <v>3469</v>
      </c>
      <c r="D766" s="364" t="s">
        <v>3451</v>
      </c>
      <c r="E766" s="365">
        <v>5</v>
      </c>
      <c r="F766" s="365" t="s">
        <v>2391</v>
      </c>
      <c r="G766" s="365" t="s">
        <v>2391</v>
      </c>
      <c r="H766" s="365">
        <v>5</v>
      </c>
      <c r="I766" s="365">
        <v>0</v>
      </c>
      <c r="J766" s="365">
        <v>0</v>
      </c>
    </row>
    <row r="767" spans="1:10" s="99" customFormat="1" ht="12">
      <c r="A767" s="363"/>
      <c r="B767" s="364"/>
      <c r="C767" s="363" t="s">
        <v>3469</v>
      </c>
      <c r="D767" s="364" t="s">
        <v>3470</v>
      </c>
      <c r="E767" s="365">
        <v>1734</v>
      </c>
      <c r="F767" s="365">
        <v>1131</v>
      </c>
      <c r="G767" s="365">
        <v>603</v>
      </c>
      <c r="H767" s="365">
        <v>1567</v>
      </c>
      <c r="I767" s="365">
        <v>167</v>
      </c>
      <c r="J767" s="365">
        <v>66</v>
      </c>
    </row>
    <row r="768" spans="1:10">
      <c r="A768" s="363"/>
      <c r="B768" s="364"/>
      <c r="C768" s="363" t="s">
        <v>3644</v>
      </c>
      <c r="D768" s="364" t="s">
        <v>3645</v>
      </c>
      <c r="E768" s="365">
        <v>12</v>
      </c>
      <c r="F768" s="365">
        <v>9</v>
      </c>
      <c r="G768" s="365">
        <v>3</v>
      </c>
      <c r="H768" s="365" t="s">
        <v>2391</v>
      </c>
      <c r="I768" s="365" t="s">
        <v>2391</v>
      </c>
      <c r="J768" s="365">
        <v>0</v>
      </c>
    </row>
    <row r="769" spans="1:10">
      <c r="A769" s="363"/>
      <c r="B769" s="364"/>
      <c r="C769" s="363" t="s">
        <v>3646</v>
      </c>
      <c r="D769" s="364" t="s">
        <v>3647</v>
      </c>
      <c r="E769" s="365">
        <v>15</v>
      </c>
      <c r="F769" s="365">
        <v>7</v>
      </c>
      <c r="G769" s="365">
        <v>8</v>
      </c>
      <c r="H769" s="365" t="s">
        <v>2391</v>
      </c>
      <c r="I769" s="365" t="s">
        <v>2391</v>
      </c>
      <c r="J769" s="365">
        <v>0</v>
      </c>
    </row>
    <row r="770" spans="1:10" s="99" customFormat="1" ht="12">
      <c r="A770" s="363"/>
      <c r="B770" s="364"/>
      <c r="C770" s="363" t="s">
        <v>3648</v>
      </c>
      <c r="D770" s="364" t="s">
        <v>3649</v>
      </c>
      <c r="E770" s="365">
        <v>11</v>
      </c>
      <c r="F770" s="365">
        <v>7</v>
      </c>
      <c r="G770" s="365">
        <v>4</v>
      </c>
      <c r="H770" s="365" t="s">
        <v>2391</v>
      </c>
      <c r="I770" s="365" t="s">
        <v>2391</v>
      </c>
      <c r="J770" s="365">
        <v>0</v>
      </c>
    </row>
    <row r="771" spans="1:10" s="99" customFormat="1" ht="12">
      <c r="A771" s="363"/>
      <c r="B771" s="364"/>
      <c r="C771" s="363" t="s">
        <v>3834</v>
      </c>
      <c r="D771" s="364" t="s">
        <v>3835</v>
      </c>
      <c r="E771" s="365">
        <v>15</v>
      </c>
      <c r="F771" s="365" t="s">
        <v>2391</v>
      </c>
      <c r="G771" s="365" t="s">
        <v>2391</v>
      </c>
      <c r="H771" s="365" t="s">
        <v>2391</v>
      </c>
      <c r="I771" s="365" t="s">
        <v>2391</v>
      </c>
      <c r="J771" s="365">
        <v>0</v>
      </c>
    </row>
    <row r="772" spans="1:10" s="99" customFormat="1" ht="12">
      <c r="A772" s="363"/>
      <c r="B772" s="364"/>
      <c r="C772" s="363" t="s">
        <v>3473</v>
      </c>
      <c r="D772" s="364" t="s">
        <v>3474</v>
      </c>
      <c r="E772" s="365">
        <v>13</v>
      </c>
      <c r="F772" s="365">
        <v>10</v>
      </c>
      <c r="G772" s="365">
        <v>3</v>
      </c>
      <c r="H772" s="365">
        <v>7</v>
      </c>
      <c r="I772" s="365">
        <v>6</v>
      </c>
      <c r="J772" s="365" t="s">
        <v>2391</v>
      </c>
    </row>
    <row r="773" spans="1:10" s="99" customFormat="1" ht="12">
      <c r="A773" s="363"/>
      <c r="B773" s="364"/>
      <c r="C773" s="363" t="s">
        <v>3652</v>
      </c>
      <c r="D773" s="364" t="s">
        <v>3653</v>
      </c>
      <c r="E773" s="365">
        <v>22</v>
      </c>
      <c r="F773" s="365">
        <v>18</v>
      </c>
      <c r="G773" s="365">
        <v>4</v>
      </c>
      <c r="H773" s="365" t="s">
        <v>2391</v>
      </c>
      <c r="I773" s="365" t="s">
        <v>2391</v>
      </c>
      <c r="J773" s="365">
        <v>3</v>
      </c>
    </row>
    <row r="774" spans="1:10" s="99" customFormat="1" ht="12">
      <c r="A774" s="363"/>
      <c r="B774" s="364"/>
      <c r="C774" s="363" t="s">
        <v>3477</v>
      </c>
      <c r="D774" s="364" t="s">
        <v>3478</v>
      </c>
      <c r="E774" s="365">
        <v>19</v>
      </c>
      <c r="F774" s="365" t="s">
        <v>2391</v>
      </c>
      <c r="G774" s="365" t="s">
        <v>2391</v>
      </c>
      <c r="H774" s="365" t="s">
        <v>2391</v>
      </c>
      <c r="I774" s="365" t="s">
        <v>2391</v>
      </c>
      <c r="J774" s="365">
        <v>0</v>
      </c>
    </row>
    <row r="775" spans="1:10" s="99" customFormat="1" ht="12">
      <c r="A775" s="363"/>
      <c r="B775" s="364"/>
      <c r="C775" s="363" t="s">
        <v>3479</v>
      </c>
      <c r="D775" s="364" t="s">
        <v>3451</v>
      </c>
      <c r="E775" s="365">
        <v>47</v>
      </c>
      <c r="F775" s="365">
        <v>35</v>
      </c>
      <c r="G775" s="365">
        <v>12</v>
      </c>
      <c r="H775" s="365">
        <v>42</v>
      </c>
      <c r="I775" s="365">
        <v>5</v>
      </c>
      <c r="J775" s="365">
        <v>0</v>
      </c>
    </row>
    <row r="776" spans="1:10" s="99" customFormat="1" ht="12">
      <c r="A776" s="363"/>
      <c r="B776" s="364"/>
      <c r="C776" s="363" t="s">
        <v>3479</v>
      </c>
      <c r="D776" s="364" t="s">
        <v>3480</v>
      </c>
      <c r="E776" s="365">
        <v>154</v>
      </c>
      <c r="F776" s="365">
        <v>117</v>
      </c>
      <c r="G776" s="365">
        <v>37</v>
      </c>
      <c r="H776" s="365">
        <v>135</v>
      </c>
      <c r="I776" s="365">
        <v>19</v>
      </c>
      <c r="J776" s="365">
        <v>4</v>
      </c>
    </row>
    <row r="777" spans="1:10" s="99" customFormat="1" ht="12">
      <c r="A777" s="363"/>
      <c r="B777" s="364"/>
      <c r="C777" s="363" t="s">
        <v>3481</v>
      </c>
      <c r="D777" s="364" t="s">
        <v>3482</v>
      </c>
      <c r="E777" s="365">
        <v>2213</v>
      </c>
      <c r="F777" s="365">
        <v>1465</v>
      </c>
      <c r="G777" s="365">
        <v>748</v>
      </c>
      <c r="H777" s="365">
        <v>1991</v>
      </c>
      <c r="I777" s="365">
        <v>222</v>
      </c>
      <c r="J777" s="365">
        <v>78</v>
      </c>
    </row>
    <row r="778" spans="1:10" s="99" customFormat="1" ht="12">
      <c r="A778" s="363"/>
      <c r="B778" s="364"/>
      <c r="C778" s="363" t="s">
        <v>3483</v>
      </c>
      <c r="D778" s="364" t="s">
        <v>3484</v>
      </c>
      <c r="E778" s="365">
        <v>123</v>
      </c>
      <c r="F778" s="365">
        <v>83</v>
      </c>
      <c r="G778" s="365">
        <v>40</v>
      </c>
      <c r="H778" s="365">
        <v>113</v>
      </c>
      <c r="I778" s="365">
        <v>10</v>
      </c>
      <c r="J778" s="365">
        <v>6</v>
      </c>
    </row>
    <row r="779" spans="1:10" s="99" customFormat="1" ht="12">
      <c r="A779" s="363"/>
      <c r="B779" s="364"/>
      <c r="C779" s="363" t="s">
        <v>3485</v>
      </c>
      <c r="D779" s="364" t="s">
        <v>3451</v>
      </c>
      <c r="E779" s="365">
        <v>7</v>
      </c>
      <c r="F779" s="365">
        <v>4</v>
      </c>
      <c r="G779" s="365">
        <v>3</v>
      </c>
      <c r="H779" s="365" t="s">
        <v>2391</v>
      </c>
      <c r="I779" s="365" t="s">
        <v>2391</v>
      </c>
      <c r="J779" s="365">
        <v>0</v>
      </c>
    </row>
    <row r="780" spans="1:10" s="99" customFormat="1" ht="12">
      <c r="A780" s="363"/>
      <c r="B780" s="364"/>
      <c r="C780" s="363" t="s">
        <v>3485</v>
      </c>
      <c r="D780" s="364" t="s">
        <v>3486</v>
      </c>
      <c r="E780" s="365">
        <v>130</v>
      </c>
      <c r="F780" s="365">
        <v>87</v>
      </c>
      <c r="G780" s="365">
        <v>43</v>
      </c>
      <c r="H780" s="365">
        <v>119</v>
      </c>
      <c r="I780" s="365">
        <v>11</v>
      </c>
      <c r="J780" s="365">
        <v>6</v>
      </c>
    </row>
    <row r="781" spans="1:10" s="99" customFormat="1" ht="12">
      <c r="A781" s="363"/>
      <c r="B781" s="364"/>
      <c r="C781" s="363" t="s">
        <v>3487</v>
      </c>
      <c r="D781" s="364" t="s">
        <v>3486</v>
      </c>
      <c r="E781" s="365">
        <v>130</v>
      </c>
      <c r="F781" s="365">
        <v>87</v>
      </c>
      <c r="G781" s="365">
        <v>43</v>
      </c>
      <c r="H781" s="365">
        <v>119</v>
      </c>
      <c r="I781" s="365">
        <v>11</v>
      </c>
      <c r="J781" s="365">
        <v>6</v>
      </c>
    </row>
    <row r="782" spans="1:10" s="99" customFormat="1" ht="12">
      <c r="A782" s="363"/>
      <c r="B782" s="364"/>
      <c r="C782" s="363" t="s">
        <v>3664</v>
      </c>
      <c r="D782" s="364" t="s">
        <v>3665</v>
      </c>
      <c r="E782" s="365">
        <v>109</v>
      </c>
      <c r="F782" s="365">
        <v>59</v>
      </c>
      <c r="G782" s="365">
        <v>50</v>
      </c>
      <c r="H782" s="365">
        <v>99</v>
      </c>
      <c r="I782" s="365">
        <v>10</v>
      </c>
      <c r="J782" s="365" t="s">
        <v>2391</v>
      </c>
    </row>
    <row r="783" spans="1:10" s="99" customFormat="1" ht="12">
      <c r="A783" s="363"/>
      <c r="B783" s="364"/>
      <c r="C783" s="363" t="s">
        <v>3666</v>
      </c>
      <c r="D783" s="364" t="s">
        <v>3667</v>
      </c>
      <c r="E783" s="365">
        <v>24</v>
      </c>
      <c r="F783" s="365">
        <v>18</v>
      </c>
      <c r="G783" s="365">
        <v>6</v>
      </c>
      <c r="H783" s="365">
        <v>19</v>
      </c>
      <c r="I783" s="365">
        <v>5</v>
      </c>
      <c r="J783" s="365">
        <v>0</v>
      </c>
    </row>
    <row r="784" spans="1:10" s="99" customFormat="1" ht="12">
      <c r="A784" s="363"/>
      <c r="B784" s="364"/>
      <c r="C784" s="363" t="s">
        <v>3668</v>
      </c>
      <c r="D784" s="364" t="s">
        <v>3669</v>
      </c>
      <c r="E784" s="365">
        <v>30</v>
      </c>
      <c r="F784" s="365">
        <v>19</v>
      </c>
      <c r="G784" s="365">
        <v>11</v>
      </c>
      <c r="H784" s="365">
        <v>30</v>
      </c>
      <c r="I784" s="365">
        <v>0</v>
      </c>
      <c r="J784" s="365">
        <v>3</v>
      </c>
    </row>
    <row r="785" spans="1:10" s="99" customFormat="1" ht="12">
      <c r="A785" s="363"/>
      <c r="B785" s="364"/>
      <c r="C785" s="363" t="s">
        <v>3670</v>
      </c>
      <c r="D785" s="364" t="s">
        <v>3671</v>
      </c>
      <c r="E785" s="365">
        <v>10</v>
      </c>
      <c r="F785" s="365">
        <v>10</v>
      </c>
      <c r="G785" s="365">
        <v>0</v>
      </c>
      <c r="H785" s="365">
        <v>10</v>
      </c>
      <c r="I785" s="365">
        <v>0</v>
      </c>
      <c r="J785" s="365">
        <v>0</v>
      </c>
    </row>
    <row r="786" spans="1:10" s="99" customFormat="1" ht="12">
      <c r="A786" s="363"/>
      <c r="B786" s="364"/>
      <c r="C786" s="363" t="s">
        <v>3672</v>
      </c>
      <c r="D786" s="364" t="s">
        <v>3673</v>
      </c>
      <c r="E786" s="365">
        <v>17</v>
      </c>
      <c r="F786" s="365">
        <v>12</v>
      </c>
      <c r="G786" s="365">
        <v>5</v>
      </c>
      <c r="H786" s="365" t="s">
        <v>2391</v>
      </c>
      <c r="I786" s="365" t="s">
        <v>2391</v>
      </c>
      <c r="J786" s="365">
        <v>0</v>
      </c>
    </row>
    <row r="787" spans="1:10" s="99" customFormat="1" ht="12">
      <c r="A787" s="363"/>
      <c r="B787" s="364"/>
      <c r="C787" s="363" t="s">
        <v>3680</v>
      </c>
      <c r="D787" s="364" t="s">
        <v>3681</v>
      </c>
      <c r="E787" s="365">
        <v>27</v>
      </c>
      <c r="F787" s="365">
        <v>22</v>
      </c>
      <c r="G787" s="365">
        <v>5</v>
      </c>
      <c r="H787" s="365">
        <v>23</v>
      </c>
      <c r="I787" s="365">
        <v>4</v>
      </c>
      <c r="J787" s="365">
        <v>0</v>
      </c>
    </row>
    <row r="788" spans="1:10" s="99" customFormat="1" ht="12">
      <c r="A788" s="363"/>
      <c r="B788" s="364"/>
      <c r="C788" s="363" t="s">
        <v>3682</v>
      </c>
      <c r="D788" s="364" t="s">
        <v>3683</v>
      </c>
      <c r="E788" s="365">
        <v>10</v>
      </c>
      <c r="F788" s="365">
        <v>7</v>
      </c>
      <c r="G788" s="365">
        <v>3</v>
      </c>
      <c r="H788" s="365">
        <v>10</v>
      </c>
      <c r="I788" s="365">
        <v>0</v>
      </c>
      <c r="J788" s="365">
        <v>0</v>
      </c>
    </row>
    <row r="789" spans="1:10" s="99" customFormat="1" ht="12">
      <c r="A789" s="363"/>
      <c r="B789" s="364"/>
      <c r="C789" s="363" t="s">
        <v>3839</v>
      </c>
      <c r="D789" s="364" t="s">
        <v>3840</v>
      </c>
      <c r="E789" s="365">
        <v>10</v>
      </c>
      <c r="F789" s="365">
        <v>6</v>
      </c>
      <c r="G789" s="365">
        <v>4</v>
      </c>
      <c r="H789" s="365" t="s">
        <v>2391</v>
      </c>
      <c r="I789" s="365" t="s">
        <v>2391</v>
      </c>
      <c r="J789" s="365">
        <v>0</v>
      </c>
    </row>
    <row r="790" spans="1:10" s="99" customFormat="1" ht="12">
      <c r="A790" s="363"/>
      <c r="B790" s="364"/>
      <c r="C790" s="363" t="s">
        <v>3488</v>
      </c>
      <c r="D790" s="364" t="s">
        <v>3451</v>
      </c>
      <c r="E790" s="365">
        <v>21</v>
      </c>
      <c r="F790" s="365">
        <v>16</v>
      </c>
      <c r="G790" s="365">
        <v>5</v>
      </c>
      <c r="H790" s="365" t="s">
        <v>2391</v>
      </c>
      <c r="I790" s="365" t="s">
        <v>2391</v>
      </c>
      <c r="J790" s="365">
        <v>0</v>
      </c>
    </row>
    <row r="791" spans="1:10" s="99" customFormat="1" ht="12">
      <c r="A791" s="363"/>
      <c r="B791" s="364"/>
      <c r="C791" s="363" t="s">
        <v>3488</v>
      </c>
      <c r="D791" s="364" t="s">
        <v>3489</v>
      </c>
      <c r="E791" s="365">
        <v>258</v>
      </c>
      <c r="F791" s="365">
        <v>169</v>
      </c>
      <c r="G791" s="365">
        <v>89</v>
      </c>
      <c r="H791" s="365">
        <v>233</v>
      </c>
      <c r="I791" s="365">
        <v>25</v>
      </c>
      <c r="J791" s="365">
        <v>5</v>
      </c>
    </row>
    <row r="792" spans="1:10" s="99" customFormat="1" ht="12">
      <c r="A792" s="363"/>
      <c r="B792" s="364"/>
      <c r="C792" s="363" t="s">
        <v>3686</v>
      </c>
      <c r="D792" s="364" t="s">
        <v>3687</v>
      </c>
      <c r="E792" s="365">
        <v>21</v>
      </c>
      <c r="F792" s="365">
        <v>13</v>
      </c>
      <c r="G792" s="365">
        <v>8</v>
      </c>
      <c r="H792" s="365">
        <v>21</v>
      </c>
      <c r="I792" s="365">
        <v>0</v>
      </c>
      <c r="J792" s="365" t="s">
        <v>2391</v>
      </c>
    </row>
    <row r="793" spans="1:10" s="99" customFormat="1" ht="12">
      <c r="A793" s="363"/>
      <c r="B793" s="364"/>
      <c r="C793" s="363" t="s">
        <v>3490</v>
      </c>
      <c r="D793" s="364" t="s">
        <v>3491</v>
      </c>
      <c r="E793" s="365">
        <v>92</v>
      </c>
      <c r="F793" s="365">
        <v>59</v>
      </c>
      <c r="G793" s="365">
        <v>33</v>
      </c>
      <c r="H793" s="365">
        <v>86</v>
      </c>
      <c r="I793" s="365">
        <v>6</v>
      </c>
      <c r="J793" s="365">
        <v>3</v>
      </c>
    </row>
    <row r="794" spans="1:10" s="99" customFormat="1" ht="12">
      <c r="A794" s="363"/>
      <c r="B794" s="364"/>
      <c r="C794" s="363" t="s">
        <v>3688</v>
      </c>
      <c r="D794" s="364" t="s">
        <v>3689</v>
      </c>
      <c r="E794" s="365">
        <v>25</v>
      </c>
      <c r="F794" s="365">
        <v>21</v>
      </c>
      <c r="G794" s="365">
        <v>4</v>
      </c>
      <c r="H794" s="365">
        <v>20</v>
      </c>
      <c r="I794" s="365">
        <v>5</v>
      </c>
      <c r="J794" s="365" t="s">
        <v>2391</v>
      </c>
    </row>
    <row r="795" spans="1:10" s="99" customFormat="1" ht="12">
      <c r="A795" s="363"/>
      <c r="B795" s="364"/>
      <c r="C795" s="363" t="s">
        <v>3690</v>
      </c>
      <c r="D795" s="364" t="s">
        <v>3691</v>
      </c>
      <c r="E795" s="365">
        <v>15</v>
      </c>
      <c r="F795" s="365">
        <v>9</v>
      </c>
      <c r="G795" s="365">
        <v>6</v>
      </c>
      <c r="H795" s="365">
        <v>12</v>
      </c>
      <c r="I795" s="365">
        <v>3</v>
      </c>
      <c r="J795" s="365">
        <v>0</v>
      </c>
    </row>
    <row r="796" spans="1:10" s="99" customFormat="1" ht="12">
      <c r="A796" s="363"/>
      <c r="B796" s="364"/>
      <c r="C796" s="363" t="s">
        <v>4059</v>
      </c>
      <c r="D796" s="364" t="s">
        <v>4060</v>
      </c>
      <c r="E796" s="365">
        <v>13</v>
      </c>
      <c r="F796" s="365">
        <v>10</v>
      </c>
      <c r="G796" s="365">
        <v>3</v>
      </c>
      <c r="H796" s="365">
        <v>13</v>
      </c>
      <c r="I796" s="365">
        <v>0</v>
      </c>
      <c r="J796" s="365">
        <v>0</v>
      </c>
    </row>
    <row r="797" spans="1:10" s="99" customFormat="1" ht="12">
      <c r="A797" s="363"/>
      <c r="B797" s="364"/>
      <c r="C797" s="363" t="s">
        <v>3492</v>
      </c>
      <c r="D797" s="364" t="s">
        <v>3451</v>
      </c>
      <c r="E797" s="365">
        <v>31</v>
      </c>
      <c r="F797" s="365">
        <v>22</v>
      </c>
      <c r="G797" s="365">
        <v>9</v>
      </c>
      <c r="H797" s="365">
        <v>28</v>
      </c>
      <c r="I797" s="365">
        <v>3</v>
      </c>
      <c r="J797" s="365">
        <v>0</v>
      </c>
    </row>
    <row r="798" spans="1:10" s="99" customFormat="1" ht="12">
      <c r="A798" s="363"/>
      <c r="B798" s="364"/>
      <c r="C798" s="363" t="s">
        <v>3492</v>
      </c>
      <c r="D798" s="364" t="s">
        <v>3493</v>
      </c>
      <c r="E798" s="365">
        <v>197</v>
      </c>
      <c r="F798" s="365">
        <v>134</v>
      </c>
      <c r="G798" s="365">
        <v>63</v>
      </c>
      <c r="H798" s="365">
        <v>180</v>
      </c>
      <c r="I798" s="365">
        <v>17</v>
      </c>
      <c r="J798" s="365">
        <v>5</v>
      </c>
    </row>
    <row r="799" spans="1:10" s="99" customFormat="1" ht="12">
      <c r="A799" s="363"/>
      <c r="B799" s="364"/>
      <c r="C799" s="363" t="s">
        <v>3696</v>
      </c>
      <c r="D799" s="364" t="s">
        <v>3697</v>
      </c>
      <c r="E799" s="365">
        <v>19</v>
      </c>
      <c r="F799" s="365">
        <v>13</v>
      </c>
      <c r="G799" s="365">
        <v>6</v>
      </c>
      <c r="H799" s="365" t="s">
        <v>2391</v>
      </c>
      <c r="I799" s="365" t="s">
        <v>2391</v>
      </c>
      <c r="J799" s="365">
        <v>0</v>
      </c>
    </row>
    <row r="800" spans="1:10" s="99" customFormat="1" ht="12">
      <c r="A800" s="363"/>
      <c r="B800" s="364"/>
      <c r="C800" s="363" t="s">
        <v>3698</v>
      </c>
      <c r="D800" s="364" t="s">
        <v>3699</v>
      </c>
      <c r="E800" s="365">
        <v>11</v>
      </c>
      <c r="F800" s="365" t="s">
        <v>2391</v>
      </c>
      <c r="G800" s="365" t="s">
        <v>2391</v>
      </c>
      <c r="H800" s="365">
        <v>11</v>
      </c>
      <c r="I800" s="365">
        <v>0</v>
      </c>
      <c r="J800" s="365">
        <v>0</v>
      </c>
    </row>
    <row r="801" spans="1:10" s="99" customFormat="1" ht="12">
      <c r="A801" s="363"/>
      <c r="B801" s="364"/>
      <c r="C801" s="363" t="s">
        <v>3700</v>
      </c>
      <c r="D801" s="364" t="s">
        <v>3701</v>
      </c>
      <c r="E801" s="365">
        <v>11</v>
      </c>
      <c r="F801" s="365">
        <v>6</v>
      </c>
      <c r="G801" s="365">
        <v>5</v>
      </c>
      <c r="H801" s="365" t="s">
        <v>2391</v>
      </c>
      <c r="I801" s="365" t="s">
        <v>2391</v>
      </c>
      <c r="J801" s="365">
        <v>0</v>
      </c>
    </row>
    <row r="802" spans="1:10" s="99" customFormat="1" ht="12">
      <c r="A802" s="363"/>
      <c r="B802" s="364"/>
      <c r="C802" s="363" t="s">
        <v>3494</v>
      </c>
      <c r="D802" s="364" t="s">
        <v>3451</v>
      </c>
      <c r="E802" s="365">
        <v>32</v>
      </c>
      <c r="F802" s="365">
        <v>29</v>
      </c>
      <c r="G802" s="365">
        <v>3</v>
      </c>
      <c r="H802" s="365">
        <v>29</v>
      </c>
      <c r="I802" s="365">
        <v>3</v>
      </c>
      <c r="J802" s="365">
        <v>0</v>
      </c>
    </row>
    <row r="803" spans="1:10" s="99" customFormat="1" ht="12">
      <c r="A803" s="363"/>
      <c r="B803" s="364"/>
      <c r="C803" s="363" t="s">
        <v>3494</v>
      </c>
      <c r="D803" s="364" t="s">
        <v>3495</v>
      </c>
      <c r="E803" s="365">
        <v>73</v>
      </c>
      <c r="F803" s="365">
        <v>58</v>
      </c>
      <c r="G803" s="365">
        <v>15</v>
      </c>
      <c r="H803" s="365">
        <v>66</v>
      </c>
      <c r="I803" s="365">
        <v>7</v>
      </c>
      <c r="J803" s="365">
        <v>0</v>
      </c>
    </row>
    <row r="804" spans="1:10" s="99" customFormat="1" ht="12">
      <c r="A804" s="363"/>
      <c r="B804" s="364"/>
      <c r="C804" s="363" t="s">
        <v>3704</v>
      </c>
      <c r="D804" s="364" t="s">
        <v>3705</v>
      </c>
      <c r="E804" s="365">
        <v>25</v>
      </c>
      <c r="F804" s="365">
        <v>13</v>
      </c>
      <c r="G804" s="365">
        <v>12</v>
      </c>
      <c r="H804" s="365">
        <v>21</v>
      </c>
      <c r="I804" s="365">
        <v>4</v>
      </c>
      <c r="J804" s="365">
        <v>0</v>
      </c>
    </row>
    <row r="805" spans="1:10" s="99" customFormat="1" ht="12">
      <c r="A805" s="363"/>
      <c r="B805" s="364"/>
      <c r="C805" s="363" t="s">
        <v>3706</v>
      </c>
      <c r="D805" s="364" t="s">
        <v>3707</v>
      </c>
      <c r="E805" s="365">
        <v>30</v>
      </c>
      <c r="F805" s="365">
        <v>22</v>
      </c>
      <c r="G805" s="365">
        <v>8</v>
      </c>
      <c r="H805" s="365">
        <v>26</v>
      </c>
      <c r="I805" s="365">
        <v>4</v>
      </c>
      <c r="J805" s="365">
        <v>0</v>
      </c>
    </row>
    <row r="806" spans="1:10" s="99" customFormat="1" ht="12">
      <c r="A806" s="363"/>
      <c r="B806" s="364"/>
      <c r="C806" s="363" t="s">
        <v>3708</v>
      </c>
      <c r="D806" s="364" t="s">
        <v>3709</v>
      </c>
      <c r="E806" s="365">
        <v>15</v>
      </c>
      <c r="F806" s="365">
        <v>12</v>
      </c>
      <c r="G806" s="365">
        <v>3</v>
      </c>
      <c r="H806" s="365">
        <v>12</v>
      </c>
      <c r="I806" s="365">
        <v>3</v>
      </c>
      <c r="J806" s="365">
        <v>0</v>
      </c>
    </row>
    <row r="807" spans="1:10" s="99" customFormat="1" ht="12">
      <c r="A807" s="363"/>
      <c r="B807" s="364"/>
      <c r="C807" s="363" t="s">
        <v>3714</v>
      </c>
      <c r="D807" s="364" t="s">
        <v>3715</v>
      </c>
      <c r="E807" s="365">
        <v>17</v>
      </c>
      <c r="F807" s="365">
        <v>14</v>
      </c>
      <c r="G807" s="365">
        <v>3</v>
      </c>
      <c r="H807" s="365">
        <v>13</v>
      </c>
      <c r="I807" s="365">
        <v>4</v>
      </c>
      <c r="J807" s="365" t="s">
        <v>2391</v>
      </c>
    </row>
    <row r="808" spans="1:10" s="99" customFormat="1" ht="12">
      <c r="A808" s="363"/>
      <c r="B808" s="364"/>
      <c r="C808" s="363" t="s">
        <v>3496</v>
      </c>
      <c r="D808" s="364" t="s">
        <v>3451</v>
      </c>
      <c r="E808" s="365">
        <v>17</v>
      </c>
      <c r="F808" s="365" t="s">
        <v>2391</v>
      </c>
      <c r="G808" s="365" t="s">
        <v>2391</v>
      </c>
      <c r="H808" s="365" t="s">
        <v>2391</v>
      </c>
      <c r="I808" s="365" t="s">
        <v>2391</v>
      </c>
      <c r="J808" s="365">
        <v>0</v>
      </c>
    </row>
    <row r="809" spans="1:10" s="99" customFormat="1" ht="12">
      <c r="A809" s="363"/>
      <c r="B809" s="364"/>
      <c r="C809" s="363" t="s">
        <v>3496</v>
      </c>
      <c r="D809" s="364" t="s">
        <v>3497</v>
      </c>
      <c r="E809" s="365">
        <v>104</v>
      </c>
      <c r="F809" s="365">
        <v>77</v>
      </c>
      <c r="G809" s="365">
        <v>27</v>
      </c>
      <c r="H809" s="365">
        <v>88</v>
      </c>
      <c r="I809" s="365">
        <v>16</v>
      </c>
      <c r="J809" s="365" t="s">
        <v>2391</v>
      </c>
    </row>
    <row r="810" spans="1:10" s="99" customFormat="1" ht="12">
      <c r="A810" s="363"/>
      <c r="B810" s="364"/>
      <c r="C810" s="363" t="s">
        <v>3718</v>
      </c>
      <c r="D810" s="364" t="s">
        <v>3719</v>
      </c>
      <c r="E810" s="365">
        <v>19</v>
      </c>
      <c r="F810" s="365">
        <v>12</v>
      </c>
      <c r="G810" s="365">
        <v>7</v>
      </c>
      <c r="H810" s="365" t="s">
        <v>2391</v>
      </c>
      <c r="I810" s="365" t="s">
        <v>2391</v>
      </c>
      <c r="J810" s="365" t="s">
        <v>2391</v>
      </c>
    </row>
    <row r="811" spans="1:10" s="99" customFormat="1" ht="12">
      <c r="A811" s="363"/>
      <c r="B811" s="364"/>
      <c r="C811" s="363" t="s">
        <v>3720</v>
      </c>
      <c r="D811" s="364" t="s">
        <v>3721</v>
      </c>
      <c r="E811" s="365">
        <v>26</v>
      </c>
      <c r="F811" s="365">
        <v>23</v>
      </c>
      <c r="G811" s="365">
        <v>3</v>
      </c>
      <c r="H811" s="365" t="s">
        <v>2391</v>
      </c>
      <c r="I811" s="365" t="s">
        <v>2391</v>
      </c>
      <c r="J811" s="365" t="s">
        <v>2391</v>
      </c>
    </row>
    <row r="812" spans="1:10" s="99" customFormat="1" ht="12">
      <c r="A812" s="363"/>
      <c r="B812" s="364"/>
      <c r="C812" s="363" t="s">
        <v>3722</v>
      </c>
      <c r="D812" s="364" t="s">
        <v>3723</v>
      </c>
      <c r="E812" s="365">
        <v>20</v>
      </c>
      <c r="F812" s="365">
        <v>15</v>
      </c>
      <c r="G812" s="365">
        <v>5</v>
      </c>
      <c r="H812" s="365">
        <v>17</v>
      </c>
      <c r="I812" s="365">
        <v>3</v>
      </c>
      <c r="J812" s="365">
        <v>0</v>
      </c>
    </row>
    <row r="813" spans="1:10" s="99" customFormat="1" ht="12">
      <c r="A813" s="363"/>
      <c r="B813" s="364"/>
      <c r="C813" s="363" t="s">
        <v>3726</v>
      </c>
      <c r="D813" s="364" t="s">
        <v>3727</v>
      </c>
      <c r="E813" s="365">
        <v>11</v>
      </c>
      <c r="F813" s="365" t="s">
        <v>2391</v>
      </c>
      <c r="G813" s="365" t="s">
        <v>2391</v>
      </c>
      <c r="H813" s="365">
        <v>11</v>
      </c>
      <c r="I813" s="365">
        <v>0</v>
      </c>
      <c r="J813" s="365">
        <v>0</v>
      </c>
    </row>
    <row r="814" spans="1:10" s="99" customFormat="1" ht="12">
      <c r="A814" s="363"/>
      <c r="B814" s="364"/>
      <c r="C814" s="363" t="s">
        <v>3732</v>
      </c>
      <c r="D814" s="364" t="s">
        <v>3733</v>
      </c>
      <c r="E814" s="365">
        <v>20</v>
      </c>
      <c r="F814" s="365" t="s">
        <v>2391</v>
      </c>
      <c r="G814" s="365" t="s">
        <v>2391</v>
      </c>
      <c r="H814" s="365">
        <v>20</v>
      </c>
      <c r="I814" s="365">
        <v>0</v>
      </c>
      <c r="J814" s="365" t="s">
        <v>2391</v>
      </c>
    </row>
    <row r="815" spans="1:10" s="99" customFormat="1" ht="12">
      <c r="A815" s="363"/>
      <c r="B815" s="364"/>
      <c r="C815" s="363" t="s">
        <v>3498</v>
      </c>
      <c r="D815" s="364" t="s">
        <v>3451</v>
      </c>
      <c r="E815" s="365">
        <v>40</v>
      </c>
      <c r="F815" s="365">
        <v>31</v>
      </c>
      <c r="G815" s="365">
        <v>9</v>
      </c>
      <c r="H815" s="365">
        <v>37</v>
      </c>
      <c r="I815" s="365">
        <v>3</v>
      </c>
      <c r="J815" s="365">
        <v>0</v>
      </c>
    </row>
    <row r="816" spans="1:10" s="99" customFormat="1" ht="12">
      <c r="A816" s="363"/>
      <c r="B816" s="364"/>
      <c r="C816" s="363" t="s">
        <v>3498</v>
      </c>
      <c r="D816" s="364" t="s">
        <v>3499</v>
      </c>
      <c r="E816" s="365">
        <v>136</v>
      </c>
      <c r="F816" s="365">
        <v>109</v>
      </c>
      <c r="G816" s="365">
        <v>27</v>
      </c>
      <c r="H816" s="365">
        <v>127</v>
      </c>
      <c r="I816" s="365">
        <v>9</v>
      </c>
      <c r="J816" s="365">
        <v>3</v>
      </c>
    </row>
    <row r="817" spans="1:10" s="99" customFormat="1" ht="12">
      <c r="A817" s="363"/>
      <c r="B817" s="364"/>
      <c r="C817" s="363" t="s">
        <v>3500</v>
      </c>
      <c r="D817" s="364" t="s">
        <v>3501</v>
      </c>
      <c r="E817" s="365">
        <v>768</v>
      </c>
      <c r="F817" s="365">
        <v>547</v>
      </c>
      <c r="G817" s="365">
        <v>221</v>
      </c>
      <c r="H817" s="365">
        <v>694</v>
      </c>
      <c r="I817" s="365">
        <v>74</v>
      </c>
      <c r="J817" s="365">
        <v>15</v>
      </c>
    </row>
    <row r="818" spans="1:10" s="99" customFormat="1" ht="12">
      <c r="A818" s="363"/>
      <c r="B818" s="364"/>
      <c r="C818" s="363" t="s">
        <v>3502</v>
      </c>
      <c r="D818" s="364" t="s">
        <v>3503</v>
      </c>
      <c r="E818" s="365">
        <v>125</v>
      </c>
      <c r="F818" s="365">
        <v>85</v>
      </c>
      <c r="G818" s="365">
        <v>40</v>
      </c>
      <c r="H818" s="365">
        <v>117</v>
      </c>
      <c r="I818" s="365">
        <v>8</v>
      </c>
      <c r="J818" s="365" t="s">
        <v>2391</v>
      </c>
    </row>
    <row r="819" spans="1:10" s="99" customFormat="1" ht="12">
      <c r="A819" s="363"/>
      <c r="B819" s="364"/>
      <c r="C819" s="363" t="s">
        <v>3853</v>
      </c>
      <c r="D819" s="364" t="s">
        <v>3854</v>
      </c>
      <c r="E819" s="365">
        <v>29</v>
      </c>
      <c r="F819" s="365">
        <v>21</v>
      </c>
      <c r="G819" s="365">
        <v>8</v>
      </c>
      <c r="H819" s="365" t="s">
        <v>2391</v>
      </c>
      <c r="I819" s="365" t="s">
        <v>2391</v>
      </c>
      <c r="J819" s="365" t="s">
        <v>2391</v>
      </c>
    </row>
    <row r="820" spans="1:10" s="99" customFormat="1" ht="12">
      <c r="A820" s="363"/>
      <c r="B820" s="364"/>
      <c r="C820" s="363" t="s">
        <v>4017</v>
      </c>
      <c r="D820" s="364" t="s">
        <v>4018</v>
      </c>
      <c r="E820" s="365">
        <v>14</v>
      </c>
      <c r="F820" s="365" t="s">
        <v>2391</v>
      </c>
      <c r="G820" s="365" t="s">
        <v>2391</v>
      </c>
      <c r="H820" s="365" t="s">
        <v>2391</v>
      </c>
      <c r="I820" s="365" t="s">
        <v>2391</v>
      </c>
      <c r="J820" s="365">
        <v>0</v>
      </c>
    </row>
    <row r="821" spans="1:10" s="99" customFormat="1" ht="12">
      <c r="A821" s="363"/>
      <c r="B821" s="364"/>
      <c r="C821" s="363" t="s">
        <v>3855</v>
      </c>
      <c r="D821" s="364" t="s">
        <v>3856</v>
      </c>
      <c r="E821" s="365">
        <v>10</v>
      </c>
      <c r="F821" s="365">
        <v>7</v>
      </c>
      <c r="G821" s="365">
        <v>3</v>
      </c>
      <c r="H821" s="365">
        <v>7</v>
      </c>
      <c r="I821" s="365">
        <v>3</v>
      </c>
      <c r="J821" s="365">
        <v>0</v>
      </c>
    </row>
    <row r="822" spans="1:10" s="99" customFormat="1" ht="12">
      <c r="A822" s="363"/>
      <c r="B822" s="364"/>
      <c r="C822" s="363" t="s">
        <v>3734</v>
      </c>
      <c r="D822" s="364" t="s">
        <v>3735</v>
      </c>
      <c r="E822" s="365">
        <v>10</v>
      </c>
      <c r="F822" s="365" t="s">
        <v>2391</v>
      </c>
      <c r="G822" s="365" t="s">
        <v>2391</v>
      </c>
      <c r="H822" s="365" t="s">
        <v>2391</v>
      </c>
      <c r="I822" s="365" t="s">
        <v>2391</v>
      </c>
      <c r="J822" s="365">
        <v>0</v>
      </c>
    </row>
    <row r="823" spans="1:10" s="99" customFormat="1" ht="12">
      <c r="A823" s="363"/>
      <c r="B823" s="364"/>
      <c r="C823" s="363" t="s">
        <v>3983</v>
      </c>
      <c r="D823" s="364" t="s">
        <v>3984</v>
      </c>
      <c r="E823" s="365">
        <v>19</v>
      </c>
      <c r="F823" s="365">
        <v>13</v>
      </c>
      <c r="G823" s="365">
        <v>6</v>
      </c>
      <c r="H823" s="365">
        <v>19</v>
      </c>
      <c r="I823" s="365">
        <v>0</v>
      </c>
      <c r="J823" s="365" t="s">
        <v>2391</v>
      </c>
    </row>
    <row r="824" spans="1:10" s="99" customFormat="1" ht="12">
      <c r="A824" s="363"/>
      <c r="B824" s="364"/>
      <c r="C824" s="363" t="s">
        <v>3736</v>
      </c>
      <c r="D824" s="364" t="s">
        <v>3737</v>
      </c>
      <c r="E824" s="365">
        <v>11</v>
      </c>
      <c r="F824" s="365" t="s">
        <v>2391</v>
      </c>
      <c r="G824" s="365" t="s">
        <v>2391</v>
      </c>
      <c r="H824" s="365" t="s">
        <v>2391</v>
      </c>
      <c r="I824" s="365" t="s">
        <v>2391</v>
      </c>
      <c r="J824" s="365">
        <v>0</v>
      </c>
    </row>
    <row r="825" spans="1:10" s="99" customFormat="1" ht="12">
      <c r="A825" s="363"/>
      <c r="B825" s="364"/>
      <c r="C825" s="363" t="s">
        <v>3738</v>
      </c>
      <c r="D825" s="364" t="s">
        <v>3739</v>
      </c>
      <c r="E825" s="365">
        <v>34</v>
      </c>
      <c r="F825" s="365">
        <v>25</v>
      </c>
      <c r="G825" s="365">
        <v>9</v>
      </c>
      <c r="H825" s="365">
        <v>34</v>
      </c>
      <c r="I825" s="365">
        <v>0</v>
      </c>
      <c r="J825" s="365">
        <v>0</v>
      </c>
    </row>
    <row r="826" spans="1:10" s="99" customFormat="1" ht="12">
      <c r="A826" s="363"/>
      <c r="B826" s="364"/>
      <c r="C826" s="363" t="s">
        <v>3740</v>
      </c>
      <c r="D826" s="364" t="s">
        <v>3741</v>
      </c>
      <c r="E826" s="365">
        <v>26</v>
      </c>
      <c r="F826" s="365" t="s">
        <v>2391</v>
      </c>
      <c r="G826" s="365" t="s">
        <v>2391</v>
      </c>
      <c r="H826" s="365">
        <v>22</v>
      </c>
      <c r="I826" s="365">
        <v>4</v>
      </c>
      <c r="J826" s="365" t="s">
        <v>2391</v>
      </c>
    </row>
    <row r="827" spans="1:10" s="99" customFormat="1" ht="12">
      <c r="A827" s="363"/>
      <c r="B827" s="364"/>
      <c r="C827" s="363" t="s">
        <v>3504</v>
      </c>
      <c r="D827" s="364" t="s">
        <v>3451</v>
      </c>
      <c r="E827" s="365">
        <v>18</v>
      </c>
      <c r="F827" s="365">
        <v>15</v>
      </c>
      <c r="G827" s="365">
        <v>3</v>
      </c>
      <c r="H827" s="365">
        <v>18</v>
      </c>
      <c r="I827" s="365">
        <v>0</v>
      </c>
      <c r="J827" s="365">
        <v>0</v>
      </c>
    </row>
    <row r="828" spans="1:10" s="99" customFormat="1" ht="12">
      <c r="A828" s="363"/>
      <c r="B828" s="364"/>
      <c r="C828" s="363" t="s">
        <v>3504</v>
      </c>
      <c r="D828" s="364" t="s">
        <v>3505</v>
      </c>
      <c r="E828" s="365">
        <v>296</v>
      </c>
      <c r="F828" s="365">
        <v>220</v>
      </c>
      <c r="G828" s="365">
        <v>76</v>
      </c>
      <c r="H828" s="365">
        <v>275</v>
      </c>
      <c r="I828" s="365">
        <v>21</v>
      </c>
      <c r="J828" s="365">
        <v>5</v>
      </c>
    </row>
    <row r="829" spans="1:10" s="99" customFormat="1" ht="12">
      <c r="A829" s="363"/>
      <c r="B829" s="364"/>
      <c r="C829" s="363" t="s">
        <v>3985</v>
      </c>
      <c r="D829" s="364" t="s">
        <v>3986</v>
      </c>
      <c r="E829" s="365">
        <v>12</v>
      </c>
      <c r="F829" s="365" t="s">
        <v>2391</v>
      </c>
      <c r="G829" s="365" t="s">
        <v>2391</v>
      </c>
      <c r="H829" s="365" t="s">
        <v>2391</v>
      </c>
      <c r="I829" s="365" t="s">
        <v>2391</v>
      </c>
      <c r="J829" s="365">
        <v>0</v>
      </c>
    </row>
    <row r="830" spans="1:10" s="99" customFormat="1" ht="12">
      <c r="A830" s="363"/>
      <c r="B830" s="364"/>
      <c r="C830" s="363" t="s">
        <v>3506</v>
      </c>
      <c r="D830" s="364" t="s">
        <v>3451</v>
      </c>
      <c r="E830" s="365">
        <v>12</v>
      </c>
      <c r="F830" s="365">
        <v>12</v>
      </c>
      <c r="G830" s="365">
        <v>0</v>
      </c>
      <c r="H830" s="365" t="s">
        <v>2391</v>
      </c>
      <c r="I830" s="365" t="s">
        <v>2391</v>
      </c>
      <c r="J830" s="365">
        <v>0</v>
      </c>
    </row>
    <row r="831" spans="1:10" s="99" customFormat="1" ht="12">
      <c r="A831" s="363"/>
      <c r="B831" s="364"/>
      <c r="C831" s="363" t="s">
        <v>3506</v>
      </c>
      <c r="D831" s="364" t="s">
        <v>3507</v>
      </c>
      <c r="E831" s="365">
        <v>24</v>
      </c>
      <c r="F831" s="365" t="s">
        <v>2391</v>
      </c>
      <c r="G831" s="365" t="s">
        <v>2391</v>
      </c>
      <c r="H831" s="365">
        <v>21</v>
      </c>
      <c r="I831" s="365">
        <v>3</v>
      </c>
      <c r="J831" s="365">
        <v>0</v>
      </c>
    </row>
    <row r="832" spans="1:10" s="99" customFormat="1" ht="12">
      <c r="A832" s="363"/>
      <c r="B832" s="364"/>
      <c r="C832" s="363" t="s">
        <v>3746</v>
      </c>
      <c r="D832" s="364" t="s">
        <v>3747</v>
      </c>
      <c r="E832" s="365">
        <v>10</v>
      </c>
      <c r="F832" s="365">
        <v>7</v>
      </c>
      <c r="G832" s="365">
        <v>3</v>
      </c>
      <c r="H832" s="365" t="s">
        <v>2391</v>
      </c>
      <c r="I832" s="365" t="s">
        <v>2391</v>
      </c>
      <c r="J832" s="365">
        <v>0</v>
      </c>
    </row>
    <row r="833" spans="1:10" s="99" customFormat="1" ht="12">
      <c r="A833" s="363"/>
      <c r="B833" s="364"/>
      <c r="C833" s="363" t="s">
        <v>3752</v>
      </c>
      <c r="D833" s="364" t="s">
        <v>3451</v>
      </c>
      <c r="E833" s="365">
        <v>29</v>
      </c>
      <c r="F833" s="365">
        <v>20</v>
      </c>
      <c r="G833" s="365">
        <v>9</v>
      </c>
      <c r="H833" s="365" t="s">
        <v>2391</v>
      </c>
      <c r="I833" s="365" t="s">
        <v>2391</v>
      </c>
      <c r="J833" s="365" t="s">
        <v>2391</v>
      </c>
    </row>
    <row r="834" spans="1:10" s="99" customFormat="1" ht="12">
      <c r="A834" s="363"/>
      <c r="B834" s="364"/>
      <c r="C834" s="363" t="s">
        <v>3752</v>
      </c>
      <c r="D834" s="364" t="s">
        <v>3753</v>
      </c>
      <c r="E834" s="365">
        <v>39</v>
      </c>
      <c r="F834" s="365">
        <v>27</v>
      </c>
      <c r="G834" s="365">
        <v>12</v>
      </c>
      <c r="H834" s="365" t="s">
        <v>2391</v>
      </c>
      <c r="I834" s="365" t="s">
        <v>2391</v>
      </c>
      <c r="J834" s="365" t="s">
        <v>2391</v>
      </c>
    </row>
    <row r="835" spans="1:10" s="99" customFormat="1" ht="12">
      <c r="A835" s="363"/>
      <c r="B835" s="364"/>
      <c r="C835" s="363" t="s">
        <v>3508</v>
      </c>
      <c r="D835" s="364" t="s">
        <v>3510</v>
      </c>
      <c r="E835" s="365">
        <v>359</v>
      </c>
      <c r="F835" s="365">
        <v>269</v>
      </c>
      <c r="G835" s="365">
        <v>90</v>
      </c>
      <c r="H835" s="365">
        <v>333</v>
      </c>
      <c r="I835" s="365">
        <v>26</v>
      </c>
      <c r="J835" s="365">
        <v>6</v>
      </c>
    </row>
    <row r="836" spans="1:10" s="99" customFormat="1" ht="12">
      <c r="A836" s="363"/>
      <c r="B836" s="364"/>
      <c r="C836" s="363" t="s">
        <v>3993</v>
      </c>
      <c r="D836" s="364" t="s">
        <v>3994</v>
      </c>
      <c r="E836" s="365">
        <v>13</v>
      </c>
      <c r="F836" s="365">
        <v>8</v>
      </c>
      <c r="G836" s="365">
        <v>5</v>
      </c>
      <c r="H836" s="365" t="s">
        <v>2391</v>
      </c>
      <c r="I836" s="365" t="s">
        <v>2391</v>
      </c>
      <c r="J836" s="365">
        <v>0</v>
      </c>
    </row>
    <row r="837" spans="1:10" s="99" customFormat="1" ht="12">
      <c r="A837" s="363"/>
      <c r="B837" s="364"/>
      <c r="C837" s="363" t="s">
        <v>3513</v>
      </c>
      <c r="D837" s="364" t="s">
        <v>3451</v>
      </c>
      <c r="E837" s="365">
        <v>50</v>
      </c>
      <c r="F837" s="365">
        <v>44</v>
      </c>
      <c r="G837" s="365">
        <v>6</v>
      </c>
      <c r="H837" s="365">
        <v>46</v>
      </c>
      <c r="I837" s="365">
        <v>4</v>
      </c>
      <c r="J837" s="365">
        <v>0</v>
      </c>
    </row>
    <row r="838" spans="1:10" s="99" customFormat="1" ht="12">
      <c r="A838" s="363"/>
      <c r="B838" s="364"/>
      <c r="C838" s="363" t="s">
        <v>3513</v>
      </c>
      <c r="D838" s="364" t="s">
        <v>3514</v>
      </c>
      <c r="E838" s="365">
        <v>63</v>
      </c>
      <c r="F838" s="365">
        <v>52</v>
      </c>
      <c r="G838" s="365">
        <v>11</v>
      </c>
      <c r="H838" s="365">
        <v>58</v>
      </c>
      <c r="I838" s="365">
        <v>5</v>
      </c>
      <c r="J838" s="365">
        <v>0</v>
      </c>
    </row>
    <row r="839" spans="1:10" s="99" customFormat="1" ht="12">
      <c r="A839" s="363"/>
      <c r="B839" s="364"/>
      <c r="C839" s="363" t="s">
        <v>3515</v>
      </c>
      <c r="D839" s="364" t="s">
        <v>3514</v>
      </c>
      <c r="E839" s="365">
        <v>63</v>
      </c>
      <c r="F839" s="365">
        <v>52</v>
      </c>
      <c r="G839" s="365">
        <v>11</v>
      </c>
      <c r="H839" s="365">
        <v>58</v>
      </c>
      <c r="I839" s="365">
        <v>5</v>
      </c>
      <c r="J839" s="365">
        <v>0</v>
      </c>
    </row>
    <row r="840" spans="1:10" s="99" customFormat="1" ht="12">
      <c r="A840" s="363"/>
      <c r="B840" s="364"/>
      <c r="C840" s="363" t="s">
        <v>3758</v>
      </c>
      <c r="D840" s="364" t="s">
        <v>3759</v>
      </c>
      <c r="E840" s="365">
        <v>30</v>
      </c>
      <c r="F840" s="365">
        <v>17</v>
      </c>
      <c r="G840" s="365">
        <v>13</v>
      </c>
      <c r="H840" s="365" t="s">
        <v>2391</v>
      </c>
      <c r="I840" s="365" t="s">
        <v>2391</v>
      </c>
      <c r="J840" s="365">
        <v>0</v>
      </c>
    </row>
    <row r="841" spans="1:10" s="99" customFormat="1" ht="12">
      <c r="A841" s="363"/>
      <c r="B841" s="364"/>
      <c r="C841" s="363" t="s">
        <v>3760</v>
      </c>
      <c r="D841" s="364" t="s">
        <v>3761</v>
      </c>
      <c r="E841" s="365">
        <v>13</v>
      </c>
      <c r="F841" s="365" t="s">
        <v>2391</v>
      </c>
      <c r="G841" s="365" t="s">
        <v>2391</v>
      </c>
      <c r="H841" s="365">
        <v>13</v>
      </c>
      <c r="I841" s="365">
        <v>0</v>
      </c>
      <c r="J841" s="365">
        <v>0</v>
      </c>
    </row>
    <row r="842" spans="1:10" s="99" customFormat="1" ht="12">
      <c r="A842" s="363"/>
      <c r="B842" s="364"/>
      <c r="C842" s="363" t="s">
        <v>3762</v>
      </c>
      <c r="D842" s="364" t="s">
        <v>3763</v>
      </c>
      <c r="E842" s="365">
        <v>22</v>
      </c>
      <c r="F842" s="365">
        <v>15</v>
      </c>
      <c r="G842" s="365">
        <v>7</v>
      </c>
      <c r="H842" s="365">
        <v>22</v>
      </c>
      <c r="I842" s="365">
        <v>0</v>
      </c>
      <c r="J842" s="365">
        <v>0</v>
      </c>
    </row>
    <row r="843" spans="1:10" s="99" customFormat="1" ht="12">
      <c r="A843" s="363"/>
      <c r="B843" s="364"/>
      <c r="C843" s="363" t="s">
        <v>3764</v>
      </c>
      <c r="D843" s="364" t="s">
        <v>3765</v>
      </c>
      <c r="E843" s="365">
        <v>16</v>
      </c>
      <c r="F843" s="365">
        <v>11</v>
      </c>
      <c r="G843" s="365">
        <v>5</v>
      </c>
      <c r="H843" s="365" t="s">
        <v>2391</v>
      </c>
      <c r="I843" s="365" t="s">
        <v>2391</v>
      </c>
      <c r="J843" s="365">
        <v>0</v>
      </c>
    </row>
    <row r="844" spans="1:10" s="99" customFormat="1" ht="12">
      <c r="A844" s="363"/>
      <c r="B844" s="364"/>
      <c r="C844" s="363" t="s">
        <v>4037</v>
      </c>
      <c r="D844" s="364" t="s">
        <v>4038</v>
      </c>
      <c r="E844" s="365">
        <v>14</v>
      </c>
      <c r="F844" s="365" t="s">
        <v>2391</v>
      </c>
      <c r="G844" s="365" t="s">
        <v>2391</v>
      </c>
      <c r="H844" s="365">
        <v>14</v>
      </c>
      <c r="I844" s="365">
        <v>0</v>
      </c>
      <c r="J844" s="365" t="s">
        <v>2391</v>
      </c>
    </row>
    <row r="845" spans="1:10" s="99" customFormat="1" ht="12">
      <c r="A845" s="363"/>
      <c r="B845" s="364"/>
      <c r="C845" s="363" t="s">
        <v>4083</v>
      </c>
      <c r="D845" s="364" t="s">
        <v>4084</v>
      </c>
      <c r="E845" s="365">
        <v>18</v>
      </c>
      <c r="F845" s="365">
        <v>18</v>
      </c>
      <c r="G845" s="365">
        <v>0</v>
      </c>
      <c r="H845" s="365" t="s">
        <v>2391</v>
      </c>
      <c r="I845" s="365" t="s">
        <v>2391</v>
      </c>
      <c r="J845" s="365">
        <v>0</v>
      </c>
    </row>
    <row r="846" spans="1:10" s="99" customFormat="1" ht="12">
      <c r="A846" s="363"/>
      <c r="B846" s="364"/>
      <c r="C846" s="363" t="s">
        <v>4096</v>
      </c>
      <c r="D846" s="364" t="s">
        <v>4097</v>
      </c>
      <c r="E846" s="365">
        <v>44</v>
      </c>
      <c r="F846" s="365">
        <v>33</v>
      </c>
      <c r="G846" s="365">
        <v>11</v>
      </c>
      <c r="H846" s="365">
        <v>44</v>
      </c>
      <c r="I846" s="365">
        <v>0</v>
      </c>
      <c r="J846" s="365">
        <v>0</v>
      </c>
    </row>
    <row r="847" spans="1:10" s="99" customFormat="1" ht="12">
      <c r="A847" s="363"/>
      <c r="B847" s="364"/>
      <c r="C847" s="363" t="s">
        <v>3516</v>
      </c>
      <c r="D847" s="364" t="s">
        <v>3451</v>
      </c>
      <c r="E847" s="365">
        <v>33</v>
      </c>
      <c r="F847" s="365">
        <v>26</v>
      </c>
      <c r="G847" s="365">
        <v>7</v>
      </c>
      <c r="H847" s="365">
        <v>29</v>
      </c>
      <c r="I847" s="365">
        <v>4</v>
      </c>
      <c r="J847" s="365">
        <v>0</v>
      </c>
    </row>
    <row r="848" spans="1:10" s="99" customFormat="1" ht="12">
      <c r="A848" s="363"/>
      <c r="B848" s="364"/>
      <c r="C848" s="363" t="s">
        <v>3516</v>
      </c>
      <c r="D848" s="364" t="s">
        <v>3517</v>
      </c>
      <c r="E848" s="365">
        <v>190</v>
      </c>
      <c r="F848" s="365">
        <v>144</v>
      </c>
      <c r="G848" s="365">
        <v>46</v>
      </c>
      <c r="H848" s="365">
        <v>180</v>
      </c>
      <c r="I848" s="365">
        <v>10</v>
      </c>
      <c r="J848" s="365" t="s">
        <v>2391</v>
      </c>
    </row>
    <row r="849" spans="1:10" s="99" customFormat="1" ht="12">
      <c r="A849" s="363"/>
      <c r="B849" s="364"/>
      <c r="C849" s="363" t="s">
        <v>3768</v>
      </c>
      <c r="D849" s="364" t="s">
        <v>3769</v>
      </c>
      <c r="E849" s="365">
        <v>11</v>
      </c>
      <c r="F849" s="365" t="s">
        <v>2391</v>
      </c>
      <c r="G849" s="365" t="s">
        <v>2391</v>
      </c>
      <c r="H849" s="365">
        <v>11</v>
      </c>
      <c r="I849" s="365">
        <v>0</v>
      </c>
      <c r="J849" s="365" t="s">
        <v>2391</v>
      </c>
    </row>
    <row r="850" spans="1:10" s="99" customFormat="1" ht="12">
      <c r="A850" s="363"/>
      <c r="B850" s="364"/>
      <c r="C850" s="363" t="s">
        <v>3770</v>
      </c>
      <c r="D850" s="364" t="s">
        <v>3771</v>
      </c>
      <c r="E850" s="365">
        <v>16</v>
      </c>
      <c r="F850" s="365">
        <v>9</v>
      </c>
      <c r="G850" s="365">
        <v>7</v>
      </c>
      <c r="H850" s="365" t="s">
        <v>2391</v>
      </c>
      <c r="I850" s="365" t="s">
        <v>2391</v>
      </c>
      <c r="J850" s="365">
        <v>0</v>
      </c>
    </row>
    <row r="851" spans="1:10" s="99" customFormat="1" ht="12">
      <c r="A851" s="363"/>
      <c r="B851" s="364"/>
      <c r="C851" s="363" t="s">
        <v>4039</v>
      </c>
      <c r="D851" s="364" t="s">
        <v>4040</v>
      </c>
      <c r="E851" s="365">
        <v>11</v>
      </c>
      <c r="F851" s="365" t="s">
        <v>2391</v>
      </c>
      <c r="G851" s="365" t="s">
        <v>2391</v>
      </c>
      <c r="H851" s="365">
        <v>11</v>
      </c>
      <c r="I851" s="365">
        <v>0</v>
      </c>
      <c r="J851" s="365">
        <v>0</v>
      </c>
    </row>
    <row r="852" spans="1:10" s="99" customFormat="1" ht="12">
      <c r="A852" s="363"/>
      <c r="B852" s="364"/>
      <c r="C852" s="363" t="s">
        <v>3772</v>
      </c>
      <c r="D852" s="364" t="s">
        <v>3773</v>
      </c>
      <c r="E852" s="365">
        <v>10</v>
      </c>
      <c r="F852" s="365">
        <v>6</v>
      </c>
      <c r="G852" s="365">
        <v>4</v>
      </c>
      <c r="H852" s="365" t="s">
        <v>2391</v>
      </c>
      <c r="I852" s="365" t="s">
        <v>2391</v>
      </c>
      <c r="J852" s="365">
        <v>0</v>
      </c>
    </row>
    <row r="853" spans="1:10" s="99" customFormat="1" ht="12">
      <c r="A853" s="363"/>
      <c r="B853" s="364"/>
      <c r="C853" s="363" t="s">
        <v>3518</v>
      </c>
      <c r="D853" s="364" t="s">
        <v>3519</v>
      </c>
      <c r="E853" s="365">
        <v>21</v>
      </c>
      <c r="F853" s="365">
        <v>12</v>
      </c>
      <c r="G853" s="365">
        <v>9</v>
      </c>
      <c r="H853" s="365" t="s">
        <v>2391</v>
      </c>
      <c r="I853" s="365" t="s">
        <v>2391</v>
      </c>
      <c r="J853" s="365" t="s">
        <v>2391</v>
      </c>
    </row>
    <row r="854" spans="1:10" s="99" customFormat="1" ht="12">
      <c r="A854" s="363"/>
      <c r="B854" s="364"/>
      <c r="C854" s="363" t="s">
        <v>3520</v>
      </c>
      <c r="D854" s="364" t="s">
        <v>3451</v>
      </c>
      <c r="E854" s="365">
        <v>21</v>
      </c>
      <c r="F854" s="365">
        <v>14</v>
      </c>
      <c r="G854" s="365">
        <v>7</v>
      </c>
      <c r="H854" s="365">
        <v>21</v>
      </c>
      <c r="I854" s="365">
        <v>0</v>
      </c>
      <c r="J854" s="365">
        <v>0</v>
      </c>
    </row>
    <row r="855" spans="1:10" s="99" customFormat="1" ht="12">
      <c r="A855" s="363"/>
      <c r="B855" s="364"/>
      <c r="C855" s="363" t="s">
        <v>3520</v>
      </c>
      <c r="D855" s="364" t="s">
        <v>3521</v>
      </c>
      <c r="E855" s="365">
        <v>90</v>
      </c>
      <c r="F855" s="365">
        <v>60</v>
      </c>
      <c r="G855" s="365">
        <v>30</v>
      </c>
      <c r="H855" s="365">
        <v>86</v>
      </c>
      <c r="I855" s="365">
        <v>4</v>
      </c>
      <c r="J855" s="365" t="s">
        <v>2391</v>
      </c>
    </row>
    <row r="856" spans="1:10" s="99" customFormat="1" ht="12">
      <c r="A856" s="363"/>
      <c r="B856" s="364"/>
      <c r="C856" s="363" t="s">
        <v>3865</v>
      </c>
      <c r="D856" s="364" t="s">
        <v>3866</v>
      </c>
      <c r="E856" s="365">
        <v>13</v>
      </c>
      <c r="F856" s="365" t="s">
        <v>2391</v>
      </c>
      <c r="G856" s="365" t="s">
        <v>2391</v>
      </c>
      <c r="H856" s="365" t="s">
        <v>2391</v>
      </c>
      <c r="I856" s="365" t="s">
        <v>2391</v>
      </c>
      <c r="J856" s="365">
        <v>0</v>
      </c>
    </row>
    <row r="857" spans="1:10" s="99" customFormat="1" ht="12">
      <c r="A857" s="363"/>
      <c r="B857" s="364"/>
      <c r="C857" s="363" t="s">
        <v>4089</v>
      </c>
      <c r="D857" s="364" t="s">
        <v>4090</v>
      </c>
      <c r="E857" s="365">
        <v>11</v>
      </c>
      <c r="F857" s="365">
        <v>7</v>
      </c>
      <c r="G857" s="365">
        <v>4</v>
      </c>
      <c r="H857" s="365">
        <v>8</v>
      </c>
      <c r="I857" s="365">
        <v>3</v>
      </c>
      <c r="J857" s="365" t="s">
        <v>2391</v>
      </c>
    </row>
    <row r="858" spans="1:10" s="99" customFormat="1" ht="12">
      <c r="A858" s="363"/>
      <c r="B858" s="364"/>
      <c r="C858" s="363" t="s">
        <v>3530</v>
      </c>
      <c r="D858" s="364" t="s">
        <v>3451</v>
      </c>
      <c r="E858" s="365">
        <v>35</v>
      </c>
      <c r="F858" s="365">
        <v>24</v>
      </c>
      <c r="G858" s="365">
        <v>11</v>
      </c>
      <c r="H858" s="365" t="s">
        <v>2391</v>
      </c>
      <c r="I858" s="365" t="s">
        <v>2391</v>
      </c>
      <c r="J858" s="365">
        <v>0</v>
      </c>
    </row>
    <row r="859" spans="1:10" s="99" customFormat="1" ht="12">
      <c r="A859" s="363"/>
      <c r="B859" s="364"/>
      <c r="C859" s="363" t="s">
        <v>3530</v>
      </c>
      <c r="D859" s="364" t="s">
        <v>3531</v>
      </c>
      <c r="E859" s="365">
        <v>59</v>
      </c>
      <c r="F859" s="365">
        <v>43</v>
      </c>
      <c r="G859" s="365">
        <v>16</v>
      </c>
      <c r="H859" s="365">
        <v>54</v>
      </c>
      <c r="I859" s="365">
        <v>5</v>
      </c>
      <c r="J859" s="365" t="s">
        <v>2391</v>
      </c>
    </row>
    <row r="860" spans="1:10" s="99" customFormat="1" ht="12">
      <c r="A860" s="363"/>
      <c r="B860" s="364"/>
      <c r="C860" s="363" t="s">
        <v>3532</v>
      </c>
      <c r="D860" s="364" t="s">
        <v>3533</v>
      </c>
      <c r="E860" s="365">
        <v>36</v>
      </c>
      <c r="F860" s="365">
        <v>32</v>
      </c>
      <c r="G860" s="365">
        <v>4</v>
      </c>
      <c r="H860" s="365">
        <v>32</v>
      </c>
      <c r="I860" s="365">
        <v>4</v>
      </c>
      <c r="J860" s="365" t="s">
        <v>2391</v>
      </c>
    </row>
    <row r="861" spans="1:10" s="99" customFormat="1" ht="12">
      <c r="A861" s="363"/>
      <c r="B861" s="364"/>
      <c r="C861" s="363" t="s">
        <v>3534</v>
      </c>
      <c r="D861" s="364" t="s">
        <v>3535</v>
      </c>
      <c r="E861" s="365">
        <v>375</v>
      </c>
      <c r="F861" s="365">
        <v>279</v>
      </c>
      <c r="G861" s="365">
        <v>96</v>
      </c>
      <c r="H861" s="365">
        <v>352</v>
      </c>
      <c r="I861" s="365">
        <v>23</v>
      </c>
      <c r="J861" s="365">
        <v>6</v>
      </c>
    </row>
    <row r="862" spans="1:10" s="99" customFormat="1" ht="12">
      <c r="A862" s="363"/>
      <c r="B862" s="364"/>
      <c r="C862" s="363" t="s">
        <v>3536</v>
      </c>
      <c r="D862" s="364" t="s">
        <v>3537</v>
      </c>
      <c r="E862" s="365">
        <v>117</v>
      </c>
      <c r="F862" s="365">
        <v>74</v>
      </c>
      <c r="G862" s="365">
        <v>43</v>
      </c>
      <c r="H862" s="365">
        <v>109</v>
      </c>
      <c r="I862" s="365">
        <v>8</v>
      </c>
      <c r="J862" s="365">
        <v>0</v>
      </c>
    </row>
    <row r="863" spans="1:10">
      <c r="A863" s="363"/>
      <c r="B863" s="364"/>
      <c r="C863" s="363" t="s">
        <v>3945</v>
      </c>
      <c r="D863" s="364" t="s">
        <v>3946</v>
      </c>
      <c r="E863" s="365">
        <v>10</v>
      </c>
      <c r="F863" s="365">
        <v>4</v>
      </c>
      <c r="G863" s="365">
        <v>6</v>
      </c>
      <c r="H863" s="365" t="s">
        <v>2391</v>
      </c>
      <c r="I863" s="365" t="s">
        <v>2391</v>
      </c>
      <c r="J863" s="365">
        <v>0</v>
      </c>
    </row>
    <row r="864" spans="1:10">
      <c r="A864" s="363"/>
      <c r="B864" s="364"/>
      <c r="C864" s="363" t="s">
        <v>3776</v>
      </c>
      <c r="D864" s="364" t="s">
        <v>3777</v>
      </c>
      <c r="E864" s="365">
        <v>38</v>
      </c>
      <c r="F864" s="365">
        <v>24</v>
      </c>
      <c r="G864" s="365">
        <v>14</v>
      </c>
      <c r="H864" s="365" t="s">
        <v>2391</v>
      </c>
      <c r="I864" s="365" t="s">
        <v>2391</v>
      </c>
      <c r="J864" s="365">
        <v>0</v>
      </c>
    </row>
    <row r="865" spans="1:10" s="99" customFormat="1" ht="12">
      <c r="A865" s="363"/>
      <c r="B865" s="364"/>
      <c r="C865" s="363" t="s">
        <v>3538</v>
      </c>
      <c r="D865" s="364" t="s">
        <v>3451</v>
      </c>
      <c r="E865" s="365">
        <v>45</v>
      </c>
      <c r="F865" s="365">
        <v>35</v>
      </c>
      <c r="G865" s="365">
        <v>10</v>
      </c>
      <c r="H865" s="365">
        <v>39</v>
      </c>
      <c r="I865" s="365">
        <v>6</v>
      </c>
      <c r="J865" s="365" t="s">
        <v>2391</v>
      </c>
    </row>
    <row r="866" spans="1:10" s="99" customFormat="1" ht="12">
      <c r="A866" s="363"/>
      <c r="B866" s="364"/>
      <c r="C866" s="363" t="s">
        <v>3538</v>
      </c>
      <c r="D866" s="364" t="s">
        <v>3539</v>
      </c>
      <c r="E866" s="365">
        <v>210</v>
      </c>
      <c r="F866" s="365">
        <v>137</v>
      </c>
      <c r="G866" s="365">
        <v>73</v>
      </c>
      <c r="H866" s="365">
        <v>193</v>
      </c>
      <c r="I866" s="365">
        <v>17</v>
      </c>
      <c r="J866" s="365" t="s">
        <v>2391</v>
      </c>
    </row>
    <row r="867" spans="1:10" s="99" customFormat="1" ht="12">
      <c r="A867" s="363"/>
      <c r="B867" s="364"/>
      <c r="C867" s="363" t="s">
        <v>3540</v>
      </c>
      <c r="D867" s="364" t="s">
        <v>3541</v>
      </c>
      <c r="E867" s="365">
        <v>18</v>
      </c>
      <c r="F867" s="365">
        <v>15</v>
      </c>
      <c r="G867" s="365">
        <v>3</v>
      </c>
      <c r="H867" s="365" t="s">
        <v>2391</v>
      </c>
      <c r="I867" s="365" t="s">
        <v>2391</v>
      </c>
      <c r="J867" s="365">
        <v>0</v>
      </c>
    </row>
    <row r="868" spans="1:10" s="99" customFormat="1" ht="12">
      <c r="A868" s="363"/>
      <c r="B868" s="364"/>
      <c r="C868" s="363" t="s">
        <v>3778</v>
      </c>
      <c r="D868" s="364" t="s">
        <v>3779</v>
      </c>
      <c r="E868" s="365">
        <v>19</v>
      </c>
      <c r="F868" s="365">
        <v>15</v>
      </c>
      <c r="G868" s="365">
        <v>4</v>
      </c>
      <c r="H868" s="365">
        <v>15</v>
      </c>
      <c r="I868" s="365">
        <v>4</v>
      </c>
      <c r="J868" s="365">
        <v>0</v>
      </c>
    </row>
    <row r="869" spans="1:10" s="99" customFormat="1" ht="12">
      <c r="A869" s="363"/>
      <c r="B869" s="364"/>
      <c r="C869" s="363" t="s">
        <v>3544</v>
      </c>
      <c r="D869" s="364" t="s">
        <v>3545</v>
      </c>
      <c r="E869" s="365">
        <v>18</v>
      </c>
      <c r="F869" s="365">
        <v>14</v>
      </c>
      <c r="G869" s="365">
        <v>4</v>
      </c>
      <c r="H869" s="365">
        <v>13</v>
      </c>
      <c r="I869" s="365">
        <v>5</v>
      </c>
      <c r="J869" s="365">
        <v>0</v>
      </c>
    </row>
    <row r="870" spans="1:10" s="99" customFormat="1" ht="12">
      <c r="A870" s="363"/>
      <c r="B870" s="364"/>
      <c r="C870" s="363" t="s">
        <v>3782</v>
      </c>
      <c r="D870" s="364" t="s">
        <v>3783</v>
      </c>
      <c r="E870" s="365">
        <v>19</v>
      </c>
      <c r="F870" s="365">
        <v>14</v>
      </c>
      <c r="G870" s="365">
        <v>5</v>
      </c>
      <c r="H870" s="365">
        <v>16</v>
      </c>
      <c r="I870" s="365">
        <v>3</v>
      </c>
      <c r="J870" s="365">
        <v>0</v>
      </c>
    </row>
    <row r="871" spans="1:10" s="99" customFormat="1" ht="12">
      <c r="A871" s="363"/>
      <c r="B871" s="364"/>
      <c r="C871" s="363" t="s">
        <v>3546</v>
      </c>
      <c r="D871" s="364" t="s">
        <v>3451</v>
      </c>
      <c r="E871" s="365">
        <v>19</v>
      </c>
      <c r="F871" s="365">
        <v>13</v>
      </c>
      <c r="G871" s="365">
        <v>6</v>
      </c>
      <c r="H871" s="365">
        <v>15</v>
      </c>
      <c r="I871" s="365">
        <v>4</v>
      </c>
      <c r="J871" s="365">
        <v>0</v>
      </c>
    </row>
    <row r="872" spans="1:10" s="99" customFormat="1" ht="12">
      <c r="A872" s="363"/>
      <c r="B872" s="364"/>
      <c r="C872" s="363" t="s">
        <v>3546</v>
      </c>
      <c r="D872" s="364" t="s">
        <v>3547</v>
      </c>
      <c r="E872" s="365">
        <v>38</v>
      </c>
      <c r="F872" s="365">
        <v>27</v>
      </c>
      <c r="G872" s="365">
        <v>11</v>
      </c>
      <c r="H872" s="365">
        <v>31</v>
      </c>
      <c r="I872" s="365">
        <v>7</v>
      </c>
      <c r="J872" s="365">
        <v>0</v>
      </c>
    </row>
    <row r="873" spans="1:10" s="99" customFormat="1" ht="12">
      <c r="A873" s="363"/>
      <c r="B873" s="364"/>
      <c r="C873" s="363" t="s">
        <v>3550</v>
      </c>
      <c r="D873" s="364" t="s">
        <v>3551</v>
      </c>
      <c r="E873" s="365">
        <v>27</v>
      </c>
      <c r="F873" s="365">
        <v>24</v>
      </c>
      <c r="G873" s="365">
        <v>3</v>
      </c>
      <c r="H873" s="365">
        <v>23</v>
      </c>
      <c r="I873" s="365">
        <v>4</v>
      </c>
      <c r="J873" s="365">
        <v>0</v>
      </c>
    </row>
    <row r="874" spans="1:10" s="99" customFormat="1" ht="12">
      <c r="A874" s="363"/>
      <c r="B874" s="364"/>
      <c r="C874" s="363" t="s">
        <v>3556</v>
      </c>
      <c r="D874" s="364" t="s">
        <v>3557</v>
      </c>
      <c r="E874" s="365">
        <v>39</v>
      </c>
      <c r="F874" s="365">
        <v>34</v>
      </c>
      <c r="G874" s="365">
        <v>5</v>
      </c>
      <c r="H874" s="365">
        <v>34</v>
      </c>
      <c r="I874" s="365">
        <v>5</v>
      </c>
      <c r="J874" s="365">
        <v>0</v>
      </c>
    </row>
    <row r="875" spans="1:10" s="99" customFormat="1" ht="12">
      <c r="A875" s="363"/>
      <c r="B875" s="364"/>
      <c r="C875" s="363" t="s">
        <v>3558</v>
      </c>
      <c r="D875" s="364" t="s">
        <v>3559</v>
      </c>
      <c r="E875" s="365">
        <v>369</v>
      </c>
      <c r="F875" s="365">
        <v>266</v>
      </c>
      <c r="G875" s="365">
        <v>103</v>
      </c>
      <c r="H875" s="365">
        <v>325</v>
      </c>
      <c r="I875" s="365">
        <v>44</v>
      </c>
      <c r="J875" s="365" t="s">
        <v>2391</v>
      </c>
    </row>
    <row r="876" spans="1:10" s="99" customFormat="1" ht="12">
      <c r="A876" s="363"/>
      <c r="B876" s="364"/>
      <c r="C876" s="363" t="s">
        <v>3563</v>
      </c>
      <c r="D876" s="364" t="s">
        <v>3564</v>
      </c>
      <c r="E876" s="365">
        <v>266</v>
      </c>
      <c r="F876" s="365">
        <v>170</v>
      </c>
      <c r="G876" s="365">
        <v>96</v>
      </c>
      <c r="H876" s="365">
        <v>238</v>
      </c>
      <c r="I876" s="365">
        <v>28</v>
      </c>
      <c r="J876" s="365">
        <v>3</v>
      </c>
    </row>
    <row r="877" spans="1:10" s="99" customFormat="1" ht="12">
      <c r="A877" s="363"/>
      <c r="B877" s="364"/>
      <c r="C877" s="363" t="s">
        <v>3565</v>
      </c>
      <c r="D877" s="364" t="s">
        <v>3566</v>
      </c>
      <c r="E877" s="365">
        <v>266</v>
      </c>
      <c r="F877" s="365">
        <v>170</v>
      </c>
      <c r="G877" s="365">
        <v>96</v>
      </c>
      <c r="H877" s="365">
        <v>238</v>
      </c>
      <c r="I877" s="365">
        <v>28</v>
      </c>
      <c r="J877" s="365">
        <v>3</v>
      </c>
    </row>
    <row r="878" spans="1:10" s="99" customFormat="1" ht="12">
      <c r="A878" s="363"/>
      <c r="B878" s="364"/>
      <c r="C878" s="363" t="s">
        <v>3567</v>
      </c>
      <c r="D878" s="364" t="s">
        <v>3566</v>
      </c>
      <c r="E878" s="365">
        <v>266</v>
      </c>
      <c r="F878" s="365">
        <v>170</v>
      </c>
      <c r="G878" s="365">
        <v>96</v>
      </c>
      <c r="H878" s="365">
        <v>238</v>
      </c>
      <c r="I878" s="365">
        <v>28</v>
      </c>
      <c r="J878" s="365">
        <v>3</v>
      </c>
    </row>
    <row r="879" spans="1:10" s="99" customFormat="1" ht="12">
      <c r="A879" s="363"/>
      <c r="B879" s="364"/>
      <c r="C879" s="363" t="s">
        <v>3786</v>
      </c>
      <c r="D879" s="364" t="s">
        <v>3787</v>
      </c>
      <c r="E879" s="365">
        <v>10</v>
      </c>
      <c r="F879" s="365" t="s">
        <v>2391</v>
      </c>
      <c r="G879" s="365" t="s">
        <v>2391</v>
      </c>
      <c r="H879" s="365" t="s">
        <v>2391</v>
      </c>
      <c r="I879" s="365" t="s">
        <v>2391</v>
      </c>
      <c r="J879" s="365">
        <v>0</v>
      </c>
    </row>
    <row r="880" spans="1:10" s="99" customFormat="1" ht="12">
      <c r="A880" s="363"/>
      <c r="B880" s="364"/>
      <c r="C880" s="363" t="s">
        <v>3790</v>
      </c>
      <c r="D880" s="364" t="s">
        <v>3791</v>
      </c>
      <c r="E880" s="365">
        <v>46</v>
      </c>
      <c r="F880" s="365">
        <v>43</v>
      </c>
      <c r="G880" s="365">
        <v>3</v>
      </c>
      <c r="H880" s="365" t="s">
        <v>2391</v>
      </c>
      <c r="I880" s="365" t="s">
        <v>2391</v>
      </c>
      <c r="J880" s="365">
        <v>0</v>
      </c>
    </row>
    <row r="881" spans="1:10" s="99" customFormat="1" ht="12">
      <c r="A881" s="363"/>
      <c r="B881" s="364"/>
      <c r="C881" s="363" t="s">
        <v>3568</v>
      </c>
      <c r="D881" s="364" t="s">
        <v>3451</v>
      </c>
      <c r="E881" s="365">
        <v>48</v>
      </c>
      <c r="F881" s="365">
        <v>31</v>
      </c>
      <c r="G881" s="365">
        <v>17</v>
      </c>
      <c r="H881" s="365">
        <v>45</v>
      </c>
      <c r="I881" s="365">
        <v>3</v>
      </c>
      <c r="J881" s="365">
        <v>0</v>
      </c>
    </row>
    <row r="882" spans="1:10" s="99" customFormat="1" ht="12">
      <c r="A882" s="363"/>
      <c r="B882" s="364"/>
      <c r="C882" s="363" t="s">
        <v>3568</v>
      </c>
      <c r="D882" s="364" t="s">
        <v>3569</v>
      </c>
      <c r="E882" s="365">
        <v>104</v>
      </c>
      <c r="F882" s="365">
        <v>82</v>
      </c>
      <c r="G882" s="365">
        <v>22</v>
      </c>
      <c r="H882" s="365">
        <v>98</v>
      </c>
      <c r="I882" s="365">
        <v>6</v>
      </c>
      <c r="J882" s="365">
        <v>0</v>
      </c>
    </row>
    <row r="883" spans="1:10" s="99" customFormat="1" ht="12">
      <c r="A883" s="363"/>
      <c r="B883" s="364"/>
      <c r="C883" s="363" t="s">
        <v>3570</v>
      </c>
      <c r="D883" s="364" t="s">
        <v>3569</v>
      </c>
      <c r="E883" s="365">
        <v>104</v>
      </c>
      <c r="F883" s="365">
        <v>82</v>
      </c>
      <c r="G883" s="365">
        <v>22</v>
      </c>
      <c r="H883" s="365">
        <v>98</v>
      </c>
      <c r="I883" s="365">
        <v>6</v>
      </c>
      <c r="J883" s="365">
        <v>0</v>
      </c>
    </row>
    <row r="884" spans="1:10" s="99" customFormat="1" ht="12">
      <c r="A884" s="363"/>
      <c r="B884" s="364"/>
      <c r="C884" s="363" t="s">
        <v>3571</v>
      </c>
      <c r="D884" s="364" t="s">
        <v>3572</v>
      </c>
      <c r="E884" s="365">
        <v>39</v>
      </c>
      <c r="F884" s="365">
        <v>25</v>
      </c>
      <c r="G884" s="365">
        <v>14</v>
      </c>
      <c r="H884" s="365">
        <v>39</v>
      </c>
      <c r="I884" s="365">
        <v>0</v>
      </c>
      <c r="J884" s="365" t="s">
        <v>2391</v>
      </c>
    </row>
    <row r="885" spans="1:10" s="99" customFormat="1" ht="12">
      <c r="A885" s="363"/>
      <c r="B885" s="364"/>
      <c r="C885" s="363" t="s">
        <v>3573</v>
      </c>
      <c r="D885" s="364" t="s">
        <v>3574</v>
      </c>
      <c r="E885" s="365">
        <v>98</v>
      </c>
      <c r="F885" s="365">
        <v>52</v>
      </c>
      <c r="G885" s="365">
        <v>46</v>
      </c>
      <c r="H885" s="365">
        <v>76</v>
      </c>
      <c r="I885" s="365">
        <v>22</v>
      </c>
      <c r="J885" s="365">
        <v>3</v>
      </c>
    </row>
    <row r="886" spans="1:10" s="99" customFormat="1" ht="12">
      <c r="A886" s="363"/>
      <c r="B886" s="364"/>
      <c r="C886" s="363" t="s">
        <v>3575</v>
      </c>
      <c r="D886" s="364" t="s">
        <v>3576</v>
      </c>
      <c r="E886" s="365">
        <v>16</v>
      </c>
      <c r="F886" s="365">
        <v>10</v>
      </c>
      <c r="G886" s="365">
        <v>6</v>
      </c>
      <c r="H886" s="365">
        <v>13</v>
      </c>
      <c r="I886" s="365">
        <v>3</v>
      </c>
      <c r="J886" s="365" t="s">
        <v>2391</v>
      </c>
    </row>
    <row r="887" spans="1:10" s="99" customFormat="1" ht="12">
      <c r="A887" s="363"/>
      <c r="B887" s="364"/>
      <c r="C887" s="363" t="s">
        <v>3577</v>
      </c>
      <c r="D887" s="364" t="s">
        <v>3578</v>
      </c>
      <c r="E887" s="365">
        <v>33</v>
      </c>
      <c r="F887" s="365">
        <v>30</v>
      </c>
      <c r="G887" s="365">
        <v>3</v>
      </c>
      <c r="H887" s="365" t="s">
        <v>2391</v>
      </c>
      <c r="I887" s="365" t="s">
        <v>2391</v>
      </c>
      <c r="J887" s="365" t="s">
        <v>2391</v>
      </c>
    </row>
    <row r="888" spans="1:10" s="99" customFormat="1" ht="12">
      <c r="A888" s="363"/>
      <c r="B888" s="364"/>
      <c r="C888" s="363" t="s">
        <v>3579</v>
      </c>
      <c r="D888" s="364" t="s">
        <v>3580</v>
      </c>
      <c r="E888" s="365">
        <v>12</v>
      </c>
      <c r="F888" s="365">
        <v>9</v>
      </c>
      <c r="G888" s="365">
        <v>3</v>
      </c>
      <c r="H888" s="365" t="s">
        <v>2391</v>
      </c>
      <c r="I888" s="365" t="s">
        <v>2391</v>
      </c>
      <c r="J888" s="365" t="s">
        <v>2391</v>
      </c>
    </row>
    <row r="889" spans="1:10" s="99" customFormat="1" ht="12">
      <c r="A889" s="363"/>
      <c r="B889" s="364"/>
      <c r="C889" s="363" t="s">
        <v>3581</v>
      </c>
      <c r="D889" s="364" t="s">
        <v>3582</v>
      </c>
      <c r="E889" s="365">
        <v>417</v>
      </c>
      <c r="F889" s="365">
        <v>263</v>
      </c>
      <c r="G889" s="365">
        <v>154</v>
      </c>
      <c r="H889" s="365">
        <v>399</v>
      </c>
      <c r="I889" s="365">
        <v>18</v>
      </c>
      <c r="J889" s="365">
        <v>12</v>
      </c>
    </row>
    <row r="890" spans="1:10" s="99" customFormat="1" ht="12">
      <c r="A890" s="363"/>
      <c r="B890" s="364"/>
      <c r="C890" s="363" t="s">
        <v>3583</v>
      </c>
      <c r="D890" s="364" t="s">
        <v>3584</v>
      </c>
      <c r="E890" s="365">
        <v>18</v>
      </c>
      <c r="F890" s="365">
        <v>12</v>
      </c>
      <c r="G890" s="365">
        <v>6</v>
      </c>
      <c r="H890" s="365" t="s">
        <v>2391</v>
      </c>
      <c r="I890" s="365" t="s">
        <v>2391</v>
      </c>
      <c r="J890" s="365" t="s">
        <v>2391</v>
      </c>
    </row>
    <row r="891" spans="1:10" s="99" customFormat="1" ht="12">
      <c r="A891" s="363"/>
      <c r="B891" s="364"/>
      <c r="C891" s="363" t="s">
        <v>3585</v>
      </c>
      <c r="D891" s="364" t="s">
        <v>3586</v>
      </c>
      <c r="E891" s="365">
        <v>783</v>
      </c>
      <c r="F891" s="365">
        <v>523</v>
      </c>
      <c r="G891" s="365">
        <v>260</v>
      </c>
      <c r="H891" s="365">
        <v>697</v>
      </c>
      <c r="I891" s="365">
        <v>86</v>
      </c>
      <c r="J891" s="365">
        <v>37</v>
      </c>
    </row>
    <row r="892" spans="1:10" s="99" customFormat="1" ht="12">
      <c r="A892" s="363"/>
      <c r="B892" s="364"/>
      <c r="C892" s="363" t="s">
        <v>3587</v>
      </c>
      <c r="D892" s="364" t="s">
        <v>3588</v>
      </c>
      <c r="E892" s="365">
        <v>1416</v>
      </c>
      <c r="F892" s="365">
        <v>924</v>
      </c>
      <c r="G892" s="365">
        <v>492</v>
      </c>
      <c r="H892" s="365">
        <v>1282</v>
      </c>
      <c r="I892" s="365">
        <v>134</v>
      </c>
      <c r="J892" s="365">
        <v>59</v>
      </c>
    </row>
    <row r="893" spans="1:10" s="99" customFormat="1" ht="12">
      <c r="A893" s="363"/>
      <c r="B893" s="364"/>
      <c r="C893" s="363" t="s">
        <v>2575</v>
      </c>
      <c r="D893" s="364" t="s">
        <v>3588</v>
      </c>
      <c r="E893" s="365">
        <v>1416</v>
      </c>
      <c r="F893" s="365">
        <v>924</v>
      </c>
      <c r="G893" s="365">
        <v>492</v>
      </c>
      <c r="H893" s="365">
        <v>1282</v>
      </c>
      <c r="I893" s="365">
        <v>134</v>
      </c>
      <c r="J893" s="365">
        <v>59</v>
      </c>
    </row>
    <row r="894" spans="1:10" s="99" customFormat="1" ht="12">
      <c r="A894" s="363"/>
      <c r="B894" s="364"/>
      <c r="C894" s="363" t="s">
        <v>3804</v>
      </c>
      <c r="D894" s="364" t="s">
        <v>3805</v>
      </c>
      <c r="E894" s="365">
        <v>17</v>
      </c>
      <c r="F894" s="365">
        <v>13</v>
      </c>
      <c r="G894" s="365">
        <v>4</v>
      </c>
      <c r="H894" s="365">
        <v>13</v>
      </c>
      <c r="I894" s="365">
        <v>4</v>
      </c>
      <c r="J894" s="365">
        <v>0</v>
      </c>
    </row>
    <row r="895" spans="1:10" s="99" customFormat="1" ht="12">
      <c r="A895" s="363"/>
      <c r="B895" s="364"/>
      <c r="C895" s="363" t="s">
        <v>3808</v>
      </c>
      <c r="D895" s="364" t="s">
        <v>3809</v>
      </c>
      <c r="E895" s="365">
        <v>10</v>
      </c>
      <c r="F895" s="365">
        <v>6</v>
      </c>
      <c r="G895" s="365">
        <v>4</v>
      </c>
      <c r="H895" s="365">
        <v>10</v>
      </c>
      <c r="I895" s="365">
        <v>0</v>
      </c>
      <c r="J895" s="365" t="s">
        <v>2391</v>
      </c>
    </row>
    <row r="896" spans="1:10" s="99" customFormat="1" ht="12">
      <c r="A896" s="363"/>
      <c r="B896" s="364"/>
      <c r="C896" s="363" t="s">
        <v>3591</v>
      </c>
      <c r="D896" s="364" t="s">
        <v>3451</v>
      </c>
      <c r="E896" s="365">
        <v>19</v>
      </c>
      <c r="F896" s="365">
        <v>16</v>
      </c>
      <c r="G896" s="365">
        <v>3</v>
      </c>
      <c r="H896" s="365">
        <v>14</v>
      </c>
      <c r="I896" s="365">
        <v>5</v>
      </c>
      <c r="J896" s="365" t="s">
        <v>2391</v>
      </c>
    </row>
    <row r="897" spans="1:10" s="99" customFormat="1" ht="12">
      <c r="A897" s="363"/>
      <c r="B897" s="364"/>
      <c r="C897" s="363" t="s">
        <v>3591</v>
      </c>
      <c r="D897" s="364" t="s">
        <v>3592</v>
      </c>
      <c r="E897" s="365">
        <v>46</v>
      </c>
      <c r="F897" s="365">
        <v>35</v>
      </c>
      <c r="G897" s="365">
        <v>11</v>
      </c>
      <c r="H897" s="365">
        <v>37</v>
      </c>
      <c r="I897" s="365">
        <v>9</v>
      </c>
      <c r="J897" s="365" t="s">
        <v>2391</v>
      </c>
    </row>
    <row r="898" spans="1:10" s="99" customFormat="1" ht="12">
      <c r="A898" s="363"/>
      <c r="B898" s="364"/>
      <c r="C898" s="363" t="s">
        <v>2577</v>
      </c>
      <c r="D898" s="364" t="s">
        <v>3592</v>
      </c>
      <c r="E898" s="365">
        <v>46</v>
      </c>
      <c r="F898" s="365">
        <v>35</v>
      </c>
      <c r="G898" s="365">
        <v>11</v>
      </c>
      <c r="H898" s="365">
        <v>37</v>
      </c>
      <c r="I898" s="365">
        <v>9</v>
      </c>
      <c r="J898" s="365" t="s">
        <v>2391</v>
      </c>
    </row>
    <row r="899" spans="1:10" s="99" customFormat="1" ht="12">
      <c r="A899" s="363"/>
      <c r="B899" s="364"/>
      <c r="C899" s="363" t="s">
        <v>3810</v>
      </c>
      <c r="D899" s="364" t="s">
        <v>3811</v>
      </c>
      <c r="E899" s="365">
        <v>27</v>
      </c>
      <c r="F899" s="365" t="s">
        <v>2391</v>
      </c>
      <c r="G899" s="365" t="s">
        <v>2391</v>
      </c>
      <c r="H899" s="365" t="s">
        <v>2391</v>
      </c>
      <c r="I899" s="365" t="s">
        <v>2391</v>
      </c>
      <c r="J899" s="365" t="s">
        <v>2391</v>
      </c>
    </row>
    <row r="900" spans="1:10" s="99" customFormat="1" ht="12">
      <c r="A900" s="363"/>
      <c r="B900" s="364"/>
      <c r="C900" s="363" t="s">
        <v>3812</v>
      </c>
      <c r="D900" s="364" t="s">
        <v>3813</v>
      </c>
      <c r="E900" s="365">
        <v>11</v>
      </c>
      <c r="F900" s="365">
        <v>8</v>
      </c>
      <c r="G900" s="365">
        <v>3</v>
      </c>
      <c r="H900" s="365" t="s">
        <v>2391</v>
      </c>
      <c r="I900" s="365" t="s">
        <v>2391</v>
      </c>
      <c r="J900" s="365">
        <v>0</v>
      </c>
    </row>
    <row r="901" spans="1:10" s="99" customFormat="1" ht="12">
      <c r="A901" s="363"/>
      <c r="B901" s="364"/>
      <c r="C901" s="363" t="s">
        <v>3595</v>
      </c>
      <c r="D901" s="364" t="s">
        <v>3451</v>
      </c>
      <c r="E901" s="365">
        <v>45</v>
      </c>
      <c r="F901" s="365">
        <v>33</v>
      </c>
      <c r="G901" s="365">
        <v>12</v>
      </c>
      <c r="H901" s="365">
        <v>41</v>
      </c>
      <c r="I901" s="365">
        <v>4</v>
      </c>
      <c r="J901" s="365" t="s">
        <v>2391</v>
      </c>
    </row>
    <row r="902" spans="1:10" s="99" customFormat="1" ht="12">
      <c r="A902" s="363"/>
      <c r="B902" s="364"/>
      <c r="C902" s="363" t="s">
        <v>3595</v>
      </c>
      <c r="D902" s="364" t="s">
        <v>3596</v>
      </c>
      <c r="E902" s="365">
        <v>83</v>
      </c>
      <c r="F902" s="365">
        <v>67</v>
      </c>
      <c r="G902" s="365">
        <v>16</v>
      </c>
      <c r="H902" s="365">
        <v>76</v>
      </c>
      <c r="I902" s="365">
        <v>7</v>
      </c>
      <c r="J902" s="365" t="s">
        <v>2391</v>
      </c>
    </row>
    <row r="903" spans="1:10" s="99" customFormat="1" ht="12">
      <c r="A903" s="363"/>
      <c r="B903" s="364"/>
      <c r="C903" s="363" t="s">
        <v>2579</v>
      </c>
      <c r="D903" s="364" t="s">
        <v>3596</v>
      </c>
      <c r="E903" s="365">
        <v>83</v>
      </c>
      <c r="F903" s="365">
        <v>67</v>
      </c>
      <c r="G903" s="365">
        <v>16</v>
      </c>
      <c r="H903" s="365">
        <v>76</v>
      </c>
      <c r="I903" s="365">
        <v>7</v>
      </c>
      <c r="J903" s="365" t="s">
        <v>2391</v>
      </c>
    </row>
    <row r="904" spans="1:10" s="99" customFormat="1" ht="12">
      <c r="A904" s="363"/>
      <c r="B904" s="364"/>
      <c r="C904" s="363" t="s">
        <v>3597</v>
      </c>
      <c r="D904" s="364" t="s">
        <v>3598</v>
      </c>
      <c r="E904" s="365">
        <v>33</v>
      </c>
      <c r="F904" s="365">
        <v>25</v>
      </c>
      <c r="G904" s="365">
        <v>8</v>
      </c>
      <c r="H904" s="365">
        <v>29</v>
      </c>
      <c r="I904" s="365">
        <v>4</v>
      </c>
      <c r="J904" s="365">
        <v>0</v>
      </c>
    </row>
    <row r="905" spans="1:10" s="99" customFormat="1" ht="12">
      <c r="A905" s="363"/>
      <c r="B905" s="364"/>
      <c r="C905" s="363" t="s">
        <v>2581</v>
      </c>
      <c r="D905" s="364" t="s">
        <v>3598</v>
      </c>
      <c r="E905" s="365">
        <v>33</v>
      </c>
      <c r="F905" s="365">
        <v>25</v>
      </c>
      <c r="G905" s="365">
        <v>8</v>
      </c>
      <c r="H905" s="365">
        <v>29</v>
      </c>
      <c r="I905" s="365">
        <v>4</v>
      </c>
      <c r="J905" s="365">
        <v>0</v>
      </c>
    </row>
    <row r="906" spans="1:10" s="99" customFormat="1" ht="12">
      <c r="A906" s="363"/>
      <c r="B906" s="364"/>
      <c r="C906" s="363" t="s">
        <v>3607</v>
      </c>
      <c r="D906" s="364" t="s">
        <v>4093</v>
      </c>
      <c r="E906" s="365">
        <v>6</v>
      </c>
      <c r="F906" s="365">
        <v>6</v>
      </c>
      <c r="G906" s="365">
        <v>0</v>
      </c>
      <c r="H906" s="365">
        <v>6</v>
      </c>
      <c r="I906" s="365">
        <v>0</v>
      </c>
      <c r="J906" s="365">
        <v>0</v>
      </c>
    </row>
    <row r="907" spans="1:10" s="99" customFormat="1" ht="12">
      <c r="A907" s="363"/>
      <c r="B907" s="364"/>
      <c r="C907" s="363" t="s">
        <v>3607</v>
      </c>
      <c r="D907" s="364" t="s">
        <v>4081</v>
      </c>
      <c r="E907" s="365">
        <v>45840</v>
      </c>
      <c r="F907" s="365">
        <v>26116</v>
      </c>
      <c r="G907" s="365">
        <v>19724</v>
      </c>
      <c r="H907" s="365">
        <v>42912</v>
      </c>
      <c r="I907" s="365">
        <v>2928</v>
      </c>
      <c r="J907" s="365">
        <v>1812</v>
      </c>
    </row>
    <row r="908" spans="1:10" s="99" customFormat="1" ht="12">
      <c r="A908" s="363"/>
      <c r="B908" s="364"/>
      <c r="C908" s="363" t="s">
        <v>3610</v>
      </c>
      <c r="D908" s="364" t="s">
        <v>4082</v>
      </c>
      <c r="E908" s="365">
        <v>45840</v>
      </c>
      <c r="F908" s="365">
        <v>26116</v>
      </c>
      <c r="G908" s="365">
        <v>19724</v>
      </c>
      <c r="H908" s="365">
        <v>42912</v>
      </c>
      <c r="I908" s="365">
        <v>2928</v>
      </c>
      <c r="J908" s="365">
        <v>1812</v>
      </c>
    </row>
    <row r="909" spans="1:10" s="99" customFormat="1" ht="12">
      <c r="A909" s="363" t="s">
        <v>553</v>
      </c>
      <c r="B909" s="364" t="s">
        <v>555</v>
      </c>
      <c r="C909" s="363"/>
      <c r="D909" s="364"/>
      <c r="E909" s="365"/>
      <c r="F909" s="365"/>
      <c r="G909" s="365"/>
      <c r="H909" s="365"/>
      <c r="I909" s="365"/>
      <c r="J909" s="365"/>
    </row>
    <row r="910" spans="1:10" s="99" customFormat="1" ht="12">
      <c r="A910" s="363"/>
      <c r="B910" s="364"/>
      <c r="C910" s="363" t="s">
        <v>2852</v>
      </c>
      <c r="D910" s="364" t="s">
        <v>2405</v>
      </c>
      <c r="E910" s="365">
        <v>2480</v>
      </c>
      <c r="F910" s="365">
        <v>1360</v>
      </c>
      <c r="G910" s="365">
        <v>1120</v>
      </c>
      <c r="H910" s="365">
        <v>2440</v>
      </c>
      <c r="I910" s="365">
        <v>40</v>
      </c>
      <c r="J910" s="365">
        <v>132</v>
      </c>
    </row>
    <row r="911" spans="1:10" s="99" customFormat="1" ht="12">
      <c r="A911" s="363"/>
      <c r="B911" s="364"/>
      <c r="C911" s="363" t="s">
        <v>2326</v>
      </c>
      <c r="D911" s="364" t="s">
        <v>2407</v>
      </c>
      <c r="E911" s="365">
        <v>630</v>
      </c>
      <c r="F911" s="365">
        <v>351</v>
      </c>
      <c r="G911" s="365">
        <v>279</v>
      </c>
      <c r="H911" s="365">
        <v>611</v>
      </c>
      <c r="I911" s="365">
        <v>19</v>
      </c>
      <c r="J911" s="365">
        <v>26</v>
      </c>
    </row>
    <row r="912" spans="1:10" s="99" customFormat="1" ht="12">
      <c r="A912" s="363"/>
      <c r="B912" s="364"/>
      <c r="C912" s="363" t="s">
        <v>2853</v>
      </c>
      <c r="D912" s="364" t="s">
        <v>2409</v>
      </c>
      <c r="E912" s="365">
        <v>89</v>
      </c>
      <c r="F912" s="365">
        <v>66</v>
      </c>
      <c r="G912" s="365">
        <v>23</v>
      </c>
      <c r="H912" s="365">
        <v>53</v>
      </c>
      <c r="I912" s="365">
        <v>36</v>
      </c>
      <c r="J912" s="365">
        <v>5</v>
      </c>
    </row>
    <row r="913" spans="1:10" s="99" customFormat="1" ht="12">
      <c r="A913" s="363"/>
      <c r="B913" s="364"/>
      <c r="C913" s="363" t="s">
        <v>2328</v>
      </c>
      <c r="D913" s="364" t="s">
        <v>2411</v>
      </c>
      <c r="E913" s="365">
        <v>187</v>
      </c>
      <c r="F913" s="365">
        <v>151</v>
      </c>
      <c r="G913" s="365">
        <v>36</v>
      </c>
      <c r="H913" s="365">
        <v>183</v>
      </c>
      <c r="I913" s="365">
        <v>4</v>
      </c>
      <c r="J913" s="365" t="s">
        <v>2391</v>
      </c>
    </row>
    <row r="914" spans="1:10" s="99" customFormat="1" ht="12">
      <c r="A914" s="363"/>
      <c r="B914" s="364"/>
      <c r="C914" s="363" t="s">
        <v>50</v>
      </c>
      <c r="D914" s="364" t="s">
        <v>52</v>
      </c>
      <c r="E914" s="365">
        <v>1138</v>
      </c>
      <c r="F914" s="365">
        <v>642</v>
      </c>
      <c r="G914" s="365">
        <v>496</v>
      </c>
      <c r="H914" s="365">
        <v>1093</v>
      </c>
      <c r="I914" s="365">
        <v>45</v>
      </c>
      <c r="J914" s="365">
        <v>74</v>
      </c>
    </row>
    <row r="915" spans="1:10" s="99" customFormat="1" ht="12">
      <c r="A915" s="363"/>
      <c r="B915" s="364"/>
      <c r="C915" s="363" t="s">
        <v>287</v>
      </c>
      <c r="D915" s="364" t="s">
        <v>289</v>
      </c>
      <c r="E915" s="365">
        <v>41</v>
      </c>
      <c r="F915" s="365">
        <v>30</v>
      </c>
      <c r="G915" s="365">
        <v>11</v>
      </c>
      <c r="H915" s="365">
        <v>29</v>
      </c>
      <c r="I915" s="365">
        <v>12</v>
      </c>
      <c r="J915" s="365" t="s">
        <v>2391</v>
      </c>
    </row>
    <row r="916" spans="1:10" s="99" customFormat="1" ht="12">
      <c r="A916" s="363"/>
      <c r="B916" s="364"/>
      <c r="C916" s="363" t="s">
        <v>821</v>
      </c>
      <c r="D916" s="364" t="s">
        <v>823</v>
      </c>
      <c r="E916" s="365">
        <v>79</v>
      </c>
      <c r="F916" s="365">
        <v>32</v>
      </c>
      <c r="G916" s="365">
        <v>47</v>
      </c>
      <c r="H916" s="365">
        <v>71</v>
      </c>
      <c r="I916" s="365">
        <v>8</v>
      </c>
      <c r="J916" s="365">
        <v>3</v>
      </c>
    </row>
    <row r="917" spans="1:10" s="99" customFormat="1" ht="12">
      <c r="A917" s="363"/>
      <c r="B917" s="364"/>
      <c r="C917" s="363" t="s">
        <v>894</v>
      </c>
      <c r="D917" s="364" t="s">
        <v>896</v>
      </c>
      <c r="E917" s="365">
        <v>123</v>
      </c>
      <c r="F917" s="365">
        <v>87</v>
      </c>
      <c r="G917" s="365">
        <v>36</v>
      </c>
      <c r="H917" s="365">
        <v>108</v>
      </c>
      <c r="I917" s="365">
        <v>15</v>
      </c>
      <c r="J917" s="365">
        <v>4</v>
      </c>
    </row>
    <row r="918" spans="1:10" s="99" customFormat="1" ht="12">
      <c r="A918" s="363"/>
      <c r="B918" s="364"/>
      <c r="C918" s="363" t="s">
        <v>994</v>
      </c>
      <c r="D918" s="364" t="s">
        <v>996</v>
      </c>
      <c r="E918" s="365">
        <v>30</v>
      </c>
      <c r="F918" s="365">
        <v>14</v>
      </c>
      <c r="G918" s="365">
        <v>16</v>
      </c>
      <c r="H918" s="365" t="s">
        <v>2391</v>
      </c>
      <c r="I918" s="365" t="s">
        <v>2391</v>
      </c>
      <c r="J918" s="365" t="s">
        <v>2391</v>
      </c>
    </row>
    <row r="919" spans="1:10" s="99" customFormat="1" ht="12">
      <c r="A919" s="363"/>
      <c r="B919" s="364"/>
      <c r="C919" s="363" t="s">
        <v>1166</v>
      </c>
      <c r="D919" s="364" t="s">
        <v>1168</v>
      </c>
      <c r="E919" s="365">
        <v>601</v>
      </c>
      <c r="F919" s="365">
        <v>407</v>
      </c>
      <c r="G919" s="365">
        <v>194</v>
      </c>
      <c r="H919" s="365">
        <v>584</v>
      </c>
      <c r="I919" s="365">
        <v>17</v>
      </c>
      <c r="J919" s="365">
        <v>20</v>
      </c>
    </row>
    <row r="920" spans="1:10" s="99" customFormat="1" ht="12">
      <c r="A920" s="363"/>
      <c r="B920" s="364"/>
      <c r="C920" s="363" t="s">
        <v>1497</v>
      </c>
      <c r="D920" s="364" t="s">
        <v>1499</v>
      </c>
      <c r="E920" s="365">
        <v>2755</v>
      </c>
      <c r="F920" s="365">
        <v>1605</v>
      </c>
      <c r="G920" s="365">
        <v>1150</v>
      </c>
      <c r="H920" s="365">
        <v>2688</v>
      </c>
      <c r="I920" s="365">
        <v>67</v>
      </c>
      <c r="J920" s="365">
        <v>148</v>
      </c>
    </row>
    <row r="921" spans="1:10" s="99" customFormat="1" ht="12">
      <c r="A921" s="363"/>
      <c r="B921" s="364"/>
      <c r="C921" s="363" t="s">
        <v>1748</v>
      </c>
      <c r="D921" s="364" t="s">
        <v>1750</v>
      </c>
      <c r="E921" s="365">
        <v>94</v>
      </c>
      <c r="F921" s="365">
        <v>57</v>
      </c>
      <c r="G921" s="365">
        <v>37</v>
      </c>
      <c r="H921" s="365">
        <v>91</v>
      </c>
      <c r="I921" s="365">
        <v>3</v>
      </c>
      <c r="J921" s="365" t="s">
        <v>2391</v>
      </c>
    </row>
    <row r="922" spans="1:10" s="99" customFormat="1" ht="12">
      <c r="A922" s="363"/>
      <c r="B922" s="364"/>
      <c r="C922" s="363" t="s">
        <v>1940</v>
      </c>
      <c r="D922" s="364" t="s">
        <v>1942</v>
      </c>
      <c r="E922" s="365">
        <v>149</v>
      </c>
      <c r="F922" s="365">
        <v>102</v>
      </c>
      <c r="G922" s="365">
        <v>47</v>
      </c>
      <c r="H922" s="365">
        <v>146</v>
      </c>
      <c r="I922" s="365">
        <v>3</v>
      </c>
      <c r="J922" s="365">
        <v>13</v>
      </c>
    </row>
    <row r="923" spans="1:10" s="99" customFormat="1" ht="12">
      <c r="A923" s="363"/>
      <c r="B923" s="364"/>
      <c r="C923" s="363" t="s">
        <v>2161</v>
      </c>
      <c r="D923" s="364" t="s">
        <v>2163</v>
      </c>
      <c r="E923" s="365">
        <v>63</v>
      </c>
      <c r="F923" s="365">
        <v>40</v>
      </c>
      <c r="G923" s="365">
        <v>23</v>
      </c>
      <c r="H923" s="365" t="s">
        <v>2391</v>
      </c>
      <c r="I923" s="365" t="s">
        <v>2391</v>
      </c>
      <c r="J923" s="365" t="s">
        <v>2391</v>
      </c>
    </row>
    <row r="924" spans="1:10" s="99" customFormat="1" ht="12">
      <c r="A924" s="363"/>
      <c r="B924" s="364"/>
      <c r="C924" s="363" t="s">
        <v>3442</v>
      </c>
      <c r="D924" s="364" t="s">
        <v>2266</v>
      </c>
      <c r="E924" s="365">
        <v>8459</v>
      </c>
      <c r="F924" s="365">
        <v>4944</v>
      </c>
      <c r="G924" s="365">
        <v>3515</v>
      </c>
      <c r="H924" s="365">
        <v>8186</v>
      </c>
      <c r="I924" s="365">
        <v>273</v>
      </c>
      <c r="J924" s="365">
        <v>433</v>
      </c>
    </row>
    <row r="925" spans="1:10" s="99" customFormat="1" ht="12">
      <c r="A925" s="363"/>
      <c r="B925" s="364"/>
      <c r="C925" s="363" t="s">
        <v>2280</v>
      </c>
      <c r="D925" s="364" t="s">
        <v>2266</v>
      </c>
      <c r="E925" s="365">
        <v>8459</v>
      </c>
      <c r="F925" s="365">
        <v>4944</v>
      </c>
      <c r="G925" s="365">
        <v>3515</v>
      </c>
      <c r="H925" s="365">
        <v>8186</v>
      </c>
      <c r="I925" s="365">
        <v>273</v>
      </c>
      <c r="J925" s="365">
        <v>433</v>
      </c>
    </row>
    <row r="926" spans="1:10" s="99" customFormat="1" ht="12">
      <c r="A926" s="363"/>
      <c r="B926" s="364"/>
      <c r="C926" s="363" t="s">
        <v>3443</v>
      </c>
      <c r="D926" s="364" t="s">
        <v>3444</v>
      </c>
      <c r="E926" s="365">
        <v>1143</v>
      </c>
      <c r="F926" s="365">
        <v>663</v>
      </c>
      <c r="G926" s="365">
        <v>480</v>
      </c>
      <c r="H926" s="365">
        <v>1052</v>
      </c>
      <c r="I926" s="365">
        <v>91</v>
      </c>
      <c r="J926" s="365">
        <v>43</v>
      </c>
    </row>
    <row r="927" spans="1:10" s="99" customFormat="1" ht="12">
      <c r="A927" s="363"/>
      <c r="B927" s="364"/>
      <c r="C927" s="363" t="s">
        <v>3445</v>
      </c>
      <c r="D927" s="364" t="s">
        <v>3446</v>
      </c>
      <c r="E927" s="365">
        <v>1143</v>
      </c>
      <c r="F927" s="365">
        <v>663</v>
      </c>
      <c r="G927" s="365">
        <v>480</v>
      </c>
      <c r="H927" s="365">
        <v>1052</v>
      </c>
      <c r="I927" s="365">
        <v>91</v>
      </c>
      <c r="J927" s="365">
        <v>43</v>
      </c>
    </row>
    <row r="928" spans="1:10" s="99" customFormat="1" ht="12">
      <c r="A928" s="363"/>
      <c r="B928" s="364"/>
      <c r="C928" s="363" t="s">
        <v>3447</v>
      </c>
      <c r="D928" s="364" t="s">
        <v>3446</v>
      </c>
      <c r="E928" s="365">
        <v>1143</v>
      </c>
      <c r="F928" s="365">
        <v>663</v>
      </c>
      <c r="G928" s="365">
        <v>480</v>
      </c>
      <c r="H928" s="365">
        <v>1052</v>
      </c>
      <c r="I928" s="365">
        <v>91</v>
      </c>
      <c r="J928" s="365">
        <v>43</v>
      </c>
    </row>
    <row r="929" spans="1:10" s="99" customFormat="1" ht="12">
      <c r="A929" s="363"/>
      <c r="B929" s="364"/>
      <c r="C929" s="363" t="s">
        <v>3612</v>
      </c>
      <c r="D929" s="364" t="s">
        <v>3613</v>
      </c>
      <c r="E929" s="365">
        <v>17</v>
      </c>
      <c r="F929" s="365">
        <v>7</v>
      </c>
      <c r="G929" s="365">
        <v>10</v>
      </c>
      <c r="H929" s="365" t="s">
        <v>2391</v>
      </c>
      <c r="I929" s="365" t="s">
        <v>2391</v>
      </c>
      <c r="J929" s="365">
        <v>0</v>
      </c>
    </row>
    <row r="930" spans="1:10" s="99" customFormat="1" ht="12">
      <c r="A930" s="363"/>
      <c r="B930" s="364"/>
      <c r="C930" s="363" t="s">
        <v>4025</v>
      </c>
      <c r="D930" s="364" t="s">
        <v>4026</v>
      </c>
      <c r="E930" s="365">
        <v>15</v>
      </c>
      <c r="F930" s="365">
        <v>11</v>
      </c>
      <c r="G930" s="365">
        <v>4</v>
      </c>
      <c r="H930" s="365">
        <v>15</v>
      </c>
      <c r="I930" s="365">
        <v>0</v>
      </c>
      <c r="J930" s="365" t="s">
        <v>2391</v>
      </c>
    </row>
    <row r="931" spans="1:10" s="99" customFormat="1" ht="12">
      <c r="A931" s="363"/>
      <c r="B931" s="364"/>
      <c r="C931" s="363" t="s">
        <v>3448</v>
      </c>
      <c r="D931" s="364" t="s">
        <v>3449</v>
      </c>
      <c r="E931" s="365">
        <v>11</v>
      </c>
      <c r="F931" s="365">
        <v>4</v>
      </c>
      <c r="G931" s="365">
        <v>7</v>
      </c>
      <c r="H931" s="365">
        <v>11</v>
      </c>
      <c r="I931" s="365">
        <v>0</v>
      </c>
      <c r="J931" s="365">
        <v>0</v>
      </c>
    </row>
    <row r="932" spans="1:10" s="99" customFormat="1" ht="12">
      <c r="A932" s="363"/>
      <c r="B932" s="364"/>
      <c r="C932" s="363" t="s">
        <v>3450</v>
      </c>
      <c r="D932" s="364" t="s">
        <v>3451</v>
      </c>
      <c r="E932" s="365">
        <v>13</v>
      </c>
      <c r="F932" s="365">
        <v>9</v>
      </c>
      <c r="G932" s="365">
        <v>4</v>
      </c>
      <c r="H932" s="365" t="s">
        <v>2391</v>
      </c>
      <c r="I932" s="365" t="s">
        <v>2391</v>
      </c>
      <c r="J932" s="365">
        <v>0</v>
      </c>
    </row>
    <row r="933" spans="1:10" s="99" customFormat="1" ht="12">
      <c r="A933" s="363"/>
      <c r="B933" s="364"/>
      <c r="C933" s="363" t="s">
        <v>3450</v>
      </c>
      <c r="D933" s="364" t="s">
        <v>3452</v>
      </c>
      <c r="E933" s="365">
        <v>56</v>
      </c>
      <c r="F933" s="365">
        <v>31</v>
      </c>
      <c r="G933" s="365">
        <v>25</v>
      </c>
      <c r="H933" s="365">
        <v>53</v>
      </c>
      <c r="I933" s="365">
        <v>3</v>
      </c>
      <c r="J933" s="365" t="s">
        <v>2391</v>
      </c>
    </row>
    <row r="934" spans="1:10" s="99" customFormat="1" ht="12">
      <c r="A934" s="363"/>
      <c r="B934" s="364"/>
      <c r="C934" s="363" t="s">
        <v>3453</v>
      </c>
      <c r="D934" s="364" t="s">
        <v>3454</v>
      </c>
      <c r="E934" s="365">
        <v>116</v>
      </c>
      <c r="F934" s="365">
        <v>57</v>
      </c>
      <c r="G934" s="365">
        <v>59</v>
      </c>
      <c r="H934" s="365">
        <v>107</v>
      </c>
      <c r="I934" s="365">
        <v>9</v>
      </c>
      <c r="J934" s="365">
        <v>5</v>
      </c>
    </row>
    <row r="935" spans="1:10" s="99" customFormat="1" ht="12">
      <c r="A935" s="363"/>
      <c r="B935" s="364"/>
      <c r="C935" s="363" t="s">
        <v>3949</v>
      </c>
      <c r="D935" s="364" t="s">
        <v>3950</v>
      </c>
      <c r="E935" s="365">
        <v>13</v>
      </c>
      <c r="F935" s="365">
        <v>6</v>
      </c>
      <c r="G935" s="365">
        <v>7</v>
      </c>
      <c r="H935" s="365">
        <v>10</v>
      </c>
      <c r="I935" s="365">
        <v>3</v>
      </c>
      <c r="J935" s="365" t="s">
        <v>2391</v>
      </c>
    </row>
    <row r="936" spans="1:10" s="99" customFormat="1" ht="12">
      <c r="A936" s="363"/>
      <c r="B936" s="364"/>
      <c r="C936" s="363" t="s">
        <v>3832</v>
      </c>
      <c r="D936" s="364" t="s">
        <v>3833</v>
      </c>
      <c r="E936" s="365">
        <v>14</v>
      </c>
      <c r="F936" s="365">
        <v>6</v>
      </c>
      <c r="G936" s="365">
        <v>8</v>
      </c>
      <c r="H936" s="365" t="s">
        <v>2391</v>
      </c>
      <c r="I936" s="365" t="s">
        <v>2391</v>
      </c>
      <c r="J936" s="365">
        <v>0</v>
      </c>
    </row>
    <row r="937" spans="1:10" s="99" customFormat="1" ht="12">
      <c r="A937" s="363"/>
      <c r="B937" s="364"/>
      <c r="C937" s="363" t="s">
        <v>3457</v>
      </c>
      <c r="D937" s="364" t="s">
        <v>3451</v>
      </c>
      <c r="E937" s="365">
        <v>18</v>
      </c>
      <c r="F937" s="365" t="s">
        <v>2391</v>
      </c>
      <c r="G937" s="365" t="s">
        <v>2391</v>
      </c>
      <c r="H937" s="365" t="s">
        <v>2391</v>
      </c>
      <c r="I937" s="365" t="s">
        <v>2391</v>
      </c>
      <c r="J937" s="365" t="s">
        <v>2391</v>
      </c>
    </row>
    <row r="938" spans="1:10" s="99" customFormat="1" ht="12">
      <c r="A938" s="363"/>
      <c r="B938" s="364"/>
      <c r="C938" s="363" t="s">
        <v>3457</v>
      </c>
      <c r="D938" s="364" t="s">
        <v>3458</v>
      </c>
      <c r="E938" s="365">
        <v>161</v>
      </c>
      <c r="F938" s="365">
        <v>85</v>
      </c>
      <c r="G938" s="365">
        <v>76</v>
      </c>
      <c r="H938" s="365">
        <v>147</v>
      </c>
      <c r="I938" s="365">
        <v>14</v>
      </c>
      <c r="J938" s="365">
        <v>7</v>
      </c>
    </row>
    <row r="939" spans="1:10" s="99" customFormat="1" ht="12">
      <c r="A939" s="363"/>
      <c r="B939" s="364"/>
      <c r="C939" s="363" t="s">
        <v>3630</v>
      </c>
      <c r="D939" s="364" t="s">
        <v>3631</v>
      </c>
      <c r="E939" s="365">
        <v>15</v>
      </c>
      <c r="F939" s="365">
        <v>8</v>
      </c>
      <c r="G939" s="365">
        <v>7</v>
      </c>
      <c r="H939" s="365">
        <v>15</v>
      </c>
      <c r="I939" s="365">
        <v>0</v>
      </c>
      <c r="J939" s="365" t="s">
        <v>2391</v>
      </c>
    </row>
    <row r="940" spans="1:10" s="99" customFormat="1" ht="12">
      <c r="A940" s="363"/>
      <c r="B940" s="364"/>
      <c r="C940" s="363" t="s">
        <v>3459</v>
      </c>
      <c r="D940" s="364" t="s">
        <v>3460</v>
      </c>
      <c r="E940" s="365">
        <v>20</v>
      </c>
      <c r="F940" s="365">
        <v>16</v>
      </c>
      <c r="G940" s="365">
        <v>4</v>
      </c>
      <c r="H940" s="365">
        <v>20</v>
      </c>
      <c r="I940" s="365">
        <v>0</v>
      </c>
      <c r="J940" s="365">
        <v>0</v>
      </c>
    </row>
    <row r="941" spans="1:10" s="99" customFormat="1" ht="12">
      <c r="A941" s="363"/>
      <c r="B941" s="364"/>
      <c r="C941" s="363" t="s">
        <v>3461</v>
      </c>
      <c r="D941" s="364" t="s">
        <v>3462</v>
      </c>
      <c r="E941" s="365">
        <v>28</v>
      </c>
      <c r="F941" s="365">
        <v>21</v>
      </c>
      <c r="G941" s="365">
        <v>7</v>
      </c>
      <c r="H941" s="365">
        <v>22</v>
      </c>
      <c r="I941" s="365">
        <v>6</v>
      </c>
      <c r="J941" s="365">
        <v>0</v>
      </c>
    </row>
    <row r="942" spans="1:10" s="99" customFormat="1" ht="12">
      <c r="A942" s="363"/>
      <c r="B942" s="364"/>
      <c r="C942" s="363" t="s">
        <v>3463</v>
      </c>
      <c r="D942" s="364" t="s">
        <v>3464</v>
      </c>
      <c r="E942" s="365">
        <v>15</v>
      </c>
      <c r="F942" s="365">
        <v>7</v>
      </c>
      <c r="G942" s="365">
        <v>8</v>
      </c>
      <c r="H942" s="365">
        <v>15</v>
      </c>
      <c r="I942" s="365">
        <v>0</v>
      </c>
      <c r="J942" s="365">
        <v>0</v>
      </c>
    </row>
    <row r="943" spans="1:10" s="99" customFormat="1" ht="12">
      <c r="A943" s="363"/>
      <c r="B943" s="364"/>
      <c r="C943" s="363" t="s">
        <v>3465</v>
      </c>
      <c r="D943" s="364" t="s">
        <v>3466</v>
      </c>
      <c r="E943" s="365">
        <v>63</v>
      </c>
      <c r="F943" s="365">
        <v>53</v>
      </c>
      <c r="G943" s="365">
        <v>10</v>
      </c>
      <c r="H943" s="365">
        <v>45</v>
      </c>
      <c r="I943" s="365">
        <v>18</v>
      </c>
      <c r="J943" s="365">
        <v>3</v>
      </c>
    </row>
    <row r="944" spans="1:10" s="99" customFormat="1" ht="12">
      <c r="A944" s="363"/>
      <c r="B944" s="364"/>
      <c r="C944" s="363" t="s">
        <v>3636</v>
      </c>
      <c r="D944" s="364" t="s">
        <v>3637</v>
      </c>
      <c r="E944" s="365">
        <v>11</v>
      </c>
      <c r="F944" s="365" t="s">
        <v>2391</v>
      </c>
      <c r="G944" s="365" t="s">
        <v>2391</v>
      </c>
      <c r="H944" s="365" t="s">
        <v>2391</v>
      </c>
      <c r="I944" s="365" t="s">
        <v>2391</v>
      </c>
      <c r="J944" s="365" t="s">
        <v>2391</v>
      </c>
    </row>
    <row r="945" spans="1:10" s="99" customFormat="1" ht="12">
      <c r="A945" s="363"/>
      <c r="B945" s="364"/>
      <c r="C945" s="363" t="s">
        <v>3467</v>
      </c>
      <c r="D945" s="364" t="s">
        <v>3468</v>
      </c>
      <c r="E945" s="365">
        <v>13</v>
      </c>
      <c r="F945" s="365">
        <v>8</v>
      </c>
      <c r="G945" s="365">
        <v>5</v>
      </c>
      <c r="H945" s="365">
        <v>10</v>
      </c>
      <c r="I945" s="365">
        <v>3</v>
      </c>
      <c r="J945" s="365">
        <v>3</v>
      </c>
    </row>
    <row r="946" spans="1:10" s="99" customFormat="1" ht="12">
      <c r="A946" s="363"/>
      <c r="B946" s="364"/>
      <c r="C946" s="363" t="s">
        <v>3469</v>
      </c>
      <c r="D946" s="364" t="s">
        <v>3451</v>
      </c>
      <c r="E946" s="365">
        <v>14</v>
      </c>
      <c r="F946" s="365">
        <v>8</v>
      </c>
      <c r="G946" s="365">
        <v>6</v>
      </c>
      <c r="H946" s="365" t="s">
        <v>2391</v>
      </c>
      <c r="I946" s="365" t="s">
        <v>2391</v>
      </c>
      <c r="J946" s="365">
        <v>0</v>
      </c>
    </row>
    <row r="947" spans="1:10" s="99" customFormat="1" ht="12">
      <c r="A947" s="363"/>
      <c r="B947" s="364"/>
      <c r="C947" s="363" t="s">
        <v>3469</v>
      </c>
      <c r="D947" s="364" t="s">
        <v>3470</v>
      </c>
      <c r="E947" s="365">
        <v>179</v>
      </c>
      <c r="F947" s="365">
        <v>130</v>
      </c>
      <c r="G947" s="365">
        <v>49</v>
      </c>
      <c r="H947" s="365">
        <v>149</v>
      </c>
      <c r="I947" s="365">
        <v>30</v>
      </c>
      <c r="J947" s="365">
        <v>8</v>
      </c>
    </row>
    <row r="948" spans="1:10" s="99" customFormat="1" ht="12">
      <c r="A948" s="363"/>
      <c r="B948" s="364"/>
      <c r="C948" s="363" t="s">
        <v>3646</v>
      </c>
      <c r="D948" s="364" t="s">
        <v>3647</v>
      </c>
      <c r="E948" s="365">
        <v>16</v>
      </c>
      <c r="F948" s="365">
        <v>10</v>
      </c>
      <c r="G948" s="365">
        <v>6</v>
      </c>
      <c r="H948" s="365">
        <v>16</v>
      </c>
      <c r="I948" s="365">
        <v>0</v>
      </c>
      <c r="J948" s="365" t="s">
        <v>2391</v>
      </c>
    </row>
    <row r="949" spans="1:10" s="99" customFormat="1" ht="12">
      <c r="A949" s="363"/>
      <c r="B949" s="364"/>
      <c r="C949" s="363" t="s">
        <v>3650</v>
      </c>
      <c r="D949" s="364" t="s">
        <v>3651</v>
      </c>
      <c r="E949" s="365">
        <v>19</v>
      </c>
      <c r="F949" s="365">
        <v>11</v>
      </c>
      <c r="G949" s="365">
        <v>8</v>
      </c>
      <c r="H949" s="365">
        <v>15</v>
      </c>
      <c r="I949" s="365">
        <v>4</v>
      </c>
      <c r="J949" s="365" t="s">
        <v>2391</v>
      </c>
    </row>
    <row r="950" spans="1:10" s="99" customFormat="1" ht="12">
      <c r="A950" s="363"/>
      <c r="B950" s="364"/>
      <c r="C950" s="363" t="s">
        <v>3473</v>
      </c>
      <c r="D950" s="364" t="s">
        <v>3474</v>
      </c>
      <c r="E950" s="365">
        <v>10</v>
      </c>
      <c r="F950" s="365" t="s">
        <v>2391</v>
      </c>
      <c r="G950" s="365" t="s">
        <v>2391</v>
      </c>
      <c r="H950" s="365">
        <v>10</v>
      </c>
      <c r="I950" s="365">
        <v>0</v>
      </c>
      <c r="J950" s="365" t="s">
        <v>2391</v>
      </c>
    </row>
    <row r="951" spans="1:10" s="99" customFormat="1" ht="12">
      <c r="A951" s="363"/>
      <c r="B951" s="364"/>
      <c r="C951" s="363" t="s">
        <v>3652</v>
      </c>
      <c r="D951" s="364" t="s">
        <v>3653</v>
      </c>
      <c r="E951" s="365">
        <v>15</v>
      </c>
      <c r="F951" s="365">
        <v>10</v>
      </c>
      <c r="G951" s="365">
        <v>5</v>
      </c>
      <c r="H951" s="365">
        <v>15</v>
      </c>
      <c r="I951" s="365">
        <v>0</v>
      </c>
      <c r="J951" s="365">
        <v>0</v>
      </c>
    </row>
    <row r="952" spans="1:10" s="99" customFormat="1" ht="12">
      <c r="A952" s="363"/>
      <c r="B952" s="364"/>
      <c r="C952" s="363" t="s">
        <v>3479</v>
      </c>
      <c r="D952" s="364" t="s">
        <v>3451</v>
      </c>
      <c r="E952" s="365">
        <v>62</v>
      </c>
      <c r="F952" s="365">
        <v>32</v>
      </c>
      <c r="G952" s="365">
        <v>30</v>
      </c>
      <c r="H952" s="365">
        <v>55</v>
      </c>
      <c r="I952" s="365">
        <v>7</v>
      </c>
      <c r="J952" s="365" t="s">
        <v>2391</v>
      </c>
    </row>
    <row r="953" spans="1:10" s="99" customFormat="1" ht="12">
      <c r="A953" s="363"/>
      <c r="B953" s="364"/>
      <c r="C953" s="363" t="s">
        <v>3479</v>
      </c>
      <c r="D953" s="364" t="s">
        <v>3480</v>
      </c>
      <c r="E953" s="365">
        <v>122</v>
      </c>
      <c r="F953" s="365">
        <v>71</v>
      </c>
      <c r="G953" s="365">
        <v>51</v>
      </c>
      <c r="H953" s="365">
        <v>111</v>
      </c>
      <c r="I953" s="365">
        <v>11</v>
      </c>
      <c r="J953" s="365">
        <v>4</v>
      </c>
    </row>
    <row r="954" spans="1:10" s="99" customFormat="1" ht="12">
      <c r="A954" s="363"/>
      <c r="B954" s="364"/>
      <c r="C954" s="363" t="s">
        <v>3481</v>
      </c>
      <c r="D954" s="364" t="s">
        <v>3482</v>
      </c>
      <c r="E954" s="365">
        <v>518</v>
      </c>
      <c r="F954" s="365">
        <v>317</v>
      </c>
      <c r="G954" s="365">
        <v>201</v>
      </c>
      <c r="H954" s="365">
        <v>460</v>
      </c>
      <c r="I954" s="365">
        <v>58</v>
      </c>
      <c r="J954" s="365">
        <v>21</v>
      </c>
    </row>
    <row r="955" spans="1:10" s="99" customFormat="1" ht="12">
      <c r="A955" s="363"/>
      <c r="B955" s="364"/>
      <c r="C955" s="363" t="s">
        <v>3483</v>
      </c>
      <c r="D955" s="364" t="s">
        <v>3484</v>
      </c>
      <c r="E955" s="365">
        <v>77</v>
      </c>
      <c r="F955" s="365">
        <v>64</v>
      </c>
      <c r="G955" s="365">
        <v>13</v>
      </c>
      <c r="H955" s="365">
        <v>72</v>
      </c>
      <c r="I955" s="365">
        <v>5</v>
      </c>
      <c r="J955" s="365">
        <v>0</v>
      </c>
    </row>
    <row r="956" spans="1:10" s="99" customFormat="1" ht="12">
      <c r="A956" s="363"/>
      <c r="B956" s="364"/>
      <c r="C956" s="363" t="s">
        <v>3662</v>
      </c>
      <c r="D956" s="364" t="s">
        <v>3663</v>
      </c>
      <c r="E956" s="365">
        <v>37</v>
      </c>
      <c r="F956" s="365">
        <v>19</v>
      </c>
      <c r="G956" s="365">
        <v>18</v>
      </c>
      <c r="H956" s="365">
        <v>30</v>
      </c>
      <c r="I956" s="365">
        <v>7</v>
      </c>
      <c r="J956" s="365">
        <v>0</v>
      </c>
    </row>
    <row r="957" spans="1:10" s="99" customFormat="1" ht="12">
      <c r="A957" s="363"/>
      <c r="B957" s="364"/>
      <c r="C957" s="363" t="s">
        <v>3485</v>
      </c>
      <c r="D957" s="364" t="s">
        <v>3486</v>
      </c>
      <c r="E957" s="365">
        <v>114</v>
      </c>
      <c r="F957" s="365">
        <v>83</v>
      </c>
      <c r="G957" s="365">
        <v>31</v>
      </c>
      <c r="H957" s="365">
        <v>102</v>
      </c>
      <c r="I957" s="365">
        <v>12</v>
      </c>
      <c r="J957" s="365">
        <v>0</v>
      </c>
    </row>
    <row r="958" spans="1:10" s="99" customFormat="1" ht="12">
      <c r="A958" s="363"/>
      <c r="B958" s="364"/>
      <c r="C958" s="363" t="s">
        <v>3487</v>
      </c>
      <c r="D958" s="364" t="s">
        <v>3486</v>
      </c>
      <c r="E958" s="365">
        <v>114</v>
      </c>
      <c r="F958" s="365">
        <v>83</v>
      </c>
      <c r="G958" s="365">
        <v>31</v>
      </c>
      <c r="H958" s="365">
        <v>102</v>
      </c>
      <c r="I958" s="365">
        <v>12</v>
      </c>
      <c r="J958" s="365">
        <v>0</v>
      </c>
    </row>
    <row r="959" spans="1:10" s="99" customFormat="1" ht="12">
      <c r="A959" s="363"/>
      <c r="B959" s="364"/>
      <c r="C959" s="363" t="s">
        <v>3664</v>
      </c>
      <c r="D959" s="364" t="s">
        <v>3665</v>
      </c>
      <c r="E959" s="365">
        <v>64</v>
      </c>
      <c r="F959" s="365">
        <v>33</v>
      </c>
      <c r="G959" s="365">
        <v>31</v>
      </c>
      <c r="H959" s="365">
        <v>56</v>
      </c>
      <c r="I959" s="365">
        <v>8</v>
      </c>
      <c r="J959" s="365" t="s">
        <v>2391</v>
      </c>
    </row>
    <row r="960" spans="1:10" s="99" customFormat="1" ht="12">
      <c r="A960" s="363"/>
      <c r="B960" s="364"/>
      <c r="C960" s="363" t="s">
        <v>3668</v>
      </c>
      <c r="D960" s="364" t="s">
        <v>3669</v>
      </c>
      <c r="E960" s="365">
        <v>23</v>
      </c>
      <c r="F960" s="365">
        <v>12</v>
      </c>
      <c r="G960" s="365">
        <v>11</v>
      </c>
      <c r="H960" s="365">
        <v>23</v>
      </c>
      <c r="I960" s="365">
        <v>0</v>
      </c>
      <c r="J960" s="365">
        <v>0</v>
      </c>
    </row>
    <row r="961" spans="1:10" s="99" customFormat="1" ht="12">
      <c r="A961" s="363"/>
      <c r="B961" s="364"/>
      <c r="C961" s="363" t="s">
        <v>3680</v>
      </c>
      <c r="D961" s="364" t="s">
        <v>3681</v>
      </c>
      <c r="E961" s="365">
        <v>11</v>
      </c>
      <c r="F961" s="365">
        <v>8</v>
      </c>
      <c r="G961" s="365">
        <v>3</v>
      </c>
      <c r="H961" s="365" t="s">
        <v>2391</v>
      </c>
      <c r="I961" s="365" t="s">
        <v>2391</v>
      </c>
      <c r="J961" s="365">
        <v>0</v>
      </c>
    </row>
    <row r="962" spans="1:10" s="99" customFormat="1" ht="12">
      <c r="A962" s="363"/>
      <c r="B962" s="364"/>
      <c r="C962" s="363" t="s">
        <v>3682</v>
      </c>
      <c r="D962" s="364" t="s">
        <v>3683</v>
      </c>
      <c r="E962" s="365">
        <v>10</v>
      </c>
      <c r="F962" s="365">
        <v>3</v>
      </c>
      <c r="G962" s="365">
        <v>7</v>
      </c>
      <c r="H962" s="365" t="s">
        <v>2391</v>
      </c>
      <c r="I962" s="365" t="s">
        <v>2391</v>
      </c>
      <c r="J962" s="365">
        <v>0</v>
      </c>
    </row>
    <row r="963" spans="1:10" s="99" customFormat="1" ht="12">
      <c r="A963" s="363"/>
      <c r="B963" s="364"/>
      <c r="C963" s="363" t="s">
        <v>3684</v>
      </c>
      <c r="D963" s="364" t="s">
        <v>3685</v>
      </c>
      <c r="E963" s="365">
        <v>23</v>
      </c>
      <c r="F963" s="365">
        <v>7</v>
      </c>
      <c r="G963" s="365">
        <v>16</v>
      </c>
      <c r="H963" s="365" t="s">
        <v>2391</v>
      </c>
      <c r="I963" s="365" t="s">
        <v>2391</v>
      </c>
      <c r="J963" s="365">
        <v>0</v>
      </c>
    </row>
    <row r="964" spans="1:10" s="99" customFormat="1" ht="12">
      <c r="A964" s="363"/>
      <c r="B964" s="364"/>
      <c r="C964" s="363" t="s">
        <v>3488</v>
      </c>
      <c r="D964" s="364" t="s">
        <v>3451</v>
      </c>
      <c r="E964" s="365">
        <v>49</v>
      </c>
      <c r="F964" s="365">
        <v>34</v>
      </c>
      <c r="G964" s="365">
        <v>15</v>
      </c>
      <c r="H964" s="365">
        <v>45</v>
      </c>
      <c r="I964" s="365">
        <v>4</v>
      </c>
      <c r="J964" s="365">
        <v>0</v>
      </c>
    </row>
    <row r="965" spans="1:10" s="99" customFormat="1" ht="12">
      <c r="A965" s="363"/>
      <c r="B965" s="364"/>
      <c r="C965" s="363" t="s">
        <v>3488</v>
      </c>
      <c r="D965" s="364" t="s">
        <v>3489</v>
      </c>
      <c r="E965" s="365">
        <v>180</v>
      </c>
      <c r="F965" s="365">
        <v>97</v>
      </c>
      <c r="G965" s="365">
        <v>83</v>
      </c>
      <c r="H965" s="365">
        <v>165</v>
      </c>
      <c r="I965" s="365">
        <v>15</v>
      </c>
      <c r="J965" s="365" t="s">
        <v>2391</v>
      </c>
    </row>
    <row r="966" spans="1:10" s="99" customFormat="1" ht="12">
      <c r="A966" s="363"/>
      <c r="B966" s="364"/>
      <c r="C966" s="363" t="s">
        <v>3490</v>
      </c>
      <c r="D966" s="364" t="s">
        <v>3491</v>
      </c>
      <c r="E966" s="365">
        <v>67</v>
      </c>
      <c r="F966" s="365">
        <v>36</v>
      </c>
      <c r="G966" s="365">
        <v>31</v>
      </c>
      <c r="H966" s="365">
        <v>63</v>
      </c>
      <c r="I966" s="365">
        <v>4</v>
      </c>
      <c r="J966" s="365" t="s">
        <v>2391</v>
      </c>
    </row>
    <row r="967" spans="1:10" s="99" customFormat="1" ht="12">
      <c r="A967" s="363"/>
      <c r="B967" s="364"/>
      <c r="C967" s="363" t="s">
        <v>3688</v>
      </c>
      <c r="D967" s="364" t="s">
        <v>3689</v>
      </c>
      <c r="E967" s="365">
        <v>10</v>
      </c>
      <c r="F967" s="365">
        <v>4</v>
      </c>
      <c r="G967" s="365">
        <v>6</v>
      </c>
      <c r="H967" s="365" t="s">
        <v>2391</v>
      </c>
      <c r="I967" s="365" t="s">
        <v>2391</v>
      </c>
      <c r="J967" s="365">
        <v>0</v>
      </c>
    </row>
    <row r="968" spans="1:10" s="99" customFormat="1" ht="12">
      <c r="A968" s="363"/>
      <c r="B968" s="364"/>
      <c r="C968" s="363" t="s">
        <v>3905</v>
      </c>
      <c r="D968" s="364" t="s">
        <v>3906</v>
      </c>
      <c r="E968" s="365">
        <v>18</v>
      </c>
      <c r="F968" s="365">
        <v>3</v>
      </c>
      <c r="G968" s="365">
        <v>15</v>
      </c>
      <c r="H968" s="365">
        <v>18</v>
      </c>
      <c r="I968" s="365">
        <v>0</v>
      </c>
      <c r="J968" s="365">
        <v>0</v>
      </c>
    </row>
    <row r="969" spans="1:10" s="99" customFormat="1" ht="12">
      <c r="A969" s="363"/>
      <c r="B969" s="364"/>
      <c r="C969" s="363" t="s">
        <v>3694</v>
      </c>
      <c r="D969" s="364" t="s">
        <v>3695</v>
      </c>
      <c r="E969" s="365">
        <v>62</v>
      </c>
      <c r="F969" s="365">
        <v>26</v>
      </c>
      <c r="G969" s="365">
        <v>36</v>
      </c>
      <c r="H969" s="365">
        <v>16</v>
      </c>
      <c r="I969" s="365">
        <v>46</v>
      </c>
      <c r="J969" s="365">
        <v>0</v>
      </c>
    </row>
    <row r="970" spans="1:10" s="99" customFormat="1" ht="12">
      <c r="A970" s="363"/>
      <c r="B970" s="364"/>
      <c r="C970" s="363" t="s">
        <v>3492</v>
      </c>
      <c r="D970" s="364" t="s">
        <v>3451</v>
      </c>
      <c r="E970" s="365">
        <v>28</v>
      </c>
      <c r="F970" s="365">
        <v>13</v>
      </c>
      <c r="G970" s="365">
        <v>15</v>
      </c>
      <c r="H970" s="365">
        <v>23</v>
      </c>
      <c r="I970" s="365">
        <v>5</v>
      </c>
      <c r="J970" s="365" t="s">
        <v>2391</v>
      </c>
    </row>
    <row r="971" spans="1:10" s="99" customFormat="1" ht="12">
      <c r="A971" s="363"/>
      <c r="B971" s="364"/>
      <c r="C971" s="363" t="s">
        <v>3492</v>
      </c>
      <c r="D971" s="364" t="s">
        <v>3493</v>
      </c>
      <c r="E971" s="365">
        <v>185</v>
      </c>
      <c r="F971" s="365">
        <v>82</v>
      </c>
      <c r="G971" s="365">
        <v>103</v>
      </c>
      <c r="H971" s="365">
        <v>129</v>
      </c>
      <c r="I971" s="365">
        <v>56</v>
      </c>
      <c r="J971" s="365" t="s">
        <v>2391</v>
      </c>
    </row>
    <row r="972" spans="1:10" s="99" customFormat="1" ht="12">
      <c r="A972" s="363"/>
      <c r="B972" s="364"/>
      <c r="C972" s="363" t="s">
        <v>3696</v>
      </c>
      <c r="D972" s="364" t="s">
        <v>3697</v>
      </c>
      <c r="E972" s="365">
        <v>18</v>
      </c>
      <c r="F972" s="365">
        <v>9</v>
      </c>
      <c r="G972" s="365">
        <v>9</v>
      </c>
      <c r="H972" s="365" t="s">
        <v>2391</v>
      </c>
      <c r="I972" s="365" t="s">
        <v>2391</v>
      </c>
      <c r="J972" s="365" t="s">
        <v>2391</v>
      </c>
    </row>
    <row r="973" spans="1:10" s="99" customFormat="1" ht="12">
      <c r="A973" s="363"/>
      <c r="B973" s="364"/>
      <c r="C973" s="363" t="s">
        <v>3494</v>
      </c>
      <c r="D973" s="364" t="s">
        <v>3451</v>
      </c>
      <c r="E973" s="365">
        <v>31</v>
      </c>
      <c r="F973" s="365">
        <v>19</v>
      </c>
      <c r="G973" s="365">
        <v>12</v>
      </c>
      <c r="H973" s="365">
        <v>28</v>
      </c>
      <c r="I973" s="365">
        <v>3</v>
      </c>
      <c r="J973" s="365">
        <v>0</v>
      </c>
    </row>
    <row r="974" spans="1:10" s="99" customFormat="1" ht="12">
      <c r="A974" s="363"/>
      <c r="B974" s="364"/>
      <c r="C974" s="363" t="s">
        <v>3494</v>
      </c>
      <c r="D974" s="364" t="s">
        <v>3495</v>
      </c>
      <c r="E974" s="365">
        <v>49</v>
      </c>
      <c r="F974" s="365">
        <v>28</v>
      </c>
      <c r="G974" s="365">
        <v>21</v>
      </c>
      <c r="H974" s="365">
        <v>45</v>
      </c>
      <c r="I974" s="365">
        <v>4</v>
      </c>
      <c r="J974" s="365" t="s">
        <v>2391</v>
      </c>
    </row>
    <row r="975" spans="1:10" s="99" customFormat="1" ht="12">
      <c r="A975" s="363"/>
      <c r="B975" s="364"/>
      <c r="C975" s="363" t="s">
        <v>3704</v>
      </c>
      <c r="D975" s="364" t="s">
        <v>3705</v>
      </c>
      <c r="E975" s="365">
        <v>15</v>
      </c>
      <c r="F975" s="365">
        <v>8</v>
      </c>
      <c r="G975" s="365">
        <v>7</v>
      </c>
      <c r="H975" s="365">
        <v>12</v>
      </c>
      <c r="I975" s="365">
        <v>3</v>
      </c>
      <c r="J975" s="365">
        <v>0</v>
      </c>
    </row>
    <row r="976" spans="1:10" s="99" customFormat="1" ht="12">
      <c r="A976" s="363"/>
      <c r="B976" s="364"/>
      <c r="C976" s="363" t="s">
        <v>3706</v>
      </c>
      <c r="D976" s="364" t="s">
        <v>3707</v>
      </c>
      <c r="E976" s="365">
        <v>18</v>
      </c>
      <c r="F976" s="365">
        <v>11</v>
      </c>
      <c r="G976" s="365">
        <v>7</v>
      </c>
      <c r="H976" s="365" t="s">
        <v>2391</v>
      </c>
      <c r="I976" s="365" t="s">
        <v>2391</v>
      </c>
      <c r="J976" s="365" t="s">
        <v>2391</v>
      </c>
    </row>
    <row r="977" spans="1:10" s="99" customFormat="1" ht="12">
      <c r="A977" s="363"/>
      <c r="B977" s="364"/>
      <c r="C977" s="363" t="s">
        <v>3708</v>
      </c>
      <c r="D977" s="364" t="s">
        <v>3709</v>
      </c>
      <c r="E977" s="365">
        <v>31</v>
      </c>
      <c r="F977" s="365">
        <v>11</v>
      </c>
      <c r="G977" s="365">
        <v>20</v>
      </c>
      <c r="H977" s="365">
        <v>31</v>
      </c>
      <c r="I977" s="365">
        <v>0</v>
      </c>
      <c r="J977" s="365" t="s">
        <v>2391</v>
      </c>
    </row>
    <row r="978" spans="1:10" s="99" customFormat="1" ht="12">
      <c r="A978" s="363"/>
      <c r="B978" s="364"/>
      <c r="C978" s="363" t="s">
        <v>3716</v>
      </c>
      <c r="D978" s="364" t="s">
        <v>3717</v>
      </c>
      <c r="E978" s="365">
        <v>11</v>
      </c>
      <c r="F978" s="365">
        <v>8</v>
      </c>
      <c r="G978" s="365">
        <v>3</v>
      </c>
      <c r="H978" s="365">
        <v>11</v>
      </c>
      <c r="I978" s="365">
        <v>0</v>
      </c>
      <c r="J978" s="365">
        <v>0</v>
      </c>
    </row>
    <row r="979" spans="1:10" s="99" customFormat="1" ht="12">
      <c r="A979" s="363"/>
      <c r="B979" s="364"/>
      <c r="C979" s="363" t="s">
        <v>3496</v>
      </c>
      <c r="D979" s="364" t="s">
        <v>3451</v>
      </c>
      <c r="E979" s="365">
        <v>12</v>
      </c>
      <c r="F979" s="365">
        <v>4</v>
      </c>
      <c r="G979" s="365">
        <v>8</v>
      </c>
      <c r="H979" s="365">
        <v>12</v>
      </c>
      <c r="I979" s="365">
        <v>0</v>
      </c>
      <c r="J979" s="365" t="s">
        <v>2391</v>
      </c>
    </row>
    <row r="980" spans="1:10" s="99" customFormat="1" ht="12">
      <c r="A980" s="363"/>
      <c r="B980" s="364"/>
      <c r="C980" s="363" t="s">
        <v>3496</v>
      </c>
      <c r="D980" s="364" t="s">
        <v>3497</v>
      </c>
      <c r="E980" s="365">
        <v>87</v>
      </c>
      <c r="F980" s="365">
        <v>42</v>
      </c>
      <c r="G980" s="365">
        <v>45</v>
      </c>
      <c r="H980" s="365">
        <v>82</v>
      </c>
      <c r="I980" s="365">
        <v>5</v>
      </c>
      <c r="J980" s="365">
        <v>3</v>
      </c>
    </row>
    <row r="981" spans="1:10" s="99" customFormat="1" ht="12">
      <c r="A981" s="363"/>
      <c r="B981" s="364"/>
      <c r="C981" s="363" t="s">
        <v>3718</v>
      </c>
      <c r="D981" s="364" t="s">
        <v>3719</v>
      </c>
      <c r="E981" s="365">
        <v>17</v>
      </c>
      <c r="F981" s="365">
        <v>14</v>
      </c>
      <c r="G981" s="365">
        <v>3</v>
      </c>
      <c r="H981" s="365" t="s">
        <v>2391</v>
      </c>
      <c r="I981" s="365" t="s">
        <v>2391</v>
      </c>
      <c r="J981" s="365">
        <v>0</v>
      </c>
    </row>
    <row r="982" spans="1:10" s="99" customFormat="1" ht="12">
      <c r="A982" s="363"/>
      <c r="B982" s="364"/>
      <c r="C982" s="363" t="s">
        <v>3720</v>
      </c>
      <c r="D982" s="364" t="s">
        <v>3721</v>
      </c>
      <c r="E982" s="365">
        <v>22</v>
      </c>
      <c r="F982" s="365">
        <v>14</v>
      </c>
      <c r="G982" s="365">
        <v>8</v>
      </c>
      <c r="H982" s="365">
        <v>22</v>
      </c>
      <c r="I982" s="365">
        <v>0</v>
      </c>
      <c r="J982" s="365" t="s">
        <v>2391</v>
      </c>
    </row>
    <row r="983" spans="1:10" s="99" customFormat="1" ht="12">
      <c r="A983" s="363"/>
      <c r="B983" s="364"/>
      <c r="C983" s="363" t="s">
        <v>3726</v>
      </c>
      <c r="D983" s="364" t="s">
        <v>3727</v>
      </c>
      <c r="E983" s="365">
        <v>12</v>
      </c>
      <c r="F983" s="365">
        <v>6</v>
      </c>
      <c r="G983" s="365">
        <v>6</v>
      </c>
      <c r="H983" s="365">
        <v>8</v>
      </c>
      <c r="I983" s="365">
        <v>4</v>
      </c>
      <c r="J983" s="365">
        <v>0</v>
      </c>
    </row>
    <row r="984" spans="1:10" s="99" customFormat="1" ht="12">
      <c r="A984" s="363"/>
      <c r="B984" s="364"/>
      <c r="C984" s="363" t="s">
        <v>3845</v>
      </c>
      <c r="D984" s="364" t="s">
        <v>3846</v>
      </c>
      <c r="E984" s="365">
        <v>41</v>
      </c>
      <c r="F984" s="365">
        <v>10</v>
      </c>
      <c r="G984" s="365">
        <v>31</v>
      </c>
      <c r="H984" s="365">
        <v>24</v>
      </c>
      <c r="I984" s="365">
        <v>17</v>
      </c>
      <c r="J984" s="365">
        <v>0</v>
      </c>
    </row>
    <row r="985" spans="1:10" s="99" customFormat="1" ht="12">
      <c r="A985" s="363"/>
      <c r="B985" s="364"/>
      <c r="C985" s="363" t="s">
        <v>3730</v>
      </c>
      <c r="D985" s="364" t="s">
        <v>3731</v>
      </c>
      <c r="E985" s="365">
        <v>18</v>
      </c>
      <c r="F985" s="365">
        <v>8</v>
      </c>
      <c r="G985" s="365">
        <v>10</v>
      </c>
      <c r="H985" s="365" t="s">
        <v>2391</v>
      </c>
      <c r="I985" s="365" t="s">
        <v>2391</v>
      </c>
      <c r="J985" s="365">
        <v>0</v>
      </c>
    </row>
    <row r="986" spans="1:10" s="99" customFormat="1" ht="12">
      <c r="A986" s="363"/>
      <c r="B986" s="364"/>
      <c r="C986" s="363" t="s">
        <v>3732</v>
      </c>
      <c r="D986" s="364" t="s">
        <v>3733</v>
      </c>
      <c r="E986" s="365">
        <v>17</v>
      </c>
      <c r="F986" s="365">
        <v>8</v>
      </c>
      <c r="G986" s="365">
        <v>9</v>
      </c>
      <c r="H986" s="365" t="s">
        <v>2391</v>
      </c>
      <c r="I986" s="365" t="s">
        <v>2391</v>
      </c>
      <c r="J986" s="365">
        <v>0</v>
      </c>
    </row>
    <row r="987" spans="1:10" s="99" customFormat="1" ht="12">
      <c r="A987" s="363"/>
      <c r="B987" s="364"/>
      <c r="C987" s="363" t="s">
        <v>3498</v>
      </c>
      <c r="D987" s="364" t="s">
        <v>3451</v>
      </c>
      <c r="E987" s="365">
        <v>16</v>
      </c>
      <c r="F987" s="365" t="s">
        <v>2391</v>
      </c>
      <c r="G987" s="365" t="s">
        <v>2391</v>
      </c>
      <c r="H987" s="365" t="s">
        <v>2391</v>
      </c>
      <c r="I987" s="365" t="s">
        <v>2391</v>
      </c>
      <c r="J987" s="365">
        <v>0</v>
      </c>
    </row>
    <row r="988" spans="1:10" s="99" customFormat="1" ht="12">
      <c r="A988" s="363"/>
      <c r="B988" s="364"/>
      <c r="C988" s="363" t="s">
        <v>3498</v>
      </c>
      <c r="D988" s="364" t="s">
        <v>3499</v>
      </c>
      <c r="E988" s="365">
        <v>143</v>
      </c>
      <c r="F988" s="365">
        <v>74</v>
      </c>
      <c r="G988" s="365">
        <v>69</v>
      </c>
      <c r="H988" s="365">
        <v>117</v>
      </c>
      <c r="I988" s="365">
        <v>26</v>
      </c>
      <c r="J988" s="365" t="s">
        <v>2391</v>
      </c>
    </row>
    <row r="989" spans="1:10" s="99" customFormat="1" ht="12">
      <c r="A989" s="363"/>
      <c r="B989" s="364"/>
      <c r="C989" s="363" t="s">
        <v>3500</v>
      </c>
      <c r="D989" s="364" t="s">
        <v>3501</v>
      </c>
      <c r="E989" s="365">
        <v>644</v>
      </c>
      <c r="F989" s="365">
        <v>323</v>
      </c>
      <c r="G989" s="365">
        <v>321</v>
      </c>
      <c r="H989" s="365">
        <v>538</v>
      </c>
      <c r="I989" s="365">
        <v>106</v>
      </c>
      <c r="J989" s="365">
        <v>10</v>
      </c>
    </row>
    <row r="990" spans="1:10" s="99" customFormat="1" ht="12">
      <c r="A990" s="363"/>
      <c r="B990" s="364"/>
      <c r="C990" s="363" t="s">
        <v>3502</v>
      </c>
      <c r="D990" s="364" t="s">
        <v>3503</v>
      </c>
      <c r="E990" s="365">
        <v>59</v>
      </c>
      <c r="F990" s="365">
        <v>38</v>
      </c>
      <c r="G990" s="365">
        <v>21</v>
      </c>
      <c r="H990" s="365">
        <v>56</v>
      </c>
      <c r="I990" s="365">
        <v>3</v>
      </c>
      <c r="J990" s="365">
        <v>0</v>
      </c>
    </row>
    <row r="991" spans="1:10" s="99" customFormat="1" ht="12">
      <c r="A991" s="363"/>
      <c r="B991" s="364"/>
      <c r="C991" s="363" t="s">
        <v>3983</v>
      </c>
      <c r="D991" s="364" t="s">
        <v>3984</v>
      </c>
      <c r="E991" s="365">
        <v>13</v>
      </c>
      <c r="F991" s="365">
        <v>9</v>
      </c>
      <c r="G991" s="365">
        <v>4</v>
      </c>
      <c r="H991" s="365">
        <v>13</v>
      </c>
      <c r="I991" s="365">
        <v>0</v>
      </c>
      <c r="J991" s="365">
        <v>0</v>
      </c>
    </row>
    <row r="992" spans="1:10" s="99" customFormat="1" ht="12">
      <c r="A992" s="363"/>
      <c r="B992" s="364"/>
      <c r="C992" s="363" t="s">
        <v>3504</v>
      </c>
      <c r="D992" s="364" t="s">
        <v>3451</v>
      </c>
      <c r="E992" s="365">
        <v>70</v>
      </c>
      <c r="F992" s="365">
        <v>44</v>
      </c>
      <c r="G992" s="365">
        <v>26</v>
      </c>
      <c r="H992" s="365">
        <v>64</v>
      </c>
      <c r="I992" s="365">
        <v>6</v>
      </c>
      <c r="J992" s="365">
        <v>0</v>
      </c>
    </row>
    <row r="993" spans="1:10" s="99" customFormat="1" ht="12">
      <c r="A993" s="363"/>
      <c r="B993" s="364"/>
      <c r="C993" s="363" t="s">
        <v>3504</v>
      </c>
      <c r="D993" s="364" t="s">
        <v>3505</v>
      </c>
      <c r="E993" s="365">
        <v>142</v>
      </c>
      <c r="F993" s="365">
        <v>91</v>
      </c>
      <c r="G993" s="365">
        <v>51</v>
      </c>
      <c r="H993" s="365">
        <v>133</v>
      </c>
      <c r="I993" s="365">
        <v>9</v>
      </c>
      <c r="J993" s="365">
        <v>0</v>
      </c>
    </row>
    <row r="994" spans="1:10" s="99" customFormat="1" ht="12">
      <c r="A994" s="363"/>
      <c r="B994" s="364"/>
      <c r="C994" s="363" t="s">
        <v>3506</v>
      </c>
      <c r="D994" s="364" t="s">
        <v>3507</v>
      </c>
      <c r="E994" s="365">
        <v>19</v>
      </c>
      <c r="F994" s="365">
        <v>8</v>
      </c>
      <c r="G994" s="365">
        <v>11</v>
      </c>
      <c r="H994" s="365">
        <v>19</v>
      </c>
      <c r="I994" s="365">
        <v>0</v>
      </c>
      <c r="J994" s="365">
        <v>0</v>
      </c>
    </row>
    <row r="995" spans="1:10" s="99" customFormat="1" ht="12">
      <c r="A995" s="363"/>
      <c r="B995" s="364"/>
      <c r="C995" s="363" t="s">
        <v>3746</v>
      </c>
      <c r="D995" s="364" t="s">
        <v>3747</v>
      </c>
      <c r="E995" s="365">
        <v>12</v>
      </c>
      <c r="F995" s="365">
        <v>8</v>
      </c>
      <c r="G995" s="365">
        <v>4</v>
      </c>
      <c r="H995" s="365" t="s">
        <v>2391</v>
      </c>
      <c r="I995" s="365" t="s">
        <v>2391</v>
      </c>
      <c r="J995" s="365">
        <v>0</v>
      </c>
    </row>
    <row r="996" spans="1:10" s="99" customFormat="1" ht="12">
      <c r="A996" s="363"/>
      <c r="B996" s="364"/>
      <c r="C996" s="363" t="s">
        <v>3752</v>
      </c>
      <c r="D996" s="364" t="s">
        <v>3451</v>
      </c>
      <c r="E996" s="365">
        <v>22</v>
      </c>
      <c r="F996" s="365">
        <v>12</v>
      </c>
      <c r="G996" s="365">
        <v>10</v>
      </c>
      <c r="H996" s="365">
        <v>22</v>
      </c>
      <c r="I996" s="365">
        <v>0</v>
      </c>
      <c r="J996" s="365">
        <v>0</v>
      </c>
    </row>
    <row r="997" spans="1:10" s="99" customFormat="1" ht="12">
      <c r="A997" s="363"/>
      <c r="B997" s="364"/>
      <c r="C997" s="363" t="s">
        <v>3752</v>
      </c>
      <c r="D997" s="364" t="s">
        <v>3753</v>
      </c>
      <c r="E997" s="365">
        <v>34</v>
      </c>
      <c r="F997" s="365">
        <v>20</v>
      </c>
      <c r="G997" s="365">
        <v>14</v>
      </c>
      <c r="H997" s="365" t="s">
        <v>2391</v>
      </c>
      <c r="I997" s="365" t="s">
        <v>2391</v>
      </c>
      <c r="J997" s="365">
        <v>0</v>
      </c>
    </row>
    <row r="998" spans="1:10" s="99" customFormat="1" ht="12">
      <c r="A998" s="363"/>
      <c r="B998" s="364"/>
      <c r="C998" s="363" t="s">
        <v>3508</v>
      </c>
      <c r="D998" s="364" t="s">
        <v>3510</v>
      </c>
      <c r="E998" s="365">
        <v>195</v>
      </c>
      <c r="F998" s="365">
        <v>119</v>
      </c>
      <c r="G998" s="365">
        <v>76</v>
      </c>
      <c r="H998" s="365">
        <v>185</v>
      </c>
      <c r="I998" s="365">
        <v>10</v>
      </c>
      <c r="J998" s="365">
        <v>0</v>
      </c>
    </row>
    <row r="999" spans="1:10" s="99" customFormat="1" ht="12">
      <c r="A999" s="363"/>
      <c r="B999" s="364"/>
      <c r="C999" s="363" t="s">
        <v>3513</v>
      </c>
      <c r="D999" s="364" t="s">
        <v>3514</v>
      </c>
      <c r="E999" s="365">
        <v>46</v>
      </c>
      <c r="F999" s="365">
        <v>30</v>
      </c>
      <c r="G999" s="365">
        <v>16</v>
      </c>
      <c r="H999" s="365">
        <v>39</v>
      </c>
      <c r="I999" s="365">
        <v>7</v>
      </c>
      <c r="J999" s="365" t="s">
        <v>2391</v>
      </c>
    </row>
    <row r="1000" spans="1:10" s="99" customFormat="1" ht="12">
      <c r="A1000" s="363"/>
      <c r="B1000" s="364"/>
      <c r="C1000" s="363" t="s">
        <v>3515</v>
      </c>
      <c r="D1000" s="364" t="s">
        <v>3514</v>
      </c>
      <c r="E1000" s="365">
        <v>46</v>
      </c>
      <c r="F1000" s="365">
        <v>30</v>
      </c>
      <c r="G1000" s="365">
        <v>16</v>
      </c>
      <c r="H1000" s="365">
        <v>39</v>
      </c>
      <c r="I1000" s="365">
        <v>7</v>
      </c>
      <c r="J1000" s="365" t="s">
        <v>2391</v>
      </c>
    </row>
    <row r="1001" spans="1:10" s="99" customFormat="1" ht="12">
      <c r="A1001" s="363"/>
      <c r="B1001" s="364"/>
      <c r="C1001" s="363" t="s">
        <v>3758</v>
      </c>
      <c r="D1001" s="364" t="s">
        <v>3759</v>
      </c>
      <c r="E1001" s="365">
        <v>10</v>
      </c>
      <c r="F1001" s="365">
        <v>5</v>
      </c>
      <c r="G1001" s="365">
        <v>5</v>
      </c>
      <c r="H1001" s="365" t="s">
        <v>2391</v>
      </c>
      <c r="I1001" s="365" t="s">
        <v>2391</v>
      </c>
      <c r="J1001" s="365">
        <v>0</v>
      </c>
    </row>
    <row r="1002" spans="1:10" s="99" customFormat="1" ht="12">
      <c r="A1002" s="363"/>
      <c r="B1002" s="364"/>
      <c r="C1002" s="363" t="s">
        <v>3764</v>
      </c>
      <c r="D1002" s="364" t="s">
        <v>3765</v>
      </c>
      <c r="E1002" s="365">
        <v>11</v>
      </c>
      <c r="F1002" s="365">
        <v>7</v>
      </c>
      <c r="G1002" s="365">
        <v>4</v>
      </c>
      <c r="H1002" s="365" t="s">
        <v>2391</v>
      </c>
      <c r="I1002" s="365" t="s">
        <v>2391</v>
      </c>
      <c r="J1002" s="365">
        <v>0</v>
      </c>
    </row>
    <row r="1003" spans="1:10">
      <c r="A1003" s="363"/>
      <c r="B1003" s="364"/>
      <c r="C1003" s="363" t="s">
        <v>3516</v>
      </c>
      <c r="D1003" s="364" t="s">
        <v>3451</v>
      </c>
      <c r="E1003" s="365">
        <v>48</v>
      </c>
      <c r="F1003" s="365">
        <v>29</v>
      </c>
      <c r="G1003" s="365">
        <v>19</v>
      </c>
      <c r="H1003" s="365">
        <v>43</v>
      </c>
      <c r="I1003" s="365">
        <v>5</v>
      </c>
      <c r="J1003" s="365">
        <v>0</v>
      </c>
    </row>
    <row r="1004" spans="1:10">
      <c r="A1004" s="363"/>
      <c r="B1004" s="364"/>
      <c r="C1004" s="363" t="s">
        <v>3516</v>
      </c>
      <c r="D1004" s="364" t="s">
        <v>3517</v>
      </c>
      <c r="E1004" s="365">
        <v>69</v>
      </c>
      <c r="F1004" s="365">
        <v>41</v>
      </c>
      <c r="G1004" s="365">
        <v>28</v>
      </c>
      <c r="H1004" s="365">
        <v>62</v>
      </c>
      <c r="I1004" s="365">
        <v>7</v>
      </c>
      <c r="J1004" s="365">
        <v>0</v>
      </c>
    </row>
    <row r="1005" spans="1:10" s="99" customFormat="1" ht="12">
      <c r="A1005" s="363"/>
      <c r="B1005" s="364"/>
      <c r="C1005" s="363" t="s">
        <v>3770</v>
      </c>
      <c r="D1005" s="364" t="s">
        <v>3771</v>
      </c>
      <c r="E1005" s="365">
        <v>12</v>
      </c>
      <c r="F1005" s="365">
        <v>7</v>
      </c>
      <c r="G1005" s="365">
        <v>5</v>
      </c>
      <c r="H1005" s="365" t="s">
        <v>2391</v>
      </c>
      <c r="I1005" s="365" t="s">
        <v>2391</v>
      </c>
      <c r="J1005" s="365">
        <v>0</v>
      </c>
    </row>
    <row r="1006" spans="1:10" s="99" customFormat="1" ht="12">
      <c r="A1006" s="363"/>
      <c r="B1006" s="364"/>
      <c r="C1006" s="363" t="s">
        <v>3520</v>
      </c>
      <c r="D1006" s="364" t="s">
        <v>3451</v>
      </c>
      <c r="E1006" s="365">
        <v>40</v>
      </c>
      <c r="F1006" s="365">
        <v>23</v>
      </c>
      <c r="G1006" s="365">
        <v>17</v>
      </c>
      <c r="H1006" s="365">
        <v>35</v>
      </c>
      <c r="I1006" s="365">
        <v>5</v>
      </c>
      <c r="J1006" s="365" t="s">
        <v>2391</v>
      </c>
    </row>
    <row r="1007" spans="1:10" s="99" customFormat="1" ht="12">
      <c r="A1007" s="363"/>
      <c r="B1007" s="364"/>
      <c r="C1007" s="363" t="s">
        <v>3520</v>
      </c>
      <c r="D1007" s="364" t="s">
        <v>3521</v>
      </c>
      <c r="E1007" s="365">
        <v>52</v>
      </c>
      <c r="F1007" s="365">
        <v>30</v>
      </c>
      <c r="G1007" s="365">
        <v>22</v>
      </c>
      <c r="H1007" s="365">
        <v>45</v>
      </c>
      <c r="I1007" s="365">
        <v>7</v>
      </c>
      <c r="J1007" s="365" t="s">
        <v>2391</v>
      </c>
    </row>
    <row r="1008" spans="1:10" s="99" customFormat="1" ht="12">
      <c r="A1008" s="363"/>
      <c r="B1008" s="364"/>
      <c r="C1008" s="363" t="s">
        <v>3522</v>
      </c>
      <c r="D1008" s="364" t="s">
        <v>3523</v>
      </c>
      <c r="E1008" s="365">
        <v>10</v>
      </c>
      <c r="F1008" s="365">
        <v>5</v>
      </c>
      <c r="G1008" s="365">
        <v>5</v>
      </c>
      <c r="H1008" s="365">
        <v>10</v>
      </c>
      <c r="I1008" s="365">
        <v>0</v>
      </c>
      <c r="J1008" s="365">
        <v>0</v>
      </c>
    </row>
    <row r="1009" spans="1:10" s="99" customFormat="1" ht="12">
      <c r="A1009" s="363"/>
      <c r="B1009" s="364"/>
      <c r="C1009" s="363" t="s">
        <v>3526</v>
      </c>
      <c r="D1009" s="364" t="s">
        <v>3527</v>
      </c>
      <c r="E1009" s="365">
        <v>10</v>
      </c>
      <c r="F1009" s="365">
        <v>7</v>
      </c>
      <c r="G1009" s="365">
        <v>3</v>
      </c>
      <c r="H1009" s="365" t="s">
        <v>2391</v>
      </c>
      <c r="I1009" s="365" t="s">
        <v>2391</v>
      </c>
      <c r="J1009" s="365">
        <v>0</v>
      </c>
    </row>
    <row r="1010" spans="1:10" s="99" customFormat="1" ht="12">
      <c r="A1010" s="363"/>
      <c r="B1010" s="364"/>
      <c r="C1010" s="363" t="s">
        <v>3865</v>
      </c>
      <c r="D1010" s="364" t="s">
        <v>3866</v>
      </c>
      <c r="E1010" s="365">
        <v>11</v>
      </c>
      <c r="F1010" s="365">
        <v>7</v>
      </c>
      <c r="G1010" s="365">
        <v>4</v>
      </c>
      <c r="H1010" s="365" t="s">
        <v>2391</v>
      </c>
      <c r="I1010" s="365" t="s">
        <v>2391</v>
      </c>
      <c r="J1010" s="365">
        <v>0</v>
      </c>
    </row>
    <row r="1011" spans="1:10" s="99" customFormat="1" ht="12">
      <c r="A1011" s="363"/>
      <c r="B1011" s="364"/>
      <c r="C1011" s="363" t="s">
        <v>3530</v>
      </c>
      <c r="D1011" s="364" t="s">
        <v>3451</v>
      </c>
      <c r="E1011" s="365">
        <v>19</v>
      </c>
      <c r="F1011" s="365">
        <v>11</v>
      </c>
      <c r="G1011" s="365">
        <v>8</v>
      </c>
      <c r="H1011" s="365" t="s">
        <v>2391</v>
      </c>
      <c r="I1011" s="365" t="s">
        <v>2391</v>
      </c>
      <c r="J1011" s="365">
        <v>0</v>
      </c>
    </row>
    <row r="1012" spans="1:10" s="99" customFormat="1" ht="12">
      <c r="A1012" s="363"/>
      <c r="B1012" s="364"/>
      <c r="C1012" s="363" t="s">
        <v>3530</v>
      </c>
      <c r="D1012" s="364" t="s">
        <v>3531</v>
      </c>
      <c r="E1012" s="365">
        <v>50</v>
      </c>
      <c r="F1012" s="365">
        <v>30</v>
      </c>
      <c r="G1012" s="365">
        <v>20</v>
      </c>
      <c r="H1012" s="365">
        <v>45</v>
      </c>
      <c r="I1012" s="365">
        <v>5</v>
      </c>
      <c r="J1012" s="365">
        <v>0</v>
      </c>
    </row>
    <row r="1013" spans="1:10" s="99" customFormat="1" ht="12">
      <c r="A1013" s="363"/>
      <c r="B1013" s="364"/>
      <c r="C1013" s="363" t="s">
        <v>3532</v>
      </c>
      <c r="D1013" s="364" t="s">
        <v>3533</v>
      </c>
      <c r="E1013" s="365">
        <v>24</v>
      </c>
      <c r="F1013" s="365">
        <v>10</v>
      </c>
      <c r="G1013" s="365">
        <v>14</v>
      </c>
      <c r="H1013" s="365">
        <v>20</v>
      </c>
      <c r="I1013" s="365">
        <v>4</v>
      </c>
      <c r="J1013" s="365" t="s">
        <v>2391</v>
      </c>
    </row>
    <row r="1014" spans="1:10" s="99" customFormat="1" ht="12">
      <c r="A1014" s="363"/>
      <c r="B1014" s="364"/>
      <c r="C1014" s="363" t="s">
        <v>3534</v>
      </c>
      <c r="D1014" s="364" t="s">
        <v>3535</v>
      </c>
      <c r="E1014" s="365">
        <v>195</v>
      </c>
      <c r="F1014" s="365">
        <v>111</v>
      </c>
      <c r="G1014" s="365">
        <v>84</v>
      </c>
      <c r="H1014" s="365">
        <v>172</v>
      </c>
      <c r="I1014" s="365">
        <v>23</v>
      </c>
      <c r="J1014" s="365">
        <v>3</v>
      </c>
    </row>
    <row r="1015" spans="1:10" s="99" customFormat="1" ht="12">
      <c r="A1015" s="363"/>
      <c r="B1015" s="364"/>
      <c r="C1015" s="363" t="s">
        <v>3927</v>
      </c>
      <c r="D1015" s="364" t="s">
        <v>3928</v>
      </c>
      <c r="E1015" s="365">
        <v>10</v>
      </c>
      <c r="F1015" s="365">
        <v>5</v>
      </c>
      <c r="G1015" s="365">
        <v>5</v>
      </c>
      <c r="H1015" s="365">
        <v>10</v>
      </c>
      <c r="I1015" s="365">
        <v>0</v>
      </c>
      <c r="J1015" s="365">
        <v>0</v>
      </c>
    </row>
    <row r="1016" spans="1:10" s="99" customFormat="1" ht="12">
      <c r="A1016" s="363"/>
      <c r="B1016" s="364"/>
      <c r="C1016" s="363" t="s">
        <v>3536</v>
      </c>
      <c r="D1016" s="364" t="s">
        <v>3537</v>
      </c>
      <c r="E1016" s="365">
        <v>74</v>
      </c>
      <c r="F1016" s="365">
        <v>37</v>
      </c>
      <c r="G1016" s="365">
        <v>37</v>
      </c>
      <c r="H1016" s="365">
        <v>62</v>
      </c>
      <c r="I1016" s="365">
        <v>12</v>
      </c>
      <c r="J1016" s="365" t="s">
        <v>2391</v>
      </c>
    </row>
    <row r="1017" spans="1:10" s="99" customFormat="1" ht="12">
      <c r="A1017" s="363"/>
      <c r="B1017" s="364"/>
      <c r="C1017" s="363" t="s">
        <v>3776</v>
      </c>
      <c r="D1017" s="364" t="s">
        <v>3777</v>
      </c>
      <c r="E1017" s="365">
        <v>20</v>
      </c>
      <c r="F1017" s="365">
        <v>16</v>
      </c>
      <c r="G1017" s="365">
        <v>4</v>
      </c>
      <c r="H1017" s="365" t="s">
        <v>2391</v>
      </c>
      <c r="I1017" s="365" t="s">
        <v>2391</v>
      </c>
      <c r="J1017" s="365">
        <v>0</v>
      </c>
    </row>
    <row r="1018" spans="1:10" s="99" customFormat="1" ht="12">
      <c r="A1018" s="363"/>
      <c r="B1018" s="364"/>
      <c r="C1018" s="363" t="s">
        <v>3538</v>
      </c>
      <c r="D1018" s="364" t="s">
        <v>3451</v>
      </c>
      <c r="E1018" s="365">
        <v>40</v>
      </c>
      <c r="F1018" s="365">
        <v>24</v>
      </c>
      <c r="G1018" s="365">
        <v>16</v>
      </c>
      <c r="H1018" s="365">
        <v>36</v>
      </c>
      <c r="I1018" s="365">
        <v>4</v>
      </c>
      <c r="J1018" s="365" t="s">
        <v>2391</v>
      </c>
    </row>
    <row r="1019" spans="1:10" s="99" customFormat="1" ht="12">
      <c r="A1019" s="363"/>
      <c r="B1019" s="364"/>
      <c r="C1019" s="363" t="s">
        <v>3538</v>
      </c>
      <c r="D1019" s="364" t="s">
        <v>3539</v>
      </c>
      <c r="E1019" s="365">
        <v>144</v>
      </c>
      <c r="F1019" s="365">
        <v>82</v>
      </c>
      <c r="G1019" s="365">
        <v>62</v>
      </c>
      <c r="H1019" s="365">
        <v>126</v>
      </c>
      <c r="I1019" s="365">
        <v>18</v>
      </c>
      <c r="J1019" s="365" t="s">
        <v>2391</v>
      </c>
    </row>
    <row r="1020" spans="1:10" s="99" customFormat="1" ht="12">
      <c r="A1020" s="363"/>
      <c r="B1020" s="364"/>
      <c r="C1020" s="363" t="s">
        <v>3540</v>
      </c>
      <c r="D1020" s="364" t="s">
        <v>3541</v>
      </c>
      <c r="E1020" s="365">
        <v>11</v>
      </c>
      <c r="F1020" s="365">
        <v>7</v>
      </c>
      <c r="G1020" s="365">
        <v>4</v>
      </c>
      <c r="H1020" s="365">
        <v>7</v>
      </c>
      <c r="I1020" s="365">
        <v>4</v>
      </c>
      <c r="J1020" s="365">
        <v>0</v>
      </c>
    </row>
    <row r="1021" spans="1:10" s="99" customFormat="1" ht="12">
      <c r="A1021" s="363"/>
      <c r="B1021" s="364"/>
      <c r="C1021" s="363" t="s">
        <v>3778</v>
      </c>
      <c r="D1021" s="364" t="s">
        <v>3779</v>
      </c>
      <c r="E1021" s="365">
        <v>12</v>
      </c>
      <c r="F1021" s="365">
        <v>3</v>
      </c>
      <c r="G1021" s="365">
        <v>9</v>
      </c>
      <c r="H1021" s="365" t="s">
        <v>2391</v>
      </c>
      <c r="I1021" s="365" t="s">
        <v>2391</v>
      </c>
      <c r="J1021" s="365">
        <v>0</v>
      </c>
    </row>
    <row r="1022" spans="1:10" s="99" customFormat="1" ht="12">
      <c r="A1022" s="363"/>
      <c r="B1022" s="364"/>
      <c r="C1022" s="363" t="s">
        <v>3544</v>
      </c>
      <c r="D1022" s="364" t="s">
        <v>3545</v>
      </c>
      <c r="E1022" s="365">
        <v>13</v>
      </c>
      <c r="F1022" s="365">
        <v>8</v>
      </c>
      <c r="G1022" s="365">
        <v>5</v>
      </c>
      <c r="H1022" s="365" t="s">
        <v>2391</v>
      </c>
      <c r="I1022" s="365" t="s">
        <v>2391</v>
      </c>
      <c r="J1022" s="365">
        <v>0</v>
      </c>
    </row>
    <row r="1023" spans="1:10" s="99" customFormat="1" ht="12">
      <c r="A1023" s="363"/>
      <c r="B1023" s="364"/>
      <c r="C1023" s="363" t="s">
        <v>3782</v>
      </c>
      <c r="D1023" s="364" t="s">
        <v>3783</v>
      </c>
      <c r="E1023" s="365">
        <v>10</v>
      </c>
      <c r="F1023" s="365" t="s">
        <v>2391</v>
      </c>
      <c r="G1023" s="365" t="s">
        <v>2391</v>
      </c>
      <c r="H1023" s="365">
        <v>10</v>
      </c>
      <c r="I1023" s="365">
        <v>0</v>
      </c>
      <c r="J1023" s="365">
        <v>0</v>
      </c>
    </row>
    <row r="1024" spans="1:10" s="99" customFormat="1" ht="12">
      <c r="A1024" s="363"/>
      <c r="B1024" s="364"/>
      <c r="C1024" s="363" t="s">
        <v>3546</v>
      </c>
      <c r="D1024" s="364" t="s">
        <v>3451</v>
      </c>
      <c r="E1024" s="365">
        <v>17</v>
      </c>
      <c r="F1024" s="365">
        <v>12</v>
      </c>
      <c r="G1024" s="365">
        <v>5</v>
      </c>
      <c r="H1024" s="365">
        <v>17</v>
      </c>
      <c r="I1024" s="365">
        <v>0</v>
      </c>
      <c r="J1024" s="365" t="s">
        <v>2391</v>
      </c>
    </row>
    <row r="1025" spans="1:10" s="99" customFormat="1" ht="12">
      <c r="A1025" s="363"/>
      <c r="B1025" s="364"/>
      <c r="C1025" s="363" t="s">
        <v>3546</v>
      </c>
      <c r="D1025" s="364" t="s">
        <v>3547</v>
      </c>
      <c r="E1025" s="365">
        <v>27</v>
      </c>
      <c r="F1025" s="365">
        <v>20</v>
      </c>
      <c r="G1025" s="365">
        <v>7</v>
      </c>
      <c r="H1025" s="365">
        <v>27</v>
      </c>
      <c r="I1025" s="365">
        <v>0</v>
      </c>
      <c r="J1025" s="365" t="s">
        <v>2391</v>
      </c>
    </row>
    <row r="1026" spans="1:10" s="99" customFormat="1" ht="12">
      <c r="A1026" s="363"/>
      <c r="B1026" s="364"/>
      <c r="C1026" s="363" t="s">
        <v>3550</v>
      </c>
      <c r="D1026" s="364" t="s">
        <v>3551</v>
      </c>
      <c r="E1026" s="365">
        <v>32</v>
      </c>
      <c r="F1026" s="365">
        <v>17</v>
      </c>
      <c r="G1026" s="365">
        <v>15</v>
      </c>
      <c r="H1026" s="365">
        <v>26</v>
      </c>
      <c r="I1026" s="365">
        <v>6</v>
      </c>
      <c r="J1026" s="365">
        <v>0</v>
      </c>
    </row>
    <row r="1027" spans="1:10" s="99" customFormat="1" ht="12">
      <c r="A1027" s="363"/>
      <c r="B1027" s="364"/>
      <c r="C1027" s="363" t="s">
        <v>3556</v>
      </c>
      <c r="D1027" s="364" t="s">
        <v>3557</v>
      </c>
      <c r="E1027" s="365">
        <v>23</v>
      </c>
      <c r="F1027" s="365">
        <v>17</v>
      </c>
      <c r="G1027" s="365">
        <v>6</v>
      </c>
      <c r="H1027" s="365">
        <v>13</v>
      </c>
      <c r="I1027" s="365">
        <v>10</v>
      </c>
      <c r="J1027" s="365" t="s">
        <v>2391</v>
      </c>
    </row>
    <row r="1028" spans="1:10" s="99" customFormat="1" ht="12">
      <c r="A1028" s="363"/>
      <c r="B1028" s="364"/>
      <c r="C1028" s="363" t="s">
        <v>3558</v>
      </c>
      <c r="D1028" s="364" t="s">
        <v>3559</v>
      </c>
      <c r="E1028" s="365">
        <v>262</v>
      </c>
      <c r="F1028" s="365">
        <v>154</v>
      </c>
      <c r="G1028" s="365">
        <v>108</v>
      </c>
      <c r="H1028" s="365">
        <v>221</v>
      </c>
      <c r="I1028" s="365">
        <v>41</v>
      </c>
      <c r="J1028" s="365">
        <v>5</v>
      </c>
    </row>
    <row r="1029" spans="1:10" s="99" customFormat="1" ht="12">
      <c r="A1029" s="363"/>
      <c r="B1029" s="364"/>
      <c r="C1029" s="363" t="s">
        <v>3784</v>
      </c>
      <c r="D1029" s="364" t="s">
        <v>3785</v>
      </c>
      <c r="E1029" s="365">
        <v>146</v>
      </c>
      <c r="F1029" s="365">
        <v>106</v>
      </c>
      <c r="G1029" s="365">
        <v>40</v>
      </c>
      <c r="H1029" s="365">
        <v>17</v>
      </c>
      <c r="I1029" s="365">
        <v>129</v>
      </c>
      <c r="J1029" s="365">
        <v>0</v>
      </c>
    </row>
    <row r="1030" spans="1:10" s="99" customFormat="1" ht="12">
      <c r="A1030" s="363"/>
      <c r="B1030" s="364"/>
      <c r="C1030" s="363" t="s">
        <v>3560</v>
      </c>
      <c r="D1030" s="364" t="s">
        <v>3451</v>
      </c>
      <c r="E1030" s="365">
        <v>4</v>
      </c>
      <c r="F1030" s="365">
        <v>4</v>
      </c>
      <c r="G1030" s="365">
        <v>0</v>
      </c>
      <c r="H1030" s="365">
        <v>4</v>
      </c>
      <c r="I1030" s="365">
        <v>0</v>
      </c>
      <c r="J1030" s="365">
        <v>0</v>
      </c>
    </row>
    <row r="1031" spans="1:10" s="99" customFormat="1" ht="12">
      <c r="A1031" s="363"/>
      <c r="B1031" s="364"/>
      <c r="C1031" s="363" t="s">
        <v>3560</v>
      </c>
      <c r="D1031" s="364" t="s">
        <v>3561</v>
      </c>
      <c r="E1031" s="365">
        <v>150</v>
      </c>
      <c r="F1031" s="365">
        <v>110</v>
      </c>
      <c r="G1031" s="365">
        <v>40</v>
      </c>
      <c r="H1031" s="365">
        <v>21</v>
      </c>
      <c r="I1031" s="365">
        <v>129</v>
      </c>
      <c r="J1031" s="365">
        <v>0</v>
      </c>
    </row>
    <row r="1032" spans="1:10" s="99" customFormat="1" ht="12">
      <c r="A1032" s="363"/>
      <c r="B1032" s="364"/>
      <c r="C1032" s="363" t="s">
        <v>3562</v>
      </c>
      <c r="D1032" s="364" t="s">
        <v>3561</v>
      </c>
      <c r="E1032" s="365">
        <v>150</v>
      </c>
      <c r="F1032" s="365">
        <v>110</v>
      </c>
      <c r="G1032" s="365">
        <v>40</v>
      </c>
      <c r="H1032" s="365">
        <v>21</v>
      </c>
      <c r="I1032" s="365">
        <v>129</v>
      </c>
      <c r="J1032" s="365">
        <v>0</v>
      </c>
    </row>
    <row r="1033" spans="1:10" s="99" customFormat="1" ht="12">
      <c r="A1033" s="363"/>
      <c r="B1033" s="364"/>
      <c r="C1033" s="363" t="s">
        <v>3563</v>
      </c>
      <c r="D1033" s="364" t="s">
        <v>3564</v>
      </c>
      <c r="E1033" s="365">
        <v>198</v>
      </c>
      <c r="F1033" s="365">
        <v>110</v>
      </c>
      <c r="G1033" s="365">
        <v>88</v>
      </c>
      <c r="H1033" s="365">
        <v>182</v>
      </c>
      <c r="I1033" s="365">
        <v>16</v>
      </c>
      <c r="J1033" s="365">
        <v>6</v>
      </c>
    </row>
    <row r="1034" spans="1:10" s="99" customFormat="1" ht="12">
      <c r="A1034" s="363"/>
      <c r="B1034" s="364"/>
      <c r="C1034" s="363" t="s">
        <v>3565</v>
      </c>
      <c r="D1034" s="364" t="s">
        <v>3566</v>
      </c>
      <c r="E1034" s="365">
        <v>198</v>
      </c>
      <c r="F1034" s="365">
        <v>110</v>
      </c>
      <c r="G1034" s="365">
        <v>88</v>
      </c>
      <c r="H1034" s="365">
        <v>182</v>
      </c>
      <c r="I1034" s="365">
        <v>16</v>
      </c>
      <c r="J1034" s="365">
        <v>6</v>
      </c>
    </row>
    <row r="1035" spans="1:10" s="99" customFormat="1" ht="12">
      <c r="A1035" s="363"/>
      <c r="B1035" s="364"/>
      <c r="C1035" s="363" t="s">
        <v>3567</v>
      </c>
      <c r="D1035" s="364" t="s">
        <v>3566</v>
      </c>
      <c r="E1035" s="365">
        <v>198</v>
      </c>
      <c r="F1035" s="365">
        <v>110</v>
      </c>
      <c r="G1035" s="365">
        <v>88</v>
      </c>
      <c r="H1035" s="365">
        <v>182</v>
      </c>
      <c r="I1035" s="365">
        <v>16</v>
      </c>
      <c r="J1035" s="365">
        <v>6</v>
      </c>
    </row>
    <row r="1036" spans="1:10" s="99" customFormat="1" ht="12">
      <c r="A1036" s="363"/>
      <c r="B1036" s="364"/>
      <c r="C1036" s="363" t="s">
        <v>3796</v>
      </c>
      <c r="D1036" s="364" t="s">
        <v>3797</v>
      </c>
      <c r="E1036" s="365">
        <v>10</v>
      </c>
      <c r="F1036" s="365" t="s">
        <v>2391</v>
      </c>
      <c r="G1036" s="365" t="s">
        <v>2391</v>
      </c>
      <c r="H1036" s="365">
        <v>10</v>
      </c>
      <c r="I1036" s="365">
        <v>0</v>
      </c>
      <c r="J1036" s="365">
        <v>0</v>
      </c>
    </row>
    <row r="1037" spans="1:10" s="99" customFormat="1" ht="12">
      <c r="A1037" s="363"/>
      <c r="B1037" s="364"/>
      <c r="C1037" s="363" t="s">
        <v>3568</v>
      </c>
      <c r="D1037" s="364" t="s">
        <v>3451</v>
      </c>
      <c r="E1037" s="365">
        <v>37</v>
      </c>
      <c r="F1037" s="365">
        <v>27</v>
      </c>
      <c r="G1037" s="365">
        <v>10</v>
      </c>
      <c r="H1037" s="365">
        <v>30</v>
      </c>
      <c r="I1037" s="365">
        <v>7</v>
      </c>
      <c r="J1037" s="365">
        <v>0</v>
      </c>
    </row>
    <row r="1038" spans="1:10" s="99" customFormat="1" ht="12">
      <c r="A1038" s="363"/>
      <c r="B1038" s="364"/>
      <c r="C1038" s="363" t="s">
        <v>3568</v>
      </c>
      <c r="D1038" s="364" t="s">
        <v>3569</v>
      </c>
      <c r="E1038" s="365">
        <v>47</v>
      </c>
      <c r="F1038" s="365">
        <v>29</v>
      </c>
      <c r="G1038" s="365">
        <v>18</v>
      </c>
      <c r="H1038" s="365">
        <v>40</v>
      </c>
      <c r="I1038" s="365">
        <v>7</v>
      </c>
      <c r="J1038" s="365">
        <v>0</v>
      </c>
    </row>
    <row r="1039" spans="1:10" s="99" customFormat="1" ht="12">
      <c r="A1039" s="363"/>
      <c r="B1039" s="364"/>
      <c r="C1039" s="363" t="s">
        <v>3570</v>
      </c>
      <c r="D1039" s="364" t="s">
        <v>3569</v>
      </c>
      <c r="E1039" s="365">
        <v>47</v>
      </c>
      <c r="F1039" s="365">
        <v>29</v>
      </c>
      <c r="G1039" s="365">
        <v>18</v>
      </c>
      <c r="H1039" s="365">
        <v>40</v>
      </c>
      <c r="I1039" s="365">
        <v>7</v>
      </c>
      <c r="J1039" s="365">
        <v>0</v>
      </c>
    </row>
    <row r="1040" spans="1:10" s="99" customFormat="1" ht="12">
      <c r="A1040" s="363"/>
      <c r="B1040" s="364"/>
      <c r="C1040" s="363" t="s">
        <v>3571</v>
      </c>
      <c r="D1040" s="364" t="s">
        <v>3572</v>
      </c>
      <c r="E1040" s="365">
        <v>19</v>
      </c>
      <c r="F1040" s="365">
        <v>9</v>
      </c>
      <c r="G1040" s="365">
        <v>10</v>
      </c>
      <c r="H1040" s="365" t="s">
        <v>2391</v>
      </c>
      <c r="I1040" s="365" t="s">
        <v>2391</v>
      </c>
      <c r="J1040" s="365" t="s">
        <v>2391</v>
      </c>
    </row>
    <row r="1041" spans="1:10" s="99" customFormat="1" ht="12">
      <c r="A1041" s="363"/>
      <c r="B1041" s="364"/>
      <c r="C1041" s="363" t="s">
        <v>3577</v>
      </c>
      <c r="D1041" s="364" t="s">
        <v>3578</v>
      </c>
      <c r="E1041" s="365">
        <v>23</v>
      </c>
      <c r="F1041" s="365" t="s">
        <v>2391</v>
      </c>
      <c r="G1041" s="365" t="s">
        <v>2391</v>
      </c>
      <c r="H1041" s="365">
        <v>23</v>
      </c>
      <c r="I1041" s="365">
        <v>0</v>
      </c>
      <c r="J1041" s="365" t="s">
        <v>2391</v>
      </c>
    </row>
    <row r="1042" spans="1:10" s="99" customFormat="1" ht="12">
      <c r="A1042" s="363"/>
      <c r="B1042" s="364"/>
      <c r="C1042" s="363" t="s">
        <v>3579</v>
      </c>
      <c r="D1042" s="364" t="s">
        <v>3580</v>
      </c>
      <c r="E1042" s="365">
        <v>22</v>
      </c>
      <c r="F1042" s="365">
        <v>10</v>
      </c>
      <c r="G1042" s="365">
        <v>12</v>
      </c>
      <c r="H1042" s="365">
        <v>18</v>
      </c>
      <c r="I1042" s="365">
        <v>4</v>
      </c>
      <c r="J1042" s="365" t="s">
        <v>2391</v>
      </c>
    </row>
    <row r="1043" spans="1:10" s="99" customFormat="1" ht="12">
      <c r="A1043" s="363"/>
      <c r="B1043" s="364"/>
      <c r="C1043" s="363" t="s">
        <v>3583</v>
      </c>
      <c r="D1043" s="364" t="s">
        <v>3584</v>
      </c>
      <c r="E1043" s="365">
        <v>18</v>
      </c>
      <c r="F1043" s="365">
        <v>8</v>
      </c>
      <c r="G1043" s="365">
        <v>10</v>
      </c>
      <c r="H1043" s="365">
        <v>14</v>
      </c>
      <c r="I1043" s="365">
        <v>4</v>
      </c>
      <c r="J1043" s="365">
        <v>0</v>
      </c>
    </row>
    <row r="1044" spans="1:10" s="99" customFormat="1" ht="12">
      <c r="A1044" s="363"/>
      <c r="B1044" s="364"/>
      <c r="C1044" s="363" t="s">
        <v>3585</v>
      </c>
      <c r="D1044" s="364" t="s">
        <v>3586</v>
      </c>
      <c r="E1044" s="365">
        <v>14</v>
      </c>
      <c r="F1044" s="365">
        <v>11</v>
      </c>
      <c r="G1044" s="365">
        <v>3</v>
      </c>
      <c r="H1044" s="365" t="s">
        <v>2391</v>
      </c>
      <c r="I1044" s="365" t="s">
        <v>2391</v>
      </c>
      <c r="J1044" s="365">
        <v>0</v>
      </c>
    </row>
    <row r="1045" spans="1:10" s="99" customFormat="1" ht="12">
      <c r="A1045" s="363"/>
      <c r="B1045" s="364"/>
      <c r="C1045" s="363" t="s">
        <v>3587</v>
      </c>
      <c r="D1045" s="364" t="s">
        <v>3451</v>
      </c>
      <c r="E1045" s="365">
        <v>21</v>
      </c>
      <c r="F1045" s="365">
        <v>16</v>
      </c>
      <c r="G1045" s="365">
        <v>5</v>
      </c>
      <c r="H1045" s="365">
        <v>21</v>
      </c>
      <c r="I1045" s="365">
        <v>0</v>
      </c>
      <c r="J1045" s="365" t="s">
        <v>2391</v>
      </c>
    </row>
    <row r="1046" spans="1:10" s="99" customFormat="1" ht="12">
      <c r="A1046" s="363"/>
      <c r="B1046" s="364"/>
      <c r="C1046" s="363" t="s">
        <v>3587</v>
      </c>
      <c r="D1046" s="364" t="s">
        <v>3588</v>
      </c>
      <c r="E1046" s="365">
        <v>117</v>
      </c>
      <c r="F1046" s="365">
        <v>75</v>
      </c>
      <c r="G1046" s="365">
        <v>42</v>
      </c>
      <c r="H1046" s="365">
        <v>107</v>
      </c>
      <c r="I1046" s="365">
        <v>10</v>
      </c>
      <c r="J1046" s="365">
        <v>4</v>
      </c>
    </row>
    <row r="1047" spans="1:10" s="99" customFormat="1" ht="12">
      <c r="A1047" s="363"/>
      <c r="B1047" s="364"/>
      <c r="C1047" s="363" t="s">
        <v>2575</v>
      </c>
      <c r="D1047" s="364" t="s">
        <v>3588</v>
      </c>
      <c r="E1047" s="365">
        <v>117</v>
      </c>
      <c r="F1047" s="365">
        <v>75</v>
      </c>
      <c r="G1047" s="365">
        <v>42</v>
      </c>
      <c r="H1047" s="365">
        <v>107</v>
      </c>
      <c r="I1047" s="365">
        <v>10</v>
      </c>
      <c r="J1047" s="365">
        <v>4</v>
      </c>
    </row>
    <row r="1048" spans="1:10" s="99" customFormat="1" ht="12">
      <c r="A1048" s="363"/>
      <c r="B1048" s="364"/>
      <c r="C1048" s="363" t="s">
        <v>3591</v>
      </c>
      <c r="D1048" s="364" t="s">
        <v>3592</v>
      </c>
      <c r="E1048" s="365">
        <v>37</v>
      </c>
      <c r="F1048" s="365">
        <v>25</v>
      </c>
      <c r="G1048" s="365">
        <v>12</v>
      </c>
      <c r="H1048" s="365">
        <v>29</v>
      </c>
      <c r="I1048" s="365">
        <v>8</v>
      </c>
      <c r="J1048" s="365" t="s">
        <v>2391</v>
      </c>
    </row>
    <row r="1049" spans="1:10" s="99" customFormat="1" ht="12">
      <c r="A1049" s="363"/>
      <c r="B1049" s="364"/>
      <c r="C1049" s="363" t="s">
        <v>2577</v>
      </c>
      <c r="D1049" s="364" t="s">
        <v>3592</v>
      </c>
      <c r="E1049" s="365">
        <v>37</v>
      </c>
      <c r="F1049" s="365">
        <v>25</v>
      </c>
      <c r="G1049" s="365">
        <v>12</v>
      </c>
      <c r="H1049" s="365">
        <v>29</v>
      </c>
      <c r="I1049" s="365">
        <v>8</v>
      </c>
      <c r="J1049" s="365" t="s">
        <v>2391</v>
      </c>
    </row>
    <row r="1050" spans="1:10" s="99" customFormat="1" ht="12">
      <c r="A1050" s="363"/>
      <c r="B1050" s="364"/>
      <c r="C1050" s="363" t="s">
        <v>3595</v>
      </c>
      <c r="D1050" s="364" t="s">
        <v>3596</v>
      </c>
      <c r="E1050" s="365">
        <v>17</v>
      </c>
      <c r="F1050" s="365">
        <v>12</v>
      </c>
      <c r="G1050" s="365">
        <v>5</v>
      </c>
      <c r="H1050" s="365" t="s">
        <v>2391</v>
      </c>
      <c r="I1050" s="365" t="s">
        <v>2391</v>
      </c>
      <c r="J1050" s="365" t="s">
        <v>2391</v>
      </c>
    </row>
    <row r="1051" spans="1:10" s="99" customFormat="1" ht="12">
      <c r="A1051" s="363"/>
      <c r="B1051" s="364"/>
      <c r="C1051" s="363" t="s">
        <v>2579</v>
      </c>
      <c r="D1051" s="364" t="s">
        <v>3596</v>
      </c>
      <c r="E1051" s="365">
        <v>17</v>
      </c>
      <c r="F1051" s="365">
        <v>12</v>
      </c>
      <c r="G1051" s="365">
        <v>5</v>
      </c>
      <c r="H1051" s="365" t="s">
        <v>2391</v>
      </c>
      <c r="I1051" s="365" t="s">
        <v>2391</v>
      </c>
      <c r="J1051" s="365" t="s">
        <v>2391</v>
      </c>
    </row>
    <row r="1052" spans="1:10" s="99" customFormat="1" ht="12">
      <c r="A1052" s="363"/>
      <c r="B1052" s="364"/>
      <c r="C1052" s="363" t="s">
        <v>3597</v>
      </c>
      <c r="D1052" s="364" t="s">
        <v>3598</v>
      </c>
      <c r="E1052" s="365">
        <v>12</v>
      </c>
      <c r="F1052" s="365">
        <v>6</v>
      </c>
      <c r="G1052" s="365">
        <v>6</v>
      </c>
      <c r="H1052" s="365" t="s">
        <v>2391</v>
      </c>
      <c r="I1052" s="365" t="s">
        <v>2391</v>
      </c>
      <c r="J1052" s="365">
        <v>0</v>
      </c>
    </row>
    <row r="1053" spans="1:10" s="99" customFormat="1" ht="12">
      <c r="A1053" s="363"/>
      <c r="B1053" s="364"/>
      <c r="C1053" s="363" t="s">
        <v>2581</v>
      </c>
      <c r="D1053" s="364" t="s">
        <v>3598</v>
      </c>
      <c r="E1053" s="365">
        <v>12</v>
      </c>
      <c r="F1053" s="365">
        <v>6</v>
      </c>
      <c r="G1053" s="365">
        <v>6</v>
      </c>
      <c r="H1053" s="365" t="s">
        <v>2391</v>
      </c>
      <c r="I1053" s="365" t="s">
        <v>2391</v>
      </c>
      <c r="J1053" s="365">
        <v>0</v>
      </c>
    </row>
    <row r="1054" spans="1:10" s="99" customFormat="1" ht="12">
      <c r="A1054" s="363"/>
      <c r="B1054" s="364"/>
      <c r="C1054" s="363" t="s">
        <v>3607</v>
      </c>
      <c r="D1054" s="364" t="s">
        <v>4081</v>
      </c>
      <c r="E1054" s="365">
        <v>12154</v>
      </c>
      <c r="F1054" s="365">
        <v>7111</v>
      </c>
      <c r="G1054" s="365">
        <v>5043</v>
      </c>
      <c r="H1054" s="365">
        <v>11361</v>
      </c>
      <c r="I1054" s="365">
        <v>793</v>
      </c>
      <c r="J1054" s="365">
        <v>528</v>
      </c>
    </row>
    <row r="1055" spans="1:10" s="99" customFormat="1" ht="12">
      <c r="A1055" s="363"/>
      <c r="B1055" s="364"/>
      <c r="C1055" s="363" t="s">
        <v>3610</v>
      </c>
      <c r="D1055" s="364" t="s">
        <v>4082</v>
      </c>
      <c r="E1055" s="365">
        <v>12154</v>
      </c>
      <c r="F1055" s="365">
        <v>7111</v>
      </c>
      <c r="G1055" s="365">
        <v>5043</v>
      </c>
      <c r="H1055" s="365">
        <v>11361</v>
      </c>
      <c r="I1055" s="365">
        <v>793</v>
      </c>
      <c r="J1055" s="365">
        <v>528</v>
      </c>
    </row>
    <row r="1056" spans="1:10" s="99" customFormat="1" ht="12">
      <c r="A1056" s="363" t="s">
        <v>821</v>
      </c>
      <c r="B1056" s="364" t="s">
        <v>823</v>
      </c>
      <c r="C1056" s="363"/>
      <c r="D1056" s="364"/>
      <c r="E1056" s="365"/>
      <c r="F1056" s="365"/>
      <c r="G1056" s="365"/>
      <c r="H1056" s="365"/>
      <c r="I1056" s="365"/>
      <c r="J1056" s="365"/>
    </row>
    <row r="1057" spans="1:10" s="99" customFormat="1" ht="12">
      <c r="A1057" s="363"/>
      <c r="B1057" s="364"/>
      <c r="C1057" s="363" t="s">
        <v>2852</v>
      </c>
      <c r="D1057" s="364" t="s">
        <v>2405</v>
      </c>
      <c r="E1057" s="365">
        <v>29</v>
      </c>
      <c r="F1057" s="365">
        <v>18</v>
      </c>
      <c r="G1057" s="365">
        <v>11</v>
      </c>
      <c r="H1057" s="365" t="s">
        <v>2391</v>
      </c>
      <c r="I1057" s="365" t="s">
        <v>2391</v>
      </c>
      <c r="J1057" s="365">
        <v>3</v>
      </c>
    </row>
    <row r="1058" spans="1:10" s="99" customFormat="1" ht="12">
      <c r="A1058" s="363"/>
      <c r="B1058" s="364"/>
      <c r="C1058" s="363" t="s">
        <v>2326</v>
      </c>
      <c r="D1058" s="364" t="s">
        <v>2407</v>
      </c>
      <c r="E1058" s="365">
        <v>1437</v>
      </c>
      <c r="F1058" s="365">
        <v>843</v>
      </c>
      <c r="G1058" s="365">
        <v>594</v>
      </c>
      <c r="H1058" s="365">
        <v>1397</v>
      </c>
      <c r="I1058" s="365">
        <v>40</v>
      </c>
      <c r="J1058" s="365">
        <v>76</v>
      </c>
    </row>
    <row r="1059" spans="1:10" s="99" customFormat="1" ht="12">
      <c r="A1059" s="363"/>
      <c r="B1059" s="364"/>
      <c r="C1059" s="363" t="s">
        <v>2853</v>
      </c>
      <c r="D1059" s="364" t="s">
        <v>2409</v>
      </c>
      <c r="E1059" s="365">
        <v>13791</v>
      </c>
      <c r="F1059" s="365">
        <v>7213</v>
      </c>
      <c r="G1059" s="365">
        <v>6578</v>
      </c>
      <c r="H1059" s="365">
        <v>13252</v>
      </c>
      <c r="I1059" s="365">
        <v>539</v>
      </c>
      <c r="J1059" s="365">
        <v>597</v>
      </c>
    </row>
    <row r="1060" spans="1:10" s="99" customFormat="1" ht="12">
      <c r="A1060" s="363"/>
      <c r="B1060" s="364"/>
      <c r="C1060" s="363" t="s">
        <v>2328</v>
      </c>
      <c r="D1060" s="364" t="s">
        <v>2411</v>
      </c>
      <c r="E1060" s="365">
        <v>398</v>
      </c>
      <c r="F1060" s="365">
        <v>297</v>
      </c>
      <c r="G1060" s="365">
        <v>101</v>
      </c>
      <c r="H1060" s="365">
        <v>381</v>
      </c>
      <c r="I1060" s="365">
        <v>17</v>
      </c>
      <c r="J1060" s="365">
        <v>26</v>
      </c>
    </row>
    <row r="1061" spans="1:10" s="99" customFormat="1" ht="12">
      <c r="A1061" s="363"/>
      <c r="B1061" s="364"/>
      <c r="C1061" s="363" t="s">
        <v>50</v>
      </c>
      <c r="D1061" s="364" t="s">
        <v>52</v>
      </c>
      <c r="E1061" s="365">
        <v>61</v>
      </c>
      <c r="F1061" s="365">
        <v>51</v>
      </c>
      <c r="G1061" s="365">
        <v>10</v>
      </c>
      <c r="H1061" s="365">
        <v>49</v>
      </c>
      <c r="I1061" s="365">
        <v>12</v>
      </c>
      <c r="J1061" s="365">
        <v>4</v>
      </c>
    </row>
    <row r="1062" spans="1:10" s="99" customFormat="1" ht="12">
      <c r="A1062" s="363"/>
      <c r="B1062" s="364"/>
      <c r="C1062" s="363" t="s">
        <v>287</v>
      </c>
      <c r="D1062" s="364" t="s">
        <v>289</v>
      </c>
      <c r="E1062" s="365">
        <v>339</v>
      </c>
      <c r="F1062" s="365">
        <v>218</v>
      </c>
      <c r="G1062" s="365">
        <v>121</v>
      </c>
      <c r="H1062" s="365">
        <v>327</v>
      </c>
      <c r="I1062" s="365">
        <v>12</v>
      </c>
      <c r="J1062" s="365">
        <v>15</v>
      </c>
    </row>
    <row r="1063" spans="1:10" s="99" customFormat="1" ht="12">
      <c r="A1063" s="363"/>
      <c r="B1063" s="364"/>
      <c r="C1063" s="363" t="s">
        <v>553</v>
      </c>
      <c r="D1063" s="364" t="s">
        <v>555</v>
      </c>
      <c r="E1063" s="365">
        <v>101</v>
      </c>
      <c r="F1063" s="365">
        <v>75</v>
      </c>
      <c r="G1063" s="365">
        <v>26</v>
      </c>
      <c r="H1063" s="365">
        <v>96</v>
      </c>
      <c r="I1063" s="365">
        <v>5</v>
      </c>
      <c r="J1063" s="365">
        <v>4</v>
      </c>
    </row>
    <row r="1064" spans="1:10" s="99" customFormat="1" ht="12">
      <c r="A1064" s="363"/>
      <c r="B1064" s="364"/>
      <c r="C1064" s="363" t="s">
        <v>894</v>
      </c>
      <c r="D1064" s="364" t="s">
        <v>896</v>
      </c>
      <c r="E1064" s="365">
        <v>151</v>
      </c>
      <c r="F1064" s="365">
        <v>106</v>
      </c>
      <c r="G1064" s="365">
        <v>45</v>
      </c>
      <c r="H1064" s="365">
        <v>138</v>
      </c>
      <c r="I1064" s="365">
        <v>13</v>
      </c>
      <c r="J1064" s="365">
        <v>0</v>
      </c>
    </row>
    <row r="1065" spans="1:10" s="99" customFormat="1" ht="12">
      <c r="A1065" s="363"/>
      <c r="B1065" s="364"/>
      <c r="C1065" s="363" t="s">
        <v>994</v>
      </c>
      <c r="D1065" s="364" t="s">
        <v>996</v>
      </c>
      <c r="E1065" s="365">
        <v>1274</v>
      </c>
      <c r="F1065" s="365">
        <v>604</v>
      </c>
      <c r="G1065" s="365">
        <v>670</v>
      </c>
      <c r="H1065" s="365">
        <v>1248</v>
      </c>
      <c r="I1065" s="365">
        <v>26</v>
      </c>
      <c r="J1065" s="365">
        <v>50</v>
      </c>
    </row>
    <row r="1066" spans="1:10" s="99" customFormat="1" ht="12">
      <c r="A1066" s="363"/>
      <c r="B1066" s="364"/>
      <c r="C1066" s="363" t="s">
        <v>1166</v>
      </c>
      <c r="D1066" s="364" t="s">
        <v>1168</v>
      </c>
      <c r="E1066" s="365">
        <v>281</v>
      </c>
      <c r="F1066" s="365">
        <v>178</v>
      </c>
      <c r="G1066" s="365">
        <v>103</v>
      </c>
      <c r="H1066" s="365">
        <v>270</v>
      </c>
      <c r="I1066" s="365">
        <v>11</v>
      </c>
      <c r="J1066" s="365">
        <v>7</v>
      </c>
    </row>
    <row r="1067" spans="1:10" s="99" customFormat="1" ht="12">
      <c r="A1067" s="363"/>
      <c r="B1067" s="364"/>
      <c r="C1067" s="363" t="s">
        <v>1497</v>
      </c>
      <c r="D1067" s="364" t="s">
        <v>1499</v>
      </c>
      <c r="E1067" s="365">
        <v>49</v>
      </c>
      <c r="F1067" s="365">
        <v>34</v>
      </c>
      <c r="G1067" s="365">
        <v>15</v>
      </c>
      <c r="H1067" s="365" t="s">
        <v>2391</v>
      </c>
      <c r="I1067" s="365" t="s">
        <v>2391</v>
      </c>
      <c r="J1067" s="365">
        <v>4</v>
      </c>
    </row>
    <row r="1068" spans="1:10" s="99" customFormat="1" ht="12">
      <c r="A1068" s="363"/>
      <c r="B1068" s="364"/>
      <c r="C1068" s="363" t="s">
        <v>1748</v>
      </c>
      <c r="D1068" s="364" t="s">
        <v>1750</v>
      </c>
      <c r="E1068" s="365">
        <v>1148</v>
      </c>
      <c r="F1068" s="365">
        <v>685</v>
      </c>
      <c r="G1068" s="365">
        <v>463</v>
      </c>
      <c r="H1068" s="365">
        <v>1114</v>
      </c>
      <c r="I1068" s="365">
        <v>34</v>
      </c>
      <c r="J1068" s="365">
        <v>51</v>
      </c>
    </row>
    <row r="1069" spans="1:10" s="99" customFormat="1" ht="12">
      <c r="A1069" s="363"/>
      <c r="B1069" s="364"/>
      <c r="C1069" s="363" t="s">
        <v>1940</v>
      </c>
      <c r="D1069" s="364" t="s">
        <v>1942</v>
      </c>
      <c r="E1069" s="365">
        <v>94</v>
      </c>
      <c r="F1069" s="365">
        <v>49</v>
      </c>
      <c r="G1069" s="365">
        <v>45</v>
      </c>
      <c r="H1069" s="365">
        <v>88</v>
      </c>
      <c r="I1069" s="365">
        <v>6</v>
      </c>
      <c r="J1069" s="365">
        <v>3</v>
      </c>
    </row>
    <row r="1070" spans="1:10" s="99" customFormat="1" ht="12">
      <c r="A1070" s="363"/>
      <c r="B1070" s="364"/>
      <c r="C1070" s="363" t="s">
        <v>2161</v>
      </c>
      <c r="D1070" s="364" t="s">
        <v>2163</v>
      </c>
      <c r="E1070" s="365">
        <v>1691</v>
      </c>
      <c r="F1070" s="365">
        <v>1081</v>
      </c>
      <c r="G1070" s="365">
        <v>610</v>
      </c>
      <c r="H1070" s="365">
        <v>1643</v>
      </c>
      <c r="I1070" s="365">
        <v>48</v>
      </c>
      <c r="J1070" s="365">
        <v>64</v>
      </c>
    </row>
    <row r="1071" spans="1:10" s="99" customFormat="1" ht="12">
      <c r="A1071" s="363"/>
      <c r="B1071" s="364"/>
      <c r="C1071" s="363" t="s">
        <v>3442</v>
      </c>
      <c r="D1071" s="364" t="s">
        <v>2266</v>
      </c>
      <c r="E1071" s="365">
        <v>20844</v>
      </c>
      <c r="F1071" s="365">
        <v>11452</v>
      </c>
      <c r="G1071" s="365">
        <v>9392</v>
      </c>
      <c r="H1071" s="365">
        <v>20078</v>
      </c>
      <c r="I1071" s="365">
        <v>766</v>
      </c>
      <c r="J1071" s="365">
        <v>904</v>
      </c>
    </row>
    <row r="1072" spans="1:10" s="99" customFormat="1" ht="12">
      <c r="A1072" s="363"/>
      <c r="B1072" s="364"/>
      <c r="C1072" s="363" t="s">
        <v>2280</v>
      </c>
      <c r="D1072" s="364" t="s">
        <v>2266</v>
      </c>
      <c r="E1072" s="365">
        <v>20844</v>
      </c>
      <c r="F1072" s="365">
        <v>11452</v>
      </c>
      <c r="G1072" s="365">
        <v>9392</v>
      </c>
      <c r="H1072" s="365">
        <v>20078</v>
      </c>
      <c r="I1072" s="365">
        <v>766</v>
      </c>
      <c r="J1072" s="365">
        <v>904</v>
      </c>
    </row>
    <row r="1073" spans="1:10" s="99" customFormat="1" ht="12">
      <c r="A1073" s="363"/>
      <c r="B1073" s="364"/>
      <c r="C1073" s="363" t="s">
        <v>3443</v>
      </c>
      <c r="D1073" s="364" t="s">
        <v>3444</v>
      </c>
      <c r="E1073" s="365">
        <v>3091</v>
      </c>
      <c r="F1073" s="365">
        <v>1954</v>
      </c>
      <c r="G1073" s="365">
        <v>1137</v>
      </c>
      <c r="H1073" s="365">
        <v>2962</v>
      </c>
      <c r="I1073" s="365">
        <v>129</v>
      </c>
      <c r="J1073" s="365">
        <v>70</v>
      </c>
    </row>
    <row r="1074" spans="1:10" s="99" customFormat="1" ht="12">
      <c r="A1074" s="363"/>
      <c r="B1074" s="364"/>
      <c r="C1074" s="363" t="s">
        <v>3445</v>
      </c>
      <c r="D1074" s="364" t="s">
        <v>3446</v>
      </c>
      <c r="E1074" s="365">
        <v>3091</v>
      </c>
      <c r="F1074" s="365">
        <v>1954</v>
      </c>
      <c r="G1074" s="365">
        <v>1137</v>
      </c>
      <c r="H1074" s="365">
        <v>2962</v>
      </c>
      <c r="I1074" s="365">
        <v>129</v>
      </c>
      <c r="J1074" s="365">
        <v>70</v>
      </c>
    </row>
    <row r="1075" spans="1:10" s="99" customFormat="1" ht="12">
      <c r="A1075" s="363"/>
      <c r="B1075" s="364"/>
      <c r="C1075" s="363" t="s">
        <v>3447</v>
      </c>
      <c r="D1075" s="364" t="s">
        <v>3446</v>
      </c>
      <c r="E1075" s="365">
        <v>3091</v>
      </c>
      <c r="F1075" s="365">
        <v>1954</v>
      </c>
      <c r="G1075" s="365">
        <v>1137</v>
      </c>
      <c r="H1075" s="365">
        <v>2962</v>
      </c>
      <c r="I1075" s="365">
        <v>129</v>
      </c>
      <c r="J1075" s="365">
        <v>70</v>
      </c>
    </row>
    <row r="1076" spans="1:10" s="99" customFormat="1" ht="12">
      <c r="A1076" s="363"/>
      <c r="B1076" s="364"/>
      <c r="C1076" s="363" t="s">
        <v>3612</v>
      </c>
      <c r="D1076" s="364" t="s">
        <v>3613</v>
      </c>
      <c r="E1076" s="365">
        <v>26</v>
      </c>
      <c r="F1076" s="365">
        <v>20</v>
      </c>
      <c r="G1076" s="365">
        <v>6</v>
      </c>
      <c r="H1076" s="365" t="s">
        <v>2391</v>
      </c>
      <c r="I1076" s="365" t="s">
        <v>2391</v>
      </c>
      <c r="J1076" s="365" t="s">
        <v>2391</v>
      </c>
    </row>
    <row r="1077" spans="1:10" s="99" customFormat="1" ht="12">
      <c r="A1077" s="363"/>
      <c r="B1077" s="364"/>
      <c r="C1077" s="363" t="s">
        <v>4025</v>
      </c>
      <c r="D1077" s="364" t="s">
        <v>4026</v>
      </c>
      <c r="E1077" s="365">
        <v>20</v>
      </c>
      <c r="F1077" s="365">
        <v>16</v>
      </c>
      <c r="G1077" s="365">
        <v>4</v>
      </c>
      <c r="H1077" s="365">
        <v>20</v>
      </c>
      <c r="I1077" s="365">
        <v>0</v>
      </c>
      <c r="J1077" s="365">
        <v>0</v>
      </c>
    </row>
    <row r="1078" spans="1:10" s="99" customFormat="1" ht="12">
      <c r="A1078" s="363"/>
      <c r="B1078" s="364"/>
      <c r="C1078" s="363" t="s">
        <v>3448</v>
      </c>
      <c r="D1078" s="364" t="s">
        <v>3449</v>
      </c>
      <c r="E1078" s="365">
        <v>18</v>
      </c>
      <c r="F1078" s="365">
        <v>14</v>
      </c>
      <c r="G1078" s="365">
        <v>4</v>
      </c>
      <c r="H1078" s="365" t="s">
        <v>2391</v>
      </c>
      <c r="I1078" s="365" t="s">
        <v>2391</v>
      </c>
      <c r="J1078" s="365" t="s">
        <v>2391</v>
      </c>
    </row>
    <row r="1079" spans="1:10" s="99" customFormat="1" ht="12">
      <c r="A1079" s="363"/>
      <c r="B1079" s="364"/>
      <c r="C1079" s="363" t="s">
        <v>3450</v>
      </c>
      <c r="D1079" s="364" t="s">
        <v>3451</v>
      </c>
      <c r="E1079" s="365">
        <v>33</v>
      </c>
      <c r="F1079" s="365">
        <v>21</v>
      </c>
      <c r="G1079" s="365">
        <v>12</v>
      </c>
      <c r="H1079" s="365" t="s">
        <v>2391</v>
      </c>
      <c r="I1079" s="365" t="s">
        <v>2391</v>
      </c>
      <c r="J1079" s="365" t="s">
        <v>2391</v>
      </c>
    </row>
    <row r="1080" spans="1:10" s="99" customFormat="1" ht="12">
      <c r="A1080" s="363"/>
      <c r="B1080" s="364"/>
      <c r="C1080" s="363" t="s">
        <v>3450</v>
      </c>
      <c r="D1080" s="364" t="s">
        <v>3452</v>
      </c>
      <c r="E1080" s="365">
        <v>97</v>
      </c>
      <c r="F1080" s="365">
        <v>71</v>
      </c>
      <c r="G1080" s="365">
        <v>26</v>
      </c>
      <c r="H1080" s="365">
        <v>93</v>
      </c>
      <c r="I1080" s="365">
        <v>4</v>
      </c>
      <c r="J1080" s="365">
        <v>3</v>
      </c>
    </row>
    <row r="1081" spans="1:10" s="99" customFormat="1" ht="12">
      <c r="A1081" s="363"/>
      <c r="B1081" s="364"/>
      <c r="C1081" s="363" t="s">
        <v>3453</v>
      </c>
      <c r="D1081" s="364" t="s">
        <v>3454</v>
      </c>
      <c r="E1081" s="365">
        <v>243</v>
      </c>
      <c r="F1081" s="365">
        <v>118</v>
      </c>
      <c r="G1081" s="365">
        <v>125</v>
      </c>
      <c r="H1081" s="365">
        <v>218</v>
      </c>
      <c r="I1081" s="365">
        <v>25</v>
      </c>
      <c r="J1081" s="365">
        <v>6</v>
      </c>
    </row>
    <row r="1082" spans="1:10" s="99" customFormat="1" ht="12">
      <c r="A1082" s="363"/>
      <c r="B1082" s="364"/>
      <c r="C1082" s="363" t="s">
        <v>3455</v>
      </c>
      <c r="D1082" s="364" t="s">
        <v>3456</v>
      </c>
      <c r="E1082" s="365">
        <v>25</v>
      </c>
      <c r="F1082" s="365">
        <v>20</v>
      </c>
      <c r="G1082" s="365">
        <v>5</v>
      </c>
      <c r="H1082" s="365">
        <v>18</v>
      </c>
      <c r="I1082" s="365">
        <v>7</v>
      </c>
      <c r="J1082" s="365">
        <v>0</v>
      </c>
    </row>
    <row r="1083" spans="1:10" s="99" customFormat="1" ht="12">
      <c r="A1083" s="363"/>
      <c r="B1083" s="364"/>
      <c r="C1083" s="363" t="s">
        <v>3628</v>
      </c>
      <c r="D1083" s="364" t="s">
        <v>3629</v>
      </c>
      <c r="E1083" s="365">
        <v>16</v>
      </c>
      <c r="F1083" s="365">
        <v>10</v>
      </c>
      <c r="G1083" s="365">
        <v>6</v>
      </c>
      <c r="H1083" s="365">
        <v>16</v>
      </c>
      <c r="I1083" s="365">
        <v>0</v>
      </c>
      <c r="J1083" s="365">
        <v>0</v>
      </c>
    </row>
    <row r="1084" spans="1:10" s="99" customFormat="1" ht="12">
      <c r="A1084" s="363"/>
      <c r="B1084" s="364"/>
      <c r="C1084" s="363" t="s">
        <v>3832</v>
      </c>
      <c r="D1084" s="364" t="s">
        <v>3833</v>
      </c>
      <c r="E1084" s="365">
        <v>11</v>
      </c>
      <c r="F1084" s="365">
        <v>6</v>
      </c>
      <c r="G1084" s="365">
        <v>5</v>
      </c>
      <c r="H1084" s="365">
        <v>11</v>
      </c>
      <c r="I1084" s="365">
        <v>0</v>
      </c>
      <c r="J1084" s="365">
        <v>0</v>
      </c>
    </row>
    <row r="1085" spans="1:10" s="99" customFormat="1" ht="12">
      <c r="A1085" s="363"/>
      <c r="B1085" s="364"/>
      <c r="C1085" s="363" t="s">
        <v>3457</v>
      </c>
      <c r="D1085" s="364" t="s">
        <v>3451</v>
      </c>
      <c r="E1085" s="365">
        <v>19</v>
      </c>
      <c r="F1085" s="365">
        <v>10</v>
      </c>
      <c r="G1085" s="365">
        <v>9</v>
      </c>
      <c r="H1085" s="365">
        <v>19</v>
      </c>
      <c r="I1085" s="365">
        <v>0</v>
      </c>
      <c r="J1085" s="365">
        <v>0</v>
      </c>
    </row>
    <row r="1086" spans="1:10" s="99" customFormat="1" ht="12">
      <c r="A1086" s="363"/>
      <c r="B1086" s="364"/>
      <c r="C1086" s="363" t="s">
        <v>3457</v>
      </c>
      <c r="D1086" s="364" t="s">
        <v>3458</v>
      </c>
      <c r="E1086" s="365">
        <v>314</v>
      </c>
      <c r="F1086" s="365">
        <v>164</v>
      </c>
      <c r="G1086" s="365">
        <v>150</v>
      </c>
      <c r="H1086" s="365">
        <v>282</v>
      </c>
      <c r="I1086" s="365">
        <v>32</v>
      </c>
      <c r="J1086" s="365">
        <v>6</v>
      </c>
    </row>
    <row r="1087" spans="1:10" s="99" customFormat="1" ht="12">
      <c r="A1087" s="363"/>
      <c r="B1087" s="364"/>
      <c r="C1087" s="363" t="s">
        <v>3630</v>
      </c>
      <c r="D1087" s="364" t="s">
        <v>3631</v>
      </c>
      <c r="E1087" s="365">
        <v>19</v>
      </c>
      <c r="F1087" s="365">
        <v>12</v>
      </c>
      <c r="G1087" s="365">
        <v>7</v>
      </c>
      <c r="H1087" s="365">
        <v>19</v>
      </c>
      <c r="I1087" s="365">
        <v>0</v>
      </c>
      <c r="J1087" s="365">
        <v>0</v>
      </c>
    </row>
    <row r="1088" spans="1:10" s="99" customFormat="1" ht="12">
      <c r="A1088" s="363"/>
      <c r="B1088" s="364"/>
      <c r="C1088" s="363" t="s">
        <v>3459</v>
      </c>
      <c r="D1088" s="364" t="s">
        <v>3460</v>
      </c>
      <c r="E1088" s="365">
        <v>22</v>
      </c>
      <c r="F1088" s="365">
        <v>16</v>
      </c>
      <c r="G1088" s="365">
        <v>6</v>
      </c>
      <c r="H1088" s="365">
        <v>22</v>
      </c>
      <c r="I1088" s="365">
        <v>0</v>
      </c>
      <c r="J1088" s="365">
        <v>0</v>
      </c>
    </row>
    <row r="1089" spans="1:10" s="99" customFormat="1" ht="12">
      <c r="A1089" s="363"/>
      <c r="B1089" s="364"/>
      <c r="C1089" s="363" t="s">
        <v>3461</v>
      </c>
      <c r="D1089" s="364" t="s">
        <v>3462</v>
      </c>
      <c r="E1089" s="365">
        <v>109</v>
      </c>
      <c r="F1089" s="365">
        <v>80</v>
      </c>
      <c r="G1089" s="365">
        <v>29</v>
      </c>
      <c r="H1089" s="365">
        <v>102</v>
      </c>
      <c r="I1089" s="365">
        <v>7</v>
      </c>
      <c r="J1089" s="365">
        <v>4</v>
      </c>
    </row>
    <row r="1090" spans="1:10" s="99" customFormat="1" ht="12">
      <c r="A1090" s="363"/>
      <c r="B1090" s="364"/>
      <c r="C1090" s="363" t="s">
        <v>3463</v>
      </c>
      <c r="D1090" s="364" t="s">
        <v>3464</v>
      </c>
      <c r="E1090" s="365">
        <v>34</v>
      </c>
      <c r="F1090" s="365">
        <v>24</v>
      </c>
      <c r="G1090" s="365">
        <v>10</v>
      </c>
      <c r="H1090" s="365" t="s">
        <v>2391</v>
      </c>
      <c r="I1090" s="365" t="s">
        <v>2391</v>
      </c>
      <c r="J1090" s="365">
        <v>0</v>
      </c>
    </row>
    <row r="1091" spans="1:10" s="99" customFormat="1" ht="12">
      <c r="A1091" s="363"/>
      <c r="B1091" s="364"/>
      <c r="C1091" s="363" t="s">
        <v>3465</v>
      </c>
      <c r="D1091" s="364" t="s">
        <v>3466</v>
      </c>
      <c r="E1091" s="365">
        <v>29</v>
      </c>
      <c r="F1091" s="365" t="s">
        <v>2391</v>
      </c>
      <c r="G1091" s="365" t="s">
        <v>2391</v>
      </c>
      <c r="H1091" s="365" t="s">
        <v>2391</v>
      </c>
      <c r="I1091" s="365" t="s">
        <v>2391</v>
      </c>
      <c r="J1091" s="365" t="s">
        <v>2391</v>
      </c>
    </row>
    <row r="1092" spans="1:10" s="99" customFormat="1" ht="12">
      <c r="A1092" s="363"/>
      <c r="B1092" s="364"/>
      <c r="C1092" s="363" t="s">
        <v>3636</v>
      </c>
      <c r="D1092" s="364" t="s">
        <v>3637</v>
      </c>
      <c r="E1092" s="365">
        <v>23</v>
      </c>
      <c r="F1092" s="365">
        <v>16</v>
      </c>
      <c r="G1092" s="365">
        <v>7</v>
      </c>
      <c r="H1092" s="365" t="s">
        <v>2391</v>
      </c>
      <c r="I1092" s="365" t="s">
        <v>2391</v>
      </c>
      <c r="J1092" s="365" t="s">
        <v>2391</v>
      </c>
    </row>
    <row r="1093" spans="1:10" s="99" customFormat="1" ht="12">
      <c r="A1093" s="363"/>
      <c r="B1093" s="364"/>
      <c r="C1093" s="363" t="s">
        <v>3467</v>
      </c>
      <c r="D1093" s="364" t="s">
        <v>3468</v>
      </c>
      <c r="E1093" s="365">
        <v>34</v>
      </c>
      <c r="F1093" s="365">
        <v>23</v>
      </c>
      <c r="G1093" s="365">
        <v>11</v>
      </c>
      <c r="H1093" s="365" t="s">
        <v>2391</v>
      </c>
      <c r="I1093" s="365" t="s">
        <v>2391</v>
      </c>
      <c r="J1093" s="365">
        <v>4</v>
      </c>
    </row>
    <row r="1094" spans="1:10" s="99" customFormat="1" ht="12">
      <c r="A1094" s="363"/>
      <c r="B1094" s="364"/>
      <c r="C1094" s="363" t="s">
        <v>3640</v>
      </c>
      <c r="D1094" s="364" t="s">
        <v>3641</v>
      </c>
      <c r="E1094" s="365">
        <v>16</v>
      </c>
      <c r="F1094" s="365">
        <v>13</v>
      </c>
      <c r="G1094" s="365">
        <v>3</v>
      </c>
      <c r="H1094" s="365" t="s">
        <v>2391</v>
      </c>
      <c r="I1094" s="365" t="s">
        <v>2391</v>
      </c>
      <c r="J1094" s="365" t="s">
        <v>2391</v>
      </c>
    </row>
    <row r="1095" spans="1:10" s="99" customFormat="1" ht="12">
      <c r="A1095" s="363"/>
      <c r="B1095" s="364"/>
      <c r="C1095" s="363" t="s">
        <v>3469</v>
      </c>
      <c r="D1095" s="364" t="s">
        <v>3451</v>
      </c>
      <c r="E1095" s="365">
        <v>15</v>
      </c>
      <c r="F1095" s="365">
        <v>12</v>
      </c>
      <c r="G1095" s="365">
        <v>3</v>
      </c>
      <c r="H1095" s="365">
        <v>15</v>
      </c>
      <c r="I1095" s="365">
        <v>0</v>
      </c>
      <c r="J1095" s="365">
        <v>0</v>
      </c>
    </row>
    <row r="1096" spans="1:10" s="99" customFormat="1" ht="12">
      <c r="A1096" s="363"/>
      <c r="B1096" s="364"/>
      <c r="C1096" s="363" t="s">
        <v>3469</v>
      </c>
      <c r="D1096" s="364" t="s">
        <v>3470</v>
      </c>
      <c r="E1096" s="365">
        <v>301</v>
      </c>
      <c r="F1096" s="365">
        <v>224</v>
      </c>
      <c r="G1096" s="365">
        <v>77</v>
      </c>
      <c r="H1096" s="365">
        <v>287</v>
      </c>
      <c r="I1096" s="365">
        <v>14</v>
      </c>
      <c r="J1096" s="365">
        <v>12</v>
      </c>
    </row>
    <row r="1097" spans="1:10" s="99" customFormat="1" ht="12">
      <c r="A1097" s="363"/>
      <c r="B1097" s="364"/>
      <c r="C1097" s="363" t="s">
        <v>3471</v>
      </c>
      <c r="D1097" s="364" t="s">
        <v>3472</v>
      </c>
      <c r="E1097" s="365">
        <v>15</v>
      </c>
      <c r="F1097" s="365">
        <v>11</v>
      </c>
      <c r="G1097" s="365">
        <v>4</v>
      </c>
      <c r="H1097" s="365">
        <v>15</v>
      </c>
      <c r="I1097" s="365">
        <v>0</v>
      </c>
      <c r="J1097" s="365">
        <v>0</v>
      </c>
    </row>
    <row r="1098" spans="1:10" s="99" customFormat="1" ht="12">
      <c r="A1098" s="363"/>
      <c r="B1098" s="364"/>
      <c r="C1098" s="363" t="s">
        <v>3644</v>
      </c>
      <c r="D1098" s="364" t="s">
        <v>3645</v>
      </c>
      <c r="E1098" s="365">
        <v>26</v>
      </c>
      <c r="F1098" s="365">
        <v>12</v>
      </c>
      <c r="G1098" s="365">
        <v>14</v>
      </c>
      <c r="H1098" s="365">
        <v>26</v>
      </c>
      <c r="I1098" s="365">
        <v>0</v>
      </c>
      <c r="J1098" s="365">
        <v>0</v>
      </c>
    </row>
    <row r="1099" spans="1:10" s="99" customFormat="1" ht="12">
      <c r="A1099" s="363"/>
      <c r="B1099" s="364"/>
      <c r="C1099" s="363" t="s">
        <v>3646</v>
      </c>
      <c r="D1099" s="364" t="s">
        <v>3647</v>
      </c>
      <c r="E1099" s="365">
        <v>39</v>
      </c>
      <c r="F1099" s="365">
        <v>15</v>
      </c>
      <c r="G1099" s="365">
        <v>24</v>
      </c>
      <c r="H1099" s="365">
        <v>35</v>
      </c>
      <c r="I1099" s="365">
        <v>4</v>
      </c>
      <c r="J1099" s="365">
        <v>0</v>
      </c>
    </row>
    <row r="1100" spans="1:10" s="99" customFormat="1" ht="12">
      <c r="A1100" s="363"/>
      <c r="B1100" s="364"/>
      <c r="C1100" s="363" t="s">
        <v>3652</v>
      </c>
      <c r="D1100" s="364" t="s">
        <v>3653</v>
      </c>
      <c r="E1100" s="365">
        <v>15</v>
      </c>
      <c r="F1100" s="365">
        <v>12</v>
      </c>
      <c r="G1100" s="365">
        <v>3</v>
      </c>
      <c r="H1100" s="365" t="s">
        <v>2391</v>
      </c>
      <c r="I1100" s="365" t="s">
        <v>2391</v>
      </c>
      <c r="J1100" s="365">
        <v>0</v>
      </c>
    </row>
    <row r="1101" spans="1:10" s="99" customFormat="1" ht="12">
      <c r="A1101" s="363"/>
      <c r="B1101" s="364"/>
      <c r="C1101" s="363" t="s">
        <v>3836</v>
      </c>
      <c r="D1101" s="364" t="s">
        <v>3837</v>
      </c>
      <c r="E1101" s="365">
        <v>18</v>
      </c>
      <c r="F1101" s="365">
        <v>9</v>
      </c>
      <c r="G1101" s="365">
        <v>9</v>
      </c>
      <c r="H1101" s="365">
        <v>18</v>
      </c>
      <c r="I1101" s="365">
        <v>0</v>
      </c>
      <c r="J1101" s="365">
        <v>0</v>
      </c>
    </row>
    <row r="1102" spans="1:10" s="99" customFormat="1" ht="12">
      <c r="A1102" s="363"/>
      <c r="B1102" s="364"/>
      <c r="C1102" s="363" t="s">
        <v>3475</v>
      </c>
      <c r="D1102" s="364" t="s">
        <v>3476</v>
      </c>
      <c r="E1102" s="365">
        <v>17</v>
      </c>
      <c r="F1102" s="365">
        <v>13</v>
      </c>
      <c r="G1102" s="365">
        <v>4</v>
      </c>
      <c r="H1102" s="365">
        <v>17</v>
      </c>
      <c r="I1102" s="365">
        <v>0</v>
      </c>
      <c r="J1102" s="365" t="s">
        <v>2391</v>
      </c>
    </row>
    <row r="1103" spans="1:10" s="99" customFormat="1" ht="12">
      <c r="A1103" s="363"/>
      <c r="B1103" s="364"/>
      <c r="C1103" s="363" t="s">
        <v>3658</v>
      </c>
      <c r="D1103" s="364" t="s">
        <v>3659</v>
      </c>
      <c r="E1103" s="365">
        <v>14</v>
      </c>
      <c r="F1103" s="365">
        <v>9</v>
      </c>
      <c r="G1103" s="365">
        <v>5</v>
      </c>
      <c r="H1103" s="365">
        <v>14</v>
      </c>
      <c r="I1103" s="365">
        <v>0</v>
      </c>
      <c r="J1103" s="365" t="s">
        <v>2391</v>
      </c>
    </row>
    <row r="1104" spans="1:10" s="99" customFormat="1" ht="12">
      <c r="A1104" s="363"/>
      <c r="B1104" s="364"/>
      <c r="C1104" s="363" t="s">
        <v>3479</v>
      </c>
      <c r="D1104" s="364" t="s">
        <v>3451</v>
      </c>
      <c r="E1104" s="365">
        <v>53</v>
      </c>
      <c r="F1104" s="365">
        <v>41</v>
      </c>
      <c r="G1104" s="365">
        <v>12</v>
      </c>
      <c r="H1104" s="365" t="s">
        <v>2391</v>
      </c>
      <c r="I1104" s="365" t="s">
        <v>2391</v>
      </c>
      <c r="J1104" s="365" t="s">
        <v>2391</v>
      </c>
    </row>
    <row r="1105" spans="1:10" s="99" customFormat="1" ht="12">
      <c r="A1105" s="363"/>
      <c r="B1105" s="364"/>
      <c r="C1105" s="363" t="s">
        <v>3479</v>
      </c>
      <c r="D1105" s="364" t="s">
        <v>3480</v>
      </c>
      <c r="E1105" s="365">
        <v>197</v>
      </c>
      <c r="F1105" s="365">
        <v>122</v>
      </c>
      <c r="G1105" s="365">
        <v>75</v>
      </c>
      <c r="H1105" s="365">
        <v>190</v>
      </c>
      <c r="I1105" s="365">
        <v>7</v>
      </c>
      <c r="J1105" s="365">
        <v>3</v>
      </c>
    </row>
    <row r="1106" spans="1:10" s="99" customFormat="1" ht="12">
      <c r="A1106" s="363"/>
      <c r="B1106" s="364"/>
      <c r="C1106" s="363" t="s">
        <v>3481</v>
      </c>
      <c r="D1106" s="364" t="s">
        <v>3482</v>
      </c>
      <c r="E1106" s="365">
        <v>909</v>
      </c>
      <c r="F1106" s="365">
        <v>581</v>
      </c>
      <c r="G1106" s="365">
        <v>328</v>
      </c>
      <c r="H1106" s="365">
        <v>852</v>
      </c>
      <c r="I1106" s="365">
        <v>57</v>
      </c>
      <c r="J1106" s="365">
        <v>24</v>
      </c>
    </row>
    <row r="1107" spans="1:10" s="99" customFormat="1" ht="12">
      <c r="A1107" s="363"/>
      <c r="B1107" s="364"/>
      <c r="C1107" s="363" t="s">
        <v>3483</v>
      </c>
      <c r="D1107" s="364" t="s">
        <v>3484</v>
      </c>
      <c r="E1107" s="365">
        <v>124</v>
      </c>
      <c r="F1107" s="365">
        <v>82</v>
      </c>
      <c r="G1107" s="365">
        <v>42</v>
      </c>
      <c r="H1107" s="365">
        <v>111</v>
      </c>
      <c r="I1107" s="365">
        <v>13</v>
      </c>
      <c r="J1107" s="365" t="s">
        <v>2391</v>
      </c>
    </row>
    <row r="1108" spans="1:10" s="99" customFormat="1" ht="12">
      <c r="A1108" s="363"/>
      <c r="B1108" s="364"/>
      <c r="C1108" s="363" t="s">
        <v>3662</v>
      </c>
      <c r="D1108" s="364" t="s">
        <v>3663</v>
      </c>
      <c r="E1108" s="365">
        <v>10</v>
      </c>
      <c r="F1108" s="365" t="s">
        <v>2391</v>
      </c>
      <c r="G1108" s="365" t="s">
        <v>2391</v>
      </c>
      <c r="H1108" s="365">
        <v>10</v>
      </c>
      <c r="I1108" s="365">
        <v>0</v>
      </c>
      <c r="J1108" s="365" t="s">
        <v>2391</v>
      </c>
    </row>
    <row r="1109" spans="1:10" s="99" customFormat="1" ht="12">
      <c r="A1109" s="363"/>
      <c r="B1109" s="364"/>
      <c r="C1109" s="363" t="s">
        <v>3485</v>
      </c>
      <c r="D1109" s="364" t="s">
        <v>3486</v>
      </c>
      <c r="E1109" s="365">
        <v>134</v>
      </c>
      <c r="F1109" s="365">
        <v>90</v>
      </c>
      <c r="G1109" s="365">
        <v>44</v>
      </c>
      <c r="H1109" s="365">
        <v>121</v>
      </c>
      <c r="I1109" s="365">
        <v>13</v>
      </c>
      <c r="J1109" s="365" t="s">
        <v>2391</v>
      </c>
    </row>
    <row r="1110" spans="1:10" s="99" customFormat="1" ht="12">
      <c r="A1110" s="363"/>
      <c r="B1110" s="364"/>
      <c r="C1110" s="363" t="s">
        <v>3487</v>
      </c>
      <c r="D1110" s="364" t="s">
        <v>3486</v>
      </c>
      <c r="E1110" s="365">
        <v>134</v>
      </c>
      <c r="F1110" s="365">
        <v>90</v>
      </c>
      <c r="G1110" s="365">
        <v>44</v>
      </c>
      <c r="H1110" s="365">
        <v>121</v>
      </c>
      <c r="I1110" s="365">
        <v>13</v>
      </c>
      <c r="J1110" s="365" t="s">
        <v>2391</v>
      </c>
    </row>
    <row r="1111" spans="1:10" s="99" customFormat="1" ht="12">
      <c r="A1111" s="363"/>
      <c r="B1111" s="364"/>
      <c r="C1111" s="363" t="s">
        <v>3664</v>
      </c>
      <c r="D1111" s="364" t="s">
        <v>3665</v>
      </c>
      <c r="E1111" s="365">
        <v>58</v>
      </c>
      <c r="F1111" s="365">
        <v>37</v>
      </c>
      <c r="G1111" s="365">
        <v>21</v>
      </c>
      <c r="H1111" s="365" t="s">
        <v>2391</v>
      </c>
      <c r="I1111" s="365" t="s">
        <v>2391</v>
      </c>
      <c r="J1111" s="365" t="s">
        <v>2391</v>
      </c>
    </row>
    <row r="1112" spans="1:10" s="99" customFormat="1" ht="12">
      <c r="A1112" s="363"/>
      <c r="B1112" s="364"/>
      <c r="C1112" s="363" t="s">
        <v>3666</v>
      </c>
      <c r="D1112" s="364" t="s">
        <v>3667</v>
      </c>
      <c r="E1112" s="365">
        <v>19</v>
      </c>
      <c r="F1112" s="365" t="s">
        <v>2391</v>
      </c>
      <c r="G1112" s="365" t="s">
        <v>2391</v>
      </c>
      <c r="H1112" s="365">
        <v>19</v>
      </c>
      <c r="I1112" s="365">
        <v>0</v>
      </c>
      <c r="J1112" s="365" t="s">
        <v>2391</v>
      </c>
    </row>
    <row r="1113" spans="1:10" s="99" customFormat="1" ht="12">
      <c r="A1113" s="363"/>
      <c r="B1113" s="364"/>
      <c r="C1113" s="363" t="s">
        <v>3668</v>
      </c>
      <c r="D1113" s="364" t="s">
        <v>3669</v>
      </c>
      <c r="E1113" s="365">
        <v>56</v>
      </c>
      <c r="F1113" s="365">
        <v>34</v>
      </c>
      <c r="G1113" s="365">
        <v>22</v>
      </c>
      <c r="H1113" s="365" t="s">
        <v>2391</v>
      </c>
      <c r="I1113" s="365" t="s">
        <v>2391</v>
      </c>
      <c r="J1113" s="365">
        <v>4</v>
      </c>
    </row>
    <row r="1114" spans="1:10" s="99" customFormat="1" ht="12">
      <c r="A1114" s="363"/>
      <c r="B1114" s="364"/>
      <c r="C1114" s="363" t="s">
        <v>3678</v>
      </c>
      <c r="D1114" s="364" t="s">
        <v>3679</v>
      </c>
      <c r="E1114" s="365">
        <v>10</v>
      </c>
      <c r="F1114" s="365">
        <v>7</v>
      </c>
      <c r="G1114" s="365">
        <v>3</v>
      </c>
      <c r="H1114" s="365">
        <v>10</v>
      </c>
      <c r="I1114" s="365">
        <v>0</v>
      </c>
      <c r="J1114" s="365">
        <v>0</v>
      </c>
    </row>
    <row r="1115" spans="1:10" s="99" customFormat="1" ht="12">
      <c r="A1115" s="363"/>
      <c r="B1115" s="364"/>
      <c r="C1115" s="363" t="s">
        <v>3680</v>
      </c>
      <c r="D1115" s="364" t="s">
        <v>3681</v>
      </c>
      <c r="E1115" s="365">
        <v>33</v>
      </c>
      <c r="F1115" s="365">
        <v>24</v>
      </c>
      <c r="G1115" s="365">
        <v>9</v>
      </c>
      <c r="H1115" s="365">
        <v>33</v>
      </c>
      <c r="I1115" s="365">
        <v>0</v>
      </c>
      <c r="J1115" s="365">
        <v>0</v>
      </c>
    </row>
    <row r="1116" spans="1:10" s="99" customFormat="1" ht="12">
      <c r="A1116" s="363"/>
      <c r="B1116" s="364"/>
      <c r="C1116" s="363" t="s">
        <v>3682</v>
      </c>
      <c r="D1116" s="364" t="s">
        <v>3683</v>
      </c>
      <c r="E1116" s="365">
        <v>17</v>
      </c>
      <c r="F1116" s="365">
        <v>13</v>
      </c>
      <c r="G1116" s="365">
        <v>4</v>
      </c>
      <c r="H1116" s="365" t="s">
        <v>2391</v>
      </c>
      <c r="I1116" s="365" t="s">
        <v>2391</v>
      </c>
      <c r="J1116" s="365">
        <v>0</v>
      </c>
    </row>
    <row r="1117" spans="1:10" s="99" customFormat="1" ht="12">
      <c r="A1117" s="363"/>
      <c r="B1117" s="364"/>
      <c r="C1117" s="363" t="s">
        <v>3684</v>
      </c>
      <c r="D1117" s="364" t="s">
        <v>3685</v>
      </c>
      <c r="E1117" s="365">
        <v>45</v>
      </c>
      <c r="F1117" s="365">
        <v>40</v>
      </c>
      <c r="G1117" s="365">
        <v>5</v>
      </c>
      <c r="H1117" s="365" t="s">
        <v>2391</v>
      </c>
      <c r="I1117" s="365" t="s">
        <v>2391</v>
      </c>
      <c r="J1117" s="365">
        <v>0</v>
      </c>
    </row>
    <row r="1118" spans="1:10" s="99" customFormat="1" ht="12">
      <c r="A1118" s="363"/>
      <c r="B1118" s="364"/>
      <c r="C1118" s="363" t="s">
        <v>3488</v>
      </c>
      <c r="D1118" s="364" t="s">
        <v>3451</v>
      </c>
      <c r="E1118" s="365">
        <v>48</v>
      </c>
      <c r="F1118" s="365">
        <v>35</v>
      </c>
      <c r="G1118" s="365">
        <v>13</v>
      </c>
      <c r="H1118" s="365">
        <v>45</v>
      </c>
      <c r="I1118" s="365">
        <v>3</v>
      </c>
      <c r="J1118" s="365">
        <v>0</v>
      </c>
    </row>
    <row r="1119" spans="1:10" s="99" customFormat="1" ht="12">
      <c r="A1119" s="363"/>
      <c r="B1119" s="364"/>
      <c r="C1119" s="363" t="s">
        <v>3488</v>
      </c>
      <c r="D1119" s="364" t="s">
        <v>3489</v>
      </c>
      <c r="E1119" s="365">
        <v>286</v>
      </c>
      <c r="F1119" s="365">
        <v>208</v>
      </c>
      <c r="G1119" s="365">
        <v>78</v>
      </c>
      <c r="H1119" s="365">
        <v>277</v>
      </c>
      <c r="I1119" s="365">
        <v>9</v>
      </c>
      <c r="J1119" s="365">
        <v>7</v>
      </c>
    </row>
    <row r="1120" spans="1:10" s="99" customFormat="1" ht="12">
      <c r="A1120" s="363"/>
      <c r="B1120" s="364"/>
      <c r="C1120" s="363" t="s">
        <v>3686</v>
      </c>
      <c r="D1120" s="364" t="s">
        <v>3687</v>
      </c>
      <c r="E1120" s="365">
        <v>15</v>
      </c>
      <c r="F1120" s="365">
        <v>12</v>
      </c>
      <c r="G1120" s="365">
        <v>3</v>
      </c>
      <c r="H1120" s="365">
        <v>15</v>
      </c>
      <c r="I1120" s="365">
        <v>0</v>
      </c>
      <c r="J1120" s="365" t="s">
        <v>2391</v>
      </c>
    </row>
    <row r="1121" spans="1:10" s="99" customFormat="1" ht="12">
      <c r="A1121" s="363"/>
      <c r="B1121" s="364"/>
      <c r="C1121" s="363" t="s">
        <v>3490</v>
      </c>
      <c r="D1121" s="364" t="s">
        <v>3491</v>
      </c>
      <c r="E1121" s="365">
        <v>74</v>
      </c>
      <c r="F1121" s="365">
        <v>58</v>
      </c>
      <c r="G1121" s="365">
        <v>16</v>
      </c>
      <c r="H1121" s="365">
        <v>66</v>
      </c>
      <c r="I1121" s="365">
        <v>8</v>
      </c>
      <c r="J1121" s="365">
        <v>3</v>
      </c>
    </row>
    <row r="1122" spans="1:10" s="99" customFormat="1" ht="12">
      <c r="A1122" s="363"/>
      <c r="B1122" s="364"/>
      <c r="C1122" s="363" t="s">
        <v>4027</v>
      </c>
      <c r="D1122" s="364" t="s">
        <v>4028</v>
      </c>
      <c r="E1122" s="365">
        <v>10</v>
      </c>
      <c r="F1122" s="365">
        <v>7</v>
      </c>
      <c r="G1122" s="365">
        <v>3</v>
      </c>
      <c r="H1122" s="365" t="s">
        <v>2391</v>
      </c>
      <c r="I1122" s="365" t="s">
        <v>2391</v>
      </c>
      <c r="J1122" s="365">
        <v>0</v>
      </c>
    </row>
    <row r="1123" spans="1:10" s="99" customFormat="1" ht="12">
      <c r="A1123" s="363"/>
      <c r="B1123" s="364"/>
      <c r="C1123" s="363" t="s">
        <v>3688</v>
      </c>
      <c r="D1123" s="364" t="s">
        <v>3689</v>
      </c>
      <c r="E1123" s="365">
        <v>11</v>
      </c>
      <c r="F1123" s="365">
        <v>8</v>
      </c>
      <c r="G1123" s="365">
        <v>3</v>
      </c>
      <c r="H1123" s="365">
        <v>11</v>
      </c>
      <c r="I1123" s="365">
        <v>0</v>
      </c>
      <c r="J1123" s="365">
        <v>0</v>
      </c>
    </row>
    <row r="1124" spans="1:10" s="99" customFormat="1" ht="12">
      <c r="A1124" s="363"/>
      <c r="B1124" s="364"/>
      <c r="C1124" s="363" t="s">
        <v>3690</v>
      </c>
      <c r="D1124" s="364" t="s">
        <v>3691</v>
      </c>
      <c r="E1124" s="365">
        <v>22</v>
      </c>
      <c r="F1124" s="365">
        <v>17</v>
      </c>
      <c r="G1124" s="365">
        <v>5</v>
      </c>
      <c r="H1124" s="365">
        <v>22</v>
      </c>
      <c r="I1124" s="365">
        <v>0</v>
      </c>
      <c r="J1124" s="365">
        <v>0</v>
      </c>
    </row>
    <row r="1125" spans="1:10" s="99" customFormat="1" ht="12">
      <c r="A1125" s="363"/>
      <c r="B1125" s="364"/>
      <c r="C1125" s="363" t="s">
        <v>3694</v>
      </c>
      <c r="D1125" s="364" t="s">
        <v>3695</v>
      </c>
      <c r="E1125" s="365">
        <v>21</v>
      </c>
      <c r="F1125" s="365">
        <v>12</v>
      </c>
      <c r="G1125" s="365">
        <v>9</v>
      </c>
      <c r="H1125" s="365" t="s">
        <v>2391</v>
      </c>
      <c r="I1125" s="365" t="s">
        <v>2391</v>
      </c>
      <c r="J1125" s="365">
        <v>0</v>
      </c>
    </row>
    <row r="1126" spans="1:10" s="99" customFormat="1" ht="12">
      <c r="A1126" s="363"/>
      <c r="B1126" s="364"/>
      <c r="C1126" s="363" t="s">
        <v>3492</v>
      </c>
      <c r="D1126" s="364" t="s">
        <v>3451</v>
      </c>
      <c r="E1126" s="365">
        <v>25</v>
      </c>
      <c r="F1126" s="365">
        <v>18</v>
      </c>
      <c r="G1126" s="365">
        <v>7</v>
      </c>
      <c r="H1126" s="365">
        <v>21</v>
      </c>
      <c r="I1126" s="365">
        <v>4</v>
      </c>
      <c r="J1126" s="365">
        <v>0</v>
      </c>
    </row>
    <row r="1127" spans="1:10" s="99" customFormat="1" ht="12">
      <c r="A1127" s="363"/>
      <c r="B1127" s="364"/>
      <c r="C1127" s="363" t="s">
        <v>3492</v>
      </c>
      <c r="D1127" s="364" t="s">
        <v>3493</v>
      </c>
      <c r="E1127" s="365">
        <v>178</v>
      </c>
      <c r="F1127" s="365">
        <v>132</v>
      </c>
      <c r="G1127" s="365">
        <v>46</v>
      </c>
      <c r="H1127" s="365">
        <v>163</v>
      </c>
      <c r="I1127" s="365">
        <v>15</v>
      </c>
      <c r="J1127" s="365">
        <v>4</v>
      </c>
    </row>
    <row r="1128" spans="1:10" s="99" customFormat="1" ht="12">
      <c r="A1128" s="363"/>
      <c r="B1128" s="364"/>
      <c r="C1128" s="363" t="s">
        <v>3696</v>
      </c>
      <c r="D1128" s="364" t="s">
        <v>3697</v>
      </c>
      <c r="E1128" s="365">
        <v>22</v>
      </c>
      <c r="F1128" s="365">
        <v>17</v>
      </c>
      <c r="G1128" s="365">
        <v>5</v>
      </c>
      <c r="H1128" s="365" t="s">
        <v>2391</v>
      </c>
      <c r="I1128" s="365" t="s">
        <v>2391</v>
      </c>
      <c r="J1128" s="365">
        <v>0</v>
      </c>
    </row>
    <row r="1129" spans="1:10" s="99" customFormat="1" ht="12">
      <c r="A1129" s="363"/>
      <c r="B1129" s="364"/>
      <c r="C1129" s="363" t="s">
        <v>3843</v>
      </c>
      <c r="D1129" s="364" t="s">
        <v>3844</v>
      </c>
      <c r="E1129" s="365">
        <v>10</v>
      </c>
      <c r="F1129" s="365">
        <v>5</v>
      </c>
      <c r="G1129" s="365">
        <v>5</v>
      </c>
      <c r="H1129" s="365">
        <v>7</v>
      </c>
      <c r="I1129" s="365">
        <v>3</v>
      </c>
      <c r="J1129" s="365">
        <v>0</v>
      </c>
    </row>
    <row r="1130" spans="1:10" s="99" customFormat="1" ht="12">
      <c r="A1130" s="363"/>
      <c r="B1130" s="364"/>
      <c r="C1130" s="363" t="s">
        <v>3700</v>
      </c>
      <c r="D1130" s="364" t="s">
        <v>3701</v>
      </c>
      <c r="E1130" s="365">
        <v>19</v>
      </c>
      <c r="F1130" s="365">
        <v>14</v>
      </c>
      <c r="G1130" s="365">
        <v>5</v>
      </c>
      <c r="H1130" s="365" t="s">
        <v>2391</v>
      </c>
      <c r="I1130" s="365" t="s">
        <v>2391</v>
      </c>
      <c r="J1130" s="365">
        <v>0</v>
      </c>
    </row>
    <row r="1131" spans="1:10" s="99" customFormat="1" ht="12">
      <c r="A1131" s="363"/>
      <c r="B1131" s="364"/>
      <c r="C1131" s="363" t="s">
        <v>3702</v>
      </c>
      <c r="D1131" s="364" t="s">
        <v>3703</v>
      </c>
      <c r="E1131" s="365">
        <v>10</v>
      </c>
      <c r="F1131" s="365">
        <v>6</v>
      </c>
      <c r="G1131" s="365">
        <v>4</v>
      </c>
      <c r="H1131" s="365">
        <v>10</v>
      </c>
      <c r="I1131" s="365">
        <v>0</v>
      </c>
      <c r="J1131" s="365">
        <v>0</v>
      </c>
    </row>
    <row r="1132" spans="1:10" s="99" customFormat="1" ht="12">
      <c r="A1132" s="363"/>
      <c r="B1132" s="364"/>
      <c r="C1132" s="363" t="s">
        <v>3494</v>
      </c>
      <c r="D1132" s="364" t="s">
        <v>3451</v>
      </c>
      <c r="E1132" s="365">
        <v>20</v>
      </c>
      <c r="F1132" s="365">
        <v>16</v>
      </c>
      <c r="G1132" s="365">
        <v>4</v>
      </c>
      <c r="H1132" s="365" t="s">
        <v>2391</v>
      </c>
      <c r="I1132" s="365" t="s">
        <v>2391</v>
      </c>
      <c r="J1132" s="365">
        <v>0</v>
      </c>
    </row>
    <row r="1133" spans="1:10" s="99" customFormat="1" ht="12">
      <c r="A1133" s="363"/>
      <c r="B1133" s="364"/>
      <c r="C1133" s="363" t="s">
        <v>3494</v>
      </c>
      <c r="D1133" s="364" t="s">
        <v>3495</v>
      </c>
      <c r="E1133" s="365">
        <v>81</v>
      </c>
      <c r="F1133" s="365">
        <v>58</v>
      </c>
      <c r="G1133" s="365">
        <v>23</v>
      </c>
      <c r="H1133" s="365">
        <v>74</v>
      </c>
      <c r="I1133" s="365">
        <v>7</v>
      </c>
      <c r="J1133" s="365">
        <v>0</v>
      </c>
    </row>
    <row r="1134" spans="1:10" s="99" customFormat="1" ht="12">
      <c r="A1134" s="363"/>
      <c r="B1134" s="364"/>
      <c r="C1134" s="363" t="s">
        <v>3704</v>
      </c>
      <c r="D1134" s="364" t="s">
        <v>3705</v>
      </c>
      <c r="E1134" s="365">
        <v>25</v>
      </c>
      <c r="F1134" s="365">
        <v>9</v>
      </c>
      <c r="G1134" s="365">
        <v>16</v>
      </c>
      <c r="H1134" s="365">
        <v>25</v>
      </c>
      <c r="I1134" s="365">
        <v>0</v>
      </c>
      <c r="J1134" s="365">
        <v>0</v>
      </c>
    </row>
    <row r="1135" spans="1:10" s="99" customFormat="1" ht="12">
      <c r="A1135" s="363"/>
      <c r="B1135" s="364"/>
      <c r="C1135" s="363" t="s">
        <v>3706</v>
      </c>
      <c r="D1135" s="364" t="s">
        <v>3707</v>
      </c>
      <c r="E1135" s="365">
        <v>30</v>
      </c>
      <c r="F1135" s="365">
        <v>22</v>
      </c>
      <c r="G1135" s="365">
        <v>8</v>
      </c>
      <c r="H1135" s="365">
        <v>27</v>
      </c>
      <c r="I1135" s="365">
        <v>3</v>
      </c>
      <c r="J1135" s="365">
        <v>0</v>
      </c>
    </row>
    <row r="1136" spans="1:10" s="99" customFormat="1" ht="12">
      <c r="A1136" s="363"/>
      <c r="B1136" s="364"/>
      <c r="C1136" s="363" t="s">
        <v>3708</v>
      </c>
      <c r="D1136" s="364" t="s">
        <v>3709</v>
      </c>
      <c r="E1136" s="365">
        <v>17</v>
      </c>
      <c r="F1136" s="365">
        <v>6</v>
      </c>
      <c r="G1136" s="365">
        <v>11</v>
      </c>
      <c r="H1136" s="365" t="s">
        <v>2391</v>
      </c>
      <c r="I1136" s="365" t="s">
        <v>2391</v>
      </c>
      <c r="J1136" s="365">
        <v>0</v>
      </c>
    </row>
    <row r="1137" spans="1:10" s="99" customFormat="1" ht="12">
      <c r="A1137" s="363"/>
      <c r="B1137" s="364"/>
      <c r="C1137" s="363" t="s">
        <v>3712</v>
      </c>
      <c r="D1137" s="364" t="s">
        <v>3713</v>
      </c>
      <c r="E1137" s="365">
        <v>23</v>
      </c>
      <c r="F1137" s="365">
        <v>11</v>
      </c>
      <c r="G1137" s="365">
        <v>12</v>
      </c>
      <c r="H1137" s="365">
        <v>23</v>
      </c>
      <c r="I1137" s="365">
        <v>0</v>
      </c>
      <c r="J1137" s="365">
        <v>0</v>
      </c>
    </row>
    <row r="1138" spans="1:10" s="99" customFormat="1" ht="12">
      <c r="A1138" s="363"/>
      <c r="B1138" s="364"/>
      <c r="C1138" s="363" t="s">
        <v>3714</v>
      </c>
      <c r="D1138" s="364" t="s">
        <v>3715</v>
      </c>
      <c r="E1138" s="365">
        <v>16</v>
      </c>
      <c r="F1138" s="365">
        <v>10</v>
      </c>
      <c r="G1138" s="365">
        <v>6</v>
      </c>
      <c r="H1138" s="365" t="s">
        <v>2391</v>
      </c>
      <c r="I1138" s="365" t="s">
        <v>2391</v>
      </c>
      <c r="J1138" s="365" t="s">
        <v>2391</v>
      </c>
    </row>
    <row r="1139" spans="1:10" s="99" customFormat="1" ht="12">
      <c r="A1139" s="363"/>
      <c r="B1139" s="364"/>
      <c r="C1139" s="363" t="s">
        <v>3496</v>
      </c>
      <c r="D1139" s="364" t="s">
        <v>3451</v>
      </c>
      <c r="E1139" s="365">
        <v>12</v>
      </c>
      <c r="F1139" s="365" t="s">
        <v>2391</v>
      </c>
      <c r="G1139" s="365" t="s">
        <v>2391</v>
      </c>
      <c r="H1139" s="365" t="s">
        <v>2391</v>
      </c>
      <c r="I1139" s="365" t="s">
        <v>2391</v>
      </c>
      <c r="J1139" s="365">
        <v>0</v>
      </c>
    </row>
    <row r="1140" spans="1:10" s="99" customFormat="1" ht="12">
      <c r="A1140" s="363"/>
      <c r="B1140" s="364"/>
      <c r="C1140" s="363" t="s">
        <v>3496</v>
      </c>
      <c r="D1140" s="364" t="s">
        <v>3497</v>
      </c>
      <c r="E1140" s="365">
        <v>123</v>
      </c>
      <c r="F1140" s="365">
        <v>68</v>
      </c>
      <c r="G1140" s="365">
        <v>55</v>
      </c>
      <c r="H1140" s="365">
        <v>116</v>
      </c>
      <c r="I1140" s="365">
        <v>7</v>
      </c>
      <c r="J1140" s="365" t="s">
        <v>2391</v>
      </c>
    </row>
    <row r="1141" spans="1:10" s="99" customFormat="1" ht="12">
      <c r="A1141" s="363"/>
      <c r="B1141" s="364"/>
      <c r="C1141" s="363" t="s">
        <v>3718</v>
      </c>
      <c r="D1141" s="364" t="s">
        <v>3719</v>
      </c>
      <c r="E1141" s="365">
        <v>18</v>
      </c>
      <c r="F1141" s="365">
        <v>12</v>
      </c>
      <c r="G1141" s="365">
        <v>6</v>
      </c>
      <c r="H1141" s="365" t="s">
        <v>2391</v>
      </c>
      <c r="I1141" s="365" t="s">
        <v>2391</v>
      </c>
      <c r="J1141" s="365" t="s">
        <v>2391</v>
      </c>
    </row>
    <row r="1142" spans="1:10" s="99" customFormat="1" ht="12">
      <c r="A1142" s="363"/>
      <c r="B1142" s="364"/>
      <c r="C1142" s="363" t="s">
        <v>3720</v>
      </c>
      <c r="D1142" s="364" t="s">
        <v>3721</v>
      </c>
      <c r="E1142" s="365">
        <v>24</v>
      </c>
      <c r="F1142" s="365">
        <v>14</v>
      </c>
      <c r="G1142" s="365">
        <v>10</v>
      </c>
      <c r="H1142" s="365" t="s">
        <v>2391</v>
      </c>
      <c r="I1142" s="365" t="s">
        <v>2391</v>
      </c>
      <c r="J1142" s="365">
        <v>0</v>
      </c>
    </row>
    <row r="1143" spans="1:10" s="99" customFormat="1" ht="12">
      <c r="A1143" s="363"/>
      <c r="B1143" s="364"/>
      <c r="C1143" s="363" t="s">
        <v>3847</v>
      </c>
      <c r="D1143" s="364" t="s">
        <v>3848</v>
      </c>
      <c r="E1143" s="365">
        <v>14</v>
      </c>
      <c r="F1143" s="365">
        <v>11</v>
      </c>
      <c r="G1143" s="365">
        <v>3</v>
      </c>
      <c r="H1143" s="365">
        <v>14</v>
      </c>
      <c r="I1143" s="365">
        <v>0</v>
      </c>
      <c r="J1143" s="365">
        <v>0</v>
      </c>
    </row>
    <row r="1144" spans="1:10" s="99" customFormat="1" ht="12">
      <c r="A1144" s="363"/>
      <c r="B1144" s="364"/>
      <c r="C1144" s="363" t="s">
        <v>3732</v>
      </c>
      <c r="D1144" s="364" t="s">
        <v>3733</v>
      </c>
      <c r="E1144" s="365">
        <v>15</v>
      </c>
      <c r="F1144" s="365">
        <v>11</v>
      </c>
      <c r="G1144" s="365">
        <v>4</v>
      </c>
      <c r="H1144" s="365">
        <v>15</v>
      </c>
      <c r="I1144" s="365">
        <v>0</v>
      </c>
      <c r="J1144" s="365">
        <v>0</v>
      </c>
    </row>
    <row r="1145" spans="1:10" s="99" customFormat="1" ht="12">
      <c r="A1145" s="363"/>
      <c r="B1145" s="364"/>
      <c r="C1145" s="363" t="s">
        <v>3498</v>
      </c>
      <c r="D1145" s="364" t="s">
        <v>3451</v>
      </c>
      <c r="E1145" s="365">
        <v>37</v>
      </c>
      <c r="F1145" s="365">
        <v>26</v>
      </c>
      <c r="G1145" s="365">
        <v>11</v>
      </c>
      <c r="H1145" s="365" t="s">
        <v>2391</v>
      </c>
      <c r="I1145" s="365" t="s">
        <v>2391</v>
      </c>
      <c r="J1145" s="365" t="s">
        <v>2391</v>
      </c>
    </row>
    <row r="1146" spans="1:10" s="99" customFormat="1" ht="12">
      <c r="A1146" s="363"/>
      <c r="B1146" s="364"/>
      <c r="C1146" s="363" t="s">
        <v>3498</v>
      </c>
      <c r="D1146" s="364" t="s">
        <v>3499</v>
      </c>
      <c r="E1146" s="365">
        <v>108</v>
      </c>
      <c r="F1146" s="365">
        <v>74</v>
      </c>
      <c r="G1146" s="365">
        <v>34</v>
      </c>
      <c r="H1146" s="365">
        <v>105</v>
      </c>
      <c r="I1146" s="365">
        <v>3</v>
      </c>
      <c r="J1146" s="365" t="s">
        <v>2391</v>
      </c>
    </row>
    <row r="1147" spans="1:10" s="99" customFormat="1" ht="12">
      <c r="A1147" s="363"/>
      <c r="B1147" s="364"/>
      <c r="C1147" s="363" t="s">
        <v>3500</v>
      </c>
      <c r="D1147" s="364" t="s">
        <v>3501</v>
      </c>
      <c r="E1147" s="365">
        <v>776</v>
      </c>
      <c r="F1147" s="365">
        <v>540</v>
      </c>
      <c r="G1147" s="365">
        <v>236</v>
      </c>
      <c r="H1147" s="365">
        <v>735</v>
      </c>
      <c r="I1147" s="365">
        <v>41</v>
      </c>
      <c r="J1147" s="365">
        <v>14</v>
      </c>
    </row>
    <row r="1148" spans="1:10" s="99" customFormat="1" ht="12">
      <c r="A1148" s="363"/>
      <c r="B1148" s="364"/>
      <c r="C1148" s="363" t="s">
        <v>3849</v>
      </c>
      <c r="D1148" s="364" t="s">
        <v>3850</v>
      </c>
      <c r="E1148" s="365">
        <v>18</v>
      </c>
      <c r="F1148" s="365">
        <v>13</v>
      </c>
      <c r="G1148" s="365">
        <v>5</v>
      </c>
      <c r="H1148" s="365">
        <v>7</v>
      </c>
      <c r="I1148" s="365">
        <v>11</v>
      </c>
      <c r="J1148" s="365">
        <v>0</v>
      </c>
    </row>
    <row r="1149" spans="1:10" s="99" customFormat="1" ht="12">
      <c r="A1149" s="363"/>
      <c r="B1149" s="364"/>
      <c r="C1149" s="363" t="s">
        <v>3502</v>
      </c>
      <c r="D1149" s="364" t="s">
        <v>3503</v>
      </c>
      <c r="E1149" s="365">
        <v>82</v>
      </c>
      <c r="F1149" s="365">
        <v>52</v>
      </c>
      <c r="G1149" s="365">
        <v>30</v>
      </c>
      <c r="H1149" s="365">
        <v>77</v>
      </c>
      <c r="I1149" s="365">
        <v>5</v>
      </c>
      <c r="J1149" s="365" t="s">
        <v>2391</v>
      </c>
    </row>
    <row r="1150" spans="1:10" s="99" customFormat="1" ht="12">
      <c r="A1150" s="363"/>
      <c r="B1150" s="364"/>
      <c r="C1150" s="363" t="s">
        <v>3983</v>
      </c>
      <c r="D1150" s="364" t="s">
        <v>3984</v>
      </c>
      <c r="E1150" s="365">
        <v>24</v>
      </c>
      <c r="F1150" s="365">
        <v>18</v>
      </c>
      <c r="G1150" s="365">
        <v>6</v>
      </c>
      <c r="H1150" s="365" t="s">
        <v>2391</v>
      </c>
      <c r="I1150" s="365" t="s">
        <v>2391</v>
      </c>
      <c r="J1150" s="365">
        <v>0</v>
      </c>
    </row>
    <row r="1151" spans="1:10" s="99" customFormat="1" ht="12">
      <c r="A1151" s="363"/>
      <c r="B1151" s="364"/>
      <c r="C1151" s="363" t="s">
        <v>3736</v>
      </c>
      <c r="D1151" s="364" t="s">
        <v>3737</v>
      </c>
      <c r="E1151" s="365">
        <v>13</v>
      </c>
      <c r="F1151" s="365">
        <v>6</v>
      </c>
      <c r="G1151" s="365">
        <v>7</v>
      </c>
      <c r="H1151" s="365" t="s">
        <v>2391</v>
      </c>
      <c r="I1151" s="365" t="s">
        <v>2391</v>
      </c>
      <c r="J1151" s="365">
        <v>0</v>
      </c>
    </row>
    <row r="1152" spans="1:10" s="99" customFormat="1" ht="12">
      <c r="A1152" s="363"/>
      <c r="B1152" s="364"/>
      <c r="C1152" s="363" t="s">
        <v>3738</v>
      </c>
      <c r="D1152" s="364" t="s">
        <v>3739</v>
      </c>
      <c r="E1152" s="365">
        <v>16</v>
      </c>
      <c r="F1152" s="365">
        <v>12</v>
      </c>
      <c r="G1152" s="365">
        <v>4</v>
      </c>
      <c r="H1152" s="365" t="s">
        <v>2391</v>
      </c>
      <c r="I1152" s="365" t="s">
        <v>2391</v>
      </c>
      <c r="J1152" s="365">
        <v>0</v>
      </c>
    </row>
    <row r="1153" spans="1:10" s="99" customFormat="1" ht="12">
      <c r="A1153" s="363"/>
      <c r="B1153" s="364"/>
      <c r="C1153" s="363" t="s">
        <v>3740</v>
      </c>
      <c r="D1153" s="364" t="s">
        <v>3741</v>
      </c>
      <c r="E1153" s="365">
        <v>20</v>
      </c>
      <c r="F1153" s="365">
        <v>17</v>
      </c>
      <c r="G1153" s="365">
        <v>3</v>
      </c>
      <c r="H1153" s="365">
        <v>20</v>
      </c>
      <c r="I1153" s="365">
        <v>0</v>
      </c>
      <c r="J1153" s="365">
        <v>0</v>
      </c>
    </row>
    <row r="1154" spans="1:10" s="99" customFormat="1" ht="12">
      <c r="A1154" s="363"/>
      <c r="B1154" s="364"/>
      <c r="C1154" s="363" t="s">
        <v>3504</v>
      </c>
      <c r="D1154" s="364" t="s">
        <v>3451</v>
      </c>
      <c r="E1154" s="365">
        <v>50</v>
      </c>
      <c r="F1154" s="365">
        <v>41</v>
      </c>
      <c r="G1154" s="365">
        <v>9</v>
      </c>
      <c r="H1154" s="365">
        <v>42</v>
      </c>
      <c r="I1154" s="365">
        <v>8</v>
      </c>
      <c r="J1154" s="365">
        <v>0</v>
      </c>
    </row>
    <row r="1155" spans="1:10" s="99" customFormat="1" ht="12">
      <c r="A1155" s="363"/>
      <c r="B1155" s="364"/>
      <c r="C1155" s="363" t="s">
        <v>3504</v>
      </c>
      <c r="D1155" s="364" t="s">
        <v>3505</v>
      </c>
      <c r="E1155" s="365">
        <v>223</v>
      </c>
      <c r="F1155" s="365">
        <v>159</v>
      </c>
      <c r="G1155" s="365">
        <v>64</v>
      </c>
      <c r="H1155" s="365">
        <v>196</v>
      </c>
      <c r="I1155" s="365">
        <v>27</v>
      </c>
      <c r="J1155" s="365" t="s">
        <v>2391</v>
      </c>
    </row>
    <row r="1156" spans="1:10" s="99" customFormat="1" ht="12">
      <c r="A1156" s="363"/>
      <c r="B1156" s="364"/>
      <c r="C1156" s="363" t="s">
        <v>3506</v>
      </c>
      <c r="D1156" s="364" t="s">
        <v>3507</v>
      </c>
      <c r="E1156" s="365">
        <v>17</v>
      </c>
      <c r="F1156" s="365">
        <v>12</v>
      </c>
      <c r="G1156" s="365">
        <v>5</v>
      </c>
      <c r="H1156" s="365" t="s">
        <v>2391</v>
      </c>
      <c r="I1156" s="365" t="s">
        <v>2391</v>
      </c>
      <c r="J1156" s="365">
        <v>0</v>
      </c>
    </row>
    <row r="1157" spans="1:10" s="99" customFormat="1" ht="12">
      <c r="A1157" s="363"/>
      <c r="B1157" s="364"/>
      <c r="C1157" s="363" t="s">
        <v>3752</v>
      </c>
      <c r="D1157" s="364" t="s">
        <v>3753</v>
      </c>
      <c r="E1157" s="365">
        <v>41</v>
      </c>
      <c r="F1157" s="365">
        <v>29</v>
      </c>
      <c r="G1157" s="365">
        <v>12</v>
      </c>
      <c r="H1157" s="365" t="s">
        <v>2391</v>
      </c>
      <c r="I1157" s="365" t="s">
        <v>2391</v>
      </c>
      <c r="J1157" s="365" t="s">
        <v>2391</v>
      </c>
    </row>
    <row r="1158" spans="1:10" s="99" customFormat="1" ht="12">
      <c r="A1158" s="363"/>
      <c r="B1158" s="364"/>
      <c r="C1158" s="363" t="s">
        <v>3508</v>
      </c>
      <c r="D1158" s="364" t="s">
        <v>3510</v>
      </c>
      <c r="E1158" s="365">
        <v>281</v>
      </c>
      <c r="F1158" s="365">
        <v>200</v>
      </c>
      <c r="G1158" s="365">
        <v>81</v>
      </c>
      <c r="H1158" s="365">
        <v>251</v>
      </c>
      <c r="I1158" s="365">
        <v>30</v>
      </c>
      <c r="J1158" s="365">
        <v>3</v>
      </c>
    </row>
    <row r="1159" spans="1:10" s="99" customFormat="1" ht="12">
      <c r="A1159" s="363"/>
      <c r="B1159" s="364"/>
      <c r="C1159" s="363" t="s">
        <v>3993</v>
      </c>
      <c r="D1159" s="364" t="s">
        <v>3994</v>
      </c>
      <c r="E1159" s="365">
        <v>15</v>
      </c>
      <c r="F1159" s="365">
        <v>9</v>
      </c>
      <c r="G1159" s="365">
        <v>6</v>
      </c>
      <c r="H1159" s="365" t="s">
        <v>2391</v>
      </c>
      <c r="I1159" s="365" t="s">
        <v>2391</v>
      </c>
      <c r="J1159" s="365">
        <v>0</v>
      </c>
    </row>
    <row r="1160" spans="1:10" s="99" customFormat="1" ht="12">
      <c r="A1160" s="363"/>
      <c r="B1160" s="364"/>
      <c r="C1160" s="363" t="s">
        <v>3513</v>
      </c>
      <c r="D1160" s="364" t="s">
        <v>3451</v>
      </c>
      <c r="E1160" s="365">
        <v>72</v>
      </c>
      <c r="F1160" s="365">
        <v>52</v>
      </c>
      <c r="G1160" s="365">
        <v>20</v>
      </c>
      <c r="H1160" s="365">
        <v>64</v>
      </c>
      <c r="I1160" s="365">
        <v>8</v>
      </c>
      <c r="J1160" s="365" t="s">
        <v>2391</v>
      </c>
    </row>
    <row r="1161" spans="1:10" s="99" customFormat="1" ht="12">
      <c r="A1161" s="363"/>
      <c r="B1161" s="364"/>
      <c r="C1161" s="363" t="s">
        <v>3513</v>
      </c>
      <c r="D1161" s="364" t="s">
        <v>3514</v>
      </c>
      <c r="E1161" s="365">
        <v>87</v>
      </c>
      <c r="F1161" s="365">
        <v>61</v>
      </c>
      <c r="G1161" s="365">
        <v>26</v>
      </c>
      <c r="H1161" s="365">
        <v>78</v>
      </c>
      <c r="I1161" s="365">
        <v>9</v>
      </c>
      <c r="J1161" s="365" t="s">
        <v>2391</v>
      </c>
    </row>
    <row r="1162" spans="1:10" s="99" customFormat="1" ht="12">
      <c r="A1162" s="363"/>
      <c r="B1162" s="364"/>
      <c r="C1162" s="363" t="s">
        <v>3515</v>
      </c>
      <c r="D1162" s="364" t="s">
        <v>3514</v>
      </c>
      <c r="E1162" s="365">
        <v>87</v>
      </c>
      <c r="F1162" s="365">
        <v>61</v>
      </c>
      <c r="G1162" s="365">
        <v>26</v>
      </c>
      <c r="H1162" s="365">
        <v>78</v>
      </c>
      <c r="I1162" s="365">
        <v>9</v>
      </c>
      <c r="J1162" s="365" t="s">
        <v>2391</v>
      </c>
    </row>
    <row r="1163" spans="1:10" s="99" customFormat="1" ht="12">
      <c r="A1163" s="363"/>
      <c r="B1163" s="364"/>
      <c r="C1163" s="363" t="s">
        <v>3758</v>
      </c>
      <c r="D1163" s="364" t="s">
        <v>3759</v>
      </c>
      <c r="E1163" s="365">
        <v>44</v>
      </c>
      <c r="F1163" s="365">
        <v>30</v>
      </c>
      <c r="G1163" s="365">
        <v>14</v>
      </c>
      <c r="H1163" s="365" t="s">
        <v>2391</v>
      </c>
      <c r="I1163" s="365" t="s">
        <v>2391</v>
      </c>
      <c r="J1163" s="365" t="s">
        <v>2391</v>
      </c>
    </row>
    <row r="1164" spans="1:10" s="99" customFormat="1" ht="12">
      <c r="A1164" s="363"/>
      <c r="B1164" s="364"/>
      <c r="C1164" s="363" t="s">
        <v>3762</v>
      </c>
      <c r="D1164" s="364" t="s">
        <v>3763</v>
      </c>
      <c r="E1164" s="365">
        <v>16</v>
      </c>
      <c r="F1164" s="365">
        <v>10</v>
      </c>
      <c r="G1164" s="365">
        <v>6</v>
      </c>
      <c r="H1164" s="365" t="s">
        <v>2391</v>
      </c>
      <c r="I1164" s="365" t="s">
        <v>2391</v>
      </c>
      <c r="J1164" s="365">
        <v>0</v>
      </c>
    </row>
    <row r="1165" spans="1:10" s="99" customFormat="1" ht="12">
      <c r="A1165" s="363"/>
      <c r="B1165" s="364"/>
      <c r="C1165" s="363" t="s">
        <v>3764</v>
      </c>
      <c r="D1165" s="364" t="s">
        <v>3765</v>
      </c>
      <c r="E1165" s="365">
        <v>12</v>
      </c>
      <c r="F1165" s="365" t="s">
        <v>2391</v>
      </c>
      <c r="G1165" s="365" t="s">
        <v>2391</v>
      </c>
      <c r="H1165" s="365" t="s">
        <v>2391</v>
      </c>
      <c r="I1165" s="365" t="s">
        <v>2391</v>
      </c>
      <c r="J1165" s="365">
        <v>0</v>
      </c>
    </row>
    <row r="1166" spans="1:10" s="99" customFormat="1" ht="12">
      <c r="A1166" s="363"/>
      <c r="B1166" s="364"/>
      <c r="C1166" s="363" t="s">
        <v>4083</v>
      </c>
      <c r="D1166" s="364" t="s">
        <v>4084</v>
      </c>
      <c r="E1166" s="365">
        <v>12</v>
      </c>
      <c r="F1166" s="365" t="s">
        <v>2391</v>
      </c>
      <c r="G1166" s="365" t="s">
        <v>2391</v>
      </c>
      <c r="H1166" s="365">
        <v>12</v>
      </c>
      <c r="I1166" s="365">
        <v>0</v>
      </c>
      <c r="J1166" s="365">
        <v>0</v>
      </c>
    </row>
    <row r="1167" spans="1:10" s="99" customFormat="1" ht="12">
      <c r="A1167" s="363"/>
      <c r="B1167" s="364"/>
      <c r="C1167" s="363" t="s">
        <v>3516</v>
      </c>
      <c r="D1167" s="364" t="s">
        <v>3451</v>
      </c>
      <c r="E1167" s="365">
        <v>37</v>
      </c>
      <c r="F1167" s="365">
        <v>31</v>
      </c>
      <c r="G1167" s="365">
        <v>6</v>
      </c>
      <c r="H1167" s="365">
        <v>34</v>
      </c>
      <c r="I1167" s="365">
        <v>3</v>
      </c>
      <c r="J1167" s="365" t="s">
        <v>2391</v>
      </c>
    </row>
    <row r="1168" spans="1:10" s="99" customFormat="1" ht="12">
      <c r="A1168" s="363"/>
      <c r="B1168" s="364"/>
      <c r="C1168" s="363" t="s">
        <v>3516</v>
      </c>
      <c r="D1168" s="364" t="s">
        <v>3517</v>
      </c>
      <c r="E1168" s="365">
        <v>121</v>
      </c>
      <c r="F1168" s="365">
        <v>93</v>
      </c>
      <c r="G1168" s="365">
        <v>28</v>
      </c>
      <c r="H1168" s="365">
        <v>114</v>
      </c>
      <c r="I1168" s="365">
        <v>7</v>
      </c>
      <c r="J1168" s="365">
        <v>3</v>
      </c>
    </row>
    <row r="1169" spans="1:10" s="99" customFormat="1" ht="12">
      <c r="A1169" s="363"/>
      <c r="B1169" s="364"/>
      <c r="C1169" s="363" t="s">
        <v>3768</v>
      </c>
      <c r="D1169" s="364" t="s">
        <v>3769</v>
      </c>
      <c r="E1169" s="365">
        <v>16</v>
      </c>
      <c r="F1169" s="365">
        <v>8</v>
      </c>
      <c r="G1169" s="365">
        <v>8</v>
      </c>
      <c r="H1169" s="365">
        <v>16</v>
      </c>
      <c r="I1169" s="365">
        <v>0</v>
      </c>
      <c r="J1169" s="365">
        <v>0</v>
      </c>
    </row>
    <row r="1170" spans="1:10" s="99" customFormat="1" ht="12">
      <c r="A1170" s="363"/>
      <c r="B1170" s="364"/>
      <c r="C1170" s="363" t="s">
        <v>3770</v>
      </c>
      <c r="D1170" s="364" t="s">
        <v>3771</v>
      </c>
      <c r="E1170" s="365">
        <v>16</v>
      </c>
      <c r="F1170" s="365">
        <v>8</v>
      </c>
      <c r="G1170" s="365">
        <v>8</v>
      </c>
      <c r="H1170" s="365">
        <v>16</v>
      </c>
      <c r="I1170" s="365">
        <v>0</v>
      </c>
      <c r="J1170" s="365">
        <v>0</v>
      </c>
    </row>
    <row r="1171" spans="1:10" s="99" customFormat="1" ht="12">
      <c r="A1171" s="363"/>
      <c r="B1171" s="364"/>
      <c r="C1171" s="363" t="s">
        <v>3772</v>
      </c>
      <c r="D1171" s="364" t="s">
        <v>3773</v>
      </c>
      <c r="E1171" s="365">
        <v>11</v>
      </c>
      <c r="F1171" s="365">
        <v>6</v>
      </c>
      <c r="G1171" s="365">
        <v>5</v>
      </c>
      <c r="H1171" s="365" t="s">
        <v>2391</v>
      </c>
      <c r="I1171" s="365" t="s">
        <v>2391</v>
      </c>
      <c r="J1171" s="365">
        <v>0</v>
      </c>
    </row>
    <row r="1172" spans="1:10" s="99" customFormat="1" ht="12">
      <c r="A1172" s="363"/>
      <c r="B1172" s="364"/>
      <c r="C1172" s="363" t="s">
        <v>3518</v>
      </c>
      <c r="D1172" s="364" t="s">
        <v>3519</v>
      </c>
      <c r="E1172" s="365">
        <v>19</v>
      </c>
      <c r="F1172" s="365">
        <v>10</v>
      </c>
      <c r="G1172" s="365">
        <v>9</v>
      </c>
      <c r="H1172" s="365" t="s">
        <v>2391</v>
      </c>
      <c r="I1172" s="365" t="s">
        <v>2391</v>
      </c>
      <c r="J1172" s="365">
        <v>0</v>
      </c>
    </row>
    <row r="1173" spans="1:10" s="99" customFormat="1" ht="12">
      <c r="A1173" s="363"/>
      <c r="B1173" s="364"/>
      <c r="C1173" s="363" t="s">
        <v>3520</v>
      </c>
      <c r="D1173" s="364" t="s">
        <v>3451</v>
      </c>
      <c r="E1173" s="365">
        <v>24</v>
      </c>
      <c r="F1173" s="365">
        <v>19</v>
      </c>
      <c r="G1173" s="365">
        <v>5</v>
      </c>
      <c r="H1173" s="365">
        <v>24</v>
      </c>
      <c r="I1173" s="365">
        <v>0</v>
      </c>
      <c r="J1173" s="365">
        <v>0</v>
      </c>
    </row>
    <row r="1174" spans="1:10" s="99" customFormat="1" ht="12">
      <c r="A1174" s="363"/>
      <c r="B1174" s="364"/>
      <c r="C1174" s="363" t="s">
        <v>3520</v>
      </c>
      <c r="D1174" s="364" t="s">
        <v>3521</v>
      </c>
      <c r="E1174" s="365">
        <v>86</v>
      </c>
      <c r="F1174" s="365">
        <v>51</v>
      </c>
      <c r="G1174" s="365">
        <v>35</v>
      </c>
      <c r="H1174" s="365" t="s">
        <v>2391</v>
      </c>
      <c r="I1174" s="365" t="s">
        <v>2391</v>
      </c>
      <c r="J1174" s="365">
        <v>0</v>
      </c>
    </row>
    <row r="1175" spans="1:10" s="99" customFormat="1" ht="12">
      <c r="A1175" s="363"/>
      <c r="B1175" s="364"/>
      <c r="C1175" s="363" t="s">
        <v>3522</v>
      </c>
      <c r="D1175" s="364" t="s">
        <v>3523</v>
      </c>
      <c r="E1175" s="365">
        <v>11</v>
      </c>
      <c r="F1175" s="365">
        <v>6</v>
      </c>
      <c r="G1175" s="365">
        <v>5</v>
      </c>
      <c r="H1175" s="365" t="s">
        <v>2391</v>
      </c>
      <c r="I1175" s="365" t="s">
        <v>2391</v>
      </c>
      <c r="J1175" s="365">
        <v>0</v>
      </c>
    </row>
    <row r="1176" spans="1:10" s="99" customFormat="1" ht="12">
      <c r="A1176" s="363"/>
      <c r="B1176" s="364"/>
      <c r="C1176" s="363" t="s">
        <v>3865</v>
      </c>
      <c r="D1176" s="364" t="s">
        <v>3866</v>
      </c>
      <c r="E1176" s="365">
        <v>10</v>
      </c>
      <c r="F1176" s="365" t="s">
        <v>2391</v>
      </c>
      <c r="G1176" s="365" t="s">
        <v>2391</v>
      </c>
      <c r="H1176" s="365">
        <v>10</v>
      </c>
      <c r="I1176" s="365">
        <v>0</v>
      </c>
      <c r="J1176" s="365">
        <v>0</v>
      </c>
    </row>
    <row r="1177" spans="1:10" s="99" customFormat="1" ht="12">
      <c r="A1177" s="363"/>
      <c r="B1177" s="364"/>
      <c r="C1177" s="363" t="s">
        <v>3530</v>
      </c>
      <c r="D1177" s="364" t="s">
        <v>3451</v>
      </c>
      <c r="E1177" s="365">
        <v>28</v>
      </c>
      <c r="F1177" s="365">
        <v>19</v>
      </c>
      <c r="G1177" s="365">
        <v>9</v>
      </c>
      <c r="H1177" s="365" t="s">
        <v>2391</v>
      </c>
      <c r="I1177" s="365" t="s">
        <v>2391</v>
      </c>
      <c r="J1177" s="365" t="s">
        <v>2391</v>
      </c>
    </row>
    <row r="1178" spans="1:10" s="99" customFormat="1" ht="12">
      <c r="A1178" s="363"/>
      <c r="B1178" s="364"/>
      <c r="C1178" s="363" t="s">
        <v>3530</v>
      </c>
      <c r="D1178" s="364" t="s">
        <v>3531</v>
      </c>
      <c r="E1178" s="365">
        <v>49</v>
      </c>
      <c r="F1178" s="365">
        <v>34</v>
      </c>
      <c r="G1178" s="365">
        <v>15</v>
      </c>
      <c r="H1178" s="365">
        <v>46</v>
      </c>
      <c r="I1178" s="365">
        <v>3</v>
      </c>
      <c r="J1178" s="365" t="s">
        <v>2391</v>
      </c>
    </row>
    <row r="1179" spans="1:10" s="99" customFormat="1" ht="12">
      <c r="A1179" s="363"/>
      <c r="B1179" s="364"/>
      <c r="C1179" s="363" t="s">
        <v>3921</v>
      </c>
      <c r="D1179" s="364" t="s">
        <v>3922</v>
      </c>
      <c r="E1179" s="365">
        <v>16</v>
      </c>
      <c r="F1179" s="365">
        <v>11</v>
      </c>
      <c r="G1179" s="365">
        <v>5</v>
      </c>
      <c r="H1179" s="365">
        <v>13</v>
      </c>
      <c r="I1179" s="365">
        <v>3</v>
      </c>
      <c r="J1179" s="365" t="s">
        <v>2391</v>
      </c>
    </row>
    <row r="1180" spans="1:10" s="99" customFormat="1" ht="12">
      <c r="A1180" s="363"/>
      <c r="B1180" s="364"/>
      <c r="C1180" s="363" t="s">
        <v>3925</v>
      </c>
      <c r="D1180" s="364" t="s">
        <v>3926</v>
      </c>
      <c r="E1180" s="365">
        <v>11</v>
      </c>
      <c r="F1180" s="365">
        <v>4</v>
      </c>
      <c r="G1180" s="365">
        <v>7</v>
      </c>
      <c r="H1180" s="365">
        <v>11</v>
      </c>
      <c r="I1180" s="365">
        <v>0</v>
      </c>
      <c r="J1180" s="365">
        <v>0</v>
      </c>
    </row>
    <row r="1181" spans="1:10" s="99" customFormat="1" ht="12">
      <c r="A1181" s="363"/>
      <c r="B1181" s="364"/>
      <c r="C1181" s="363" t="s">
        <v>3532</v>
      </c>
      <c r="D1181" s="364" t="s">
        <v>3451</v>
      </c>
      <c r="E1181" s="365">
        <v>22</v>
      </c>
      <c r="F1181" s="365">
        <v>15</v>
      </c>
      <c r="G1181" s="365">
        <v>7</v>
      </c>
      <c r="H1181" s="365" t="s">
        <v>2391</v>
      </c>
      <c r="I1181" s="365" t="s">
        <v>2391</v>
      </c>
      <c r="J1181" s="365" t="s">
        <v>2391</v>
      </c>
    </row>
    <row r="1182" spans="1:10" s="99" customFormat="1" ht="12">
      <c r="A1182" s="363"/>
      <c r="B1182" s="364"/>
      <c r="C1182" s="363" t="s">
        <v>3532</v>
      </c>
      <c r="D1182" s="364" t="s">
        <v>3533</v>
      </c>
      <c r="E1182" s="365">
        <v>49</v>
      </c>
      <c r="F1182" s="365">
        <v>30</v>
      </c>
      <c r="G1182" s="365">
        <v>19</v>
      </c>
      <c r="H1182" s="365">
        <v>44</v>
      </c>
      <c r="I1182" s="365">
        <v>5</v>
      </c>
      <c r="J1182" s="365" t="s">
        <v>2391</v>
      </c>
    </row>
    <row r="1183" spans="1:10" s="99" customFormat="1" ht="12">
      <c r="A1183" s="363"/>
      <c r="B1183" s="364"/>
      <c r="C1183" s="363" t="s">
        <v>3534</v>
      </c>
      <c r="D1183" s="364" t="s">
        <v>3535</v>
      </c>
      <c r="E1183" s="365">
        <v>305</v>
      </c>
      <c r="F1183" s="365">
        <v>208</v>
      </c>
      <c r="G1183" s="365">
        <v>97</v>
      </c>
      <c r="H1183" s="365">
        <v>288</v>
      </c>
      <c r="I1183" s="365">
        <v>17</v>
      </c>
      <c r="J1183" s="365">
        <v>6</v>
      </c>
    </row>
    <row r="1184" spans="1:10" s="99" customFormat="1" ht="12">
      <c r="A1184" s="363"/>
      <c r="B1184" s="364"/>
      <c r="C1184" s="363" t="s">
        <v>3536</v>
      </c>
      <c r="D1184" s="364" t="s">
        <v>3537</v>
      </c>
      <c r="E1184" s="365">
        <v>108</v>
      </c>
      <c r="F1184" s="365">
        <v>54</v>
      </c>
      <c r="G1184" s="365">
        <v>54</v>
      </c>
      <c r="H1184" s="365">
        <v>100</v>
      </c>
      <c r="I1184" s="365">
        <v>8</v>
      </c>
      <c r="J1184" s="365" t="s">
        <v>2391</v>
      </c>
    </row>
    <row r="1185" spans="1:10" s="99" customFormat="1" ht="12">
      <c r="A1185" s="363"/>
      <c r="B1185" s="364"/>
      <c r="C1185" s="363" t="s">
        <v>3776</v>
      </c>
      <c r="D1185" s="364" t="s">
        <v>3777</v>
      </c>
      <c r="E1185" s="365">
        <v>34</v>
      </c>
      <c r="F1185" s="365">
        <v>22</v>
      </c>
      <c r="G1185" s="365">
        <v>12</v>
      </c>
      <c r="H1185" s="365" t="s">
        <v>2391</v>
      </c>
      <c r="I1185" s="365" t="s">
        <v>2391</v>
      </c>
      <c r="J1185" s="365">
        <v>0</v>
      </c>
    </row>
    <row r="1186" spans="1:10" s="99" customFormat="1" ht="12">
      <c r="A1186" s="363"/>
      <c r="B1186" s="364"/>
      <c r="C1186" s="363" t="s">
        <v>3538</v>
      </c>
      <c r="D1186" s="364" t="s">
        <v>3451</v>
      </c>
      <c r="E1186" s="365">
        <v>67</v>
      </c>
      <c r="F1186" s="365">
        <v>38</v>
      </c>
      <c r="G1186" s="365">
        <v>29</v>
      </c>
      <c r="H1186" s="365">
        <v>59</v>
      </c>
      <c r="I1186" s="365">
        <v>8</v>
      </c>
      <c r="J1186" s="365" t="s">
        <v>2391</v>
      </c>
    </row>
    <row r="1187" spans="1:10" s="99" customFormat="1" ht="12">
      <c r="A1187" s="363"/>
      <c r="B1187" s="364"/>
      <c r="C1187" s="363" t="s">
        <v>3538</v>
      </c>
      <c r="D1187" s="364" t="s">
        <v>3539</v>
      </c>
      <c r="E1187" s="365">
        <v>209</v>
      </c>
      <c r="F1187" s="365">
        <v>114</v>
      </c>
      <c r="G1187" s="365">
        <v>95</v>
      </c>
      <c r="H1187" s="365">
        <v>191</v>
      </c>
      <c r="I1187" s="365">
        <v>18</v>
      </c>
      <c r="J1187" s="365">
        <v>3</v>
      </c>
    </row>
    <row r="1188" spans="1:10" s="99" customFormat="1" ht="12">
      <c r="A1188" s="363"/>
      <c r="B1188" s="364"/>
      <c r="C1188" s="363" t="s">
        <v>3540</v>
      </c>
      <c r="D1188" s="364" t="s">
        <v>3541</v>
      </c>
      <c r="E1188" s="365">
        <v>12</v>
      </c>
      <c r="F1188" s="365">
        <v>7</v>
      </c>
      <c r="G1188" s="365">
        <v>5</v>
      </c>
      <c r="H1188" s="365">
        <v>9</v>
      </c>
      <c r="I1188" s="365">
        <v>3</v>
      </c>
      <c r="J1188" s="365">
        <v>0</v>
      </c>
    </row>
    <row r="1189" spans="1:10" s="99" customFormat="1" ht="12">
      <c r="A1189" s="363"/>
      <c r="B1189" s="364"/>
      <c r="C1189" s="363" t="s">
        <v>3778</v>
      </c>
      <c r="D1189" s="364" t="s">
        <v>3779</v>
      </c>
      <c r="E1189" s="365">
        <v>12</v>
      </c>
      <c r="F1189" s="365">
        <v>7</v>
      </c>
      <c r="G1189" s="365">
        <v>5</v>
      </c>
      <c r="H1189" s="365" t="s">
        <v>2391</v>
      </c>
      <c r="I1189" s="365" t="s">
        <v>2391</v>
      </c>
      <c r="J1189" s="365">
        <v>0</v>
      </c>
    </row>
    <row r="1190" spans="1:10" s="99" customFormat="1" ht="12">
      <c r="A1190" s="363"/>
      <c r="B1190" s="364"/>
      <c r="C1190" s="363" t="s">
        <v>3544</v>
      </c>
      <c r="D1190" s="364" t="s">
        <v>3545</v>
      </c>
      <c r="E1190" s="365">
        <v>14</v>
      </c>
      <c r="F1190" s="365">
        <v>11</v>
      </c>
      <c r="G1190" s="365">
        <v>3</v>
      </c>
      <c r="H1190" s="365" t="s">
        <v>2391</v>
      </c>
      <c r="I1190" s="365" t="s">
        <v>2391</v>
      </c>
      <c r="J1190" s="365">
        <v>0</v>
      </c>
    </row>
    <row r="1191" spans="1:10" s="99" customFormat="1" ht="12">
      <c r="A1191" s="363"/>
      <c r="B1191" s="364"/>
      <c r="C1191" s="363" t="s">
        <v>3782</v>
      </c>
      <c r="D1191" s="364" t="s">
        <v>3783</v>
      </c>
      <c r="E1191" s="365">
        <v>26</v>
      </c>
      <c r="F1191" s="365">
        <v>19</v>
      </c>
      <c r="G1191" s="365">
        <v>7</v>
      </c>
      <c r="H1191" s="365">
        <v>23</v>
      </c>
      <c r="I1191" s="365">
        <v>3</v>
      </c>
      <c r="J1191" s="365">
        <v>0</v>
      </c>
    </row>
    <row r="1192" spans="1:10" s="99" customFormat="1" ht="12">
      <c r="A1192" s="363"/>
      <c r="B1192" s="364"/>
      <c r="C1192" s="363" t="s">
        <v>3546</v>
      </c>
      <c r="D1192" s="364" t="s">
        <v>3451</v>
      </c>
      <c r="E1192" s="365">
        <v>23</v>
      </c>
      <c r="F1192" s="365">
        <v>16</v>
      </c>
      <c r="G1192" s="365">
        <v>7</v>
      </c>
      <c r="H1192" s="365">
        <v>19</v>
      </c>
      <c r="I1192" s="365">
        <v>4</v>
      </c>
      <c r="J1192" s="365">
        <v>3</v>
      </c>
    </row>
    <row r="1193" spans="1:10" s="99" customFormat="1" ht="12">
      <c r="A1193" s="363"/>
      <c r="B1193" s="364"/>
      <c r="C1193" s="363" t="s">
        <v>3546</v>
      </c>
      <c r="D1193" s="364" t="s">
        <v>3547</v>
      </c>
      <c r="E1193" s="365">
        <v>49</v>
      </c>
      <c r="F1193" s="365">
        <v>35</v>
      </c>
      <c r="G1193" s="365">
        <v>14</v>
      </c>
      <c r="H1193" s="365">
        <v>42</v>
      </c>
      <c r="I1193" s="365">
        <v>7</v>
      </c>
      <c r="J1193" s="365">
        <v>3</v>
      </c>
    </row>
    <row r="1194" spans="1:10" s="99" customFormat="1" ht="12">
      <c r="A1194" s="363"/>
      <c r="B1194" s="364"/>
      <c r="C1194" s="363" t="s">
        <v>3550</v>
      </c>
      <c r="D1194" s="364" t="s">
        <v>3551</v>
      </c>
      <c r="E1194" s="365">
        <v>33</v>
      </c>
      <c r="F1194" s="365">
        <v>29</v>
      </c>
      <c r="G1194" s="365">
        <v>4</v>
      </c>
      <c r="H1194" s="365" t="s">
        <v>2391</v>
      </c>
      <c r="I1194" s="365" t="s">
        <v>2391</v>
      </c>
      <c r="J1194" s="365">
        <v>0</v>
      </c>
    </row>
    <row r="1195" spans="1:10" s="99" customFormat="1" ht="12">
      <c r="A1195" s="363"/>
      <c r="B1195" s="364"/>
      <c r="C1195" s="363" t="s">
        <v>3556</v>
      </c>
      <c r="D1195" s="364" t="s">
        <v>3557</v>
      </c>
      <c r="E1195" s="365">
        <v>32</v>
      </c>
      <c r="F1195" s="365">
        <v>23</v>
      </c>
      <c r="G1195" s="365">
        <v>9</v>
      </c>
      <c r="H1195" s="365">
        <v>28</v>
      </c>
      <c r="I1195" s="365">
        <v>4</v>
      </c>
      <c r="J1195" s="365" t="s">
        <v>2391</v>
      </c>
    </row>
    <row r="1196" spans="1:10" s="99" customFormat="1" ht="12">
      <c r="A1196" s="363"/>
      <c r="B1196" s="364"/>
      <c r="C1196" s="363" t="s">
        <v>3558</v>
      </c>
      <c r="D1196" s="364" t="s">
        <v>3559</v>
      </c>
      <c r="E1196" s="365">
        <v>361</v>
      </c>
      <c r="F1196" s="365">
        <v>226</v>
      </c>
      <c r="G1196" s="365">
        <v>135</v>
      </c>
      <c r="H1196" s="365">
        <v>324</v>
      </c>
      <c r="I1196" s="365">
        <v>37</v>
      </c>
      <c r="J1196" s="365">
        <v>7</v>
      </c>
    </row>
    <row r="1197" spans="1:10">
      <c r="A1197" s="363"/>
      <c r="B1197" s="364"/>
      <c r="C1197" s="363" t="s">
        <v>3560</v>
      </c>
      <c r="D1197" s="364" t="s">
        <v>3561</v>
      </c>
      <c r="E1197" s="365">
        <v>13</v>
      </c>
      <c r="F1197" s="365">
        <v>10</v>
      </c>
      <c r="G1197" s="365">
        <v>3</v>
      </c>
      <c r="H1197" s="365" t="s">
        <v>2391</v>
      </c>
      <c r="I1197" s="365" t="s">
        <v>2391</v>
      </c>
      <c r="J1197" s="365">
        <v>0</v>
      </c>
    </row>
    <row r="1198" spans="1:10">
      <c r="A1198" s="363"/>
      <c r="B1198" s="364"/>
      <c r="C1198" s="363" t="s">
        <v>3562</v>
      </c>
      <c r="D1198" s="364" t="s">
        <v>3561</v>
      </c>
      <c r="E1198" s="365">
        <v>13</v>
      </c>
      <c r="F1198" s="365">
        <v>10</v>
      </c>
      <c r="G1198" s="365">
        <v>3</v>
      </c>
      <c r="H1198" s="365" t="s">
        <v>2391</v>
      </c>
      <c r="I1198" s="365" t="s">
        <v>2391</v>
      </c>
      <c r="J1198" s="365">
        <v>0</v>
      </c>
    </row>
    <row r="1199" spans="1:10" s="99" customFormat="1" ht="12">
      <c r="A1199" s="363"/>
      <c r="B1199" s="364"/>
      <c r="C1199" s="363" t="s">
        <v>3563</v>
      </c>
      <c r="D1199" s="364" t="s">
        <v>3564</v>
      </c>
      <c r="E1199" s="365">
        <v>219</v>
      </c>
      <c r="F1199" s="365">
        <v>128</v>
      </c>
      <c r="G1199" s="365">
        <v>91</v>
      </c>
      <c r="H1199" s="365">
        <v>203</v>
      </c>
      <c r="I1199" s="365">
        <v>16</v>
      </c>
      <c r="J1199" s="365" t="s">
        <v>2391</v>
      </c>
    </row>
    <row r="1200" spans="1:10" s="99" customFormat="1" ht="12">
      <c r="A1200" s="363"/>
      <c r="B1200" s="364"/>
      <c r="C1200" s="363" t="s">
        <v>3565</v>
      </c>
      <c r="D1200" s="364" t="s">
        <v>3566</v>
      </c>
      <c r="E1200" s="365">
        <v>219</v>
      </c>
      <c r="F1200" s="365">
        <v>128</v>
      </c>
      <c r="G1200" s="365">
        <v>91</v>
      </c>
      <c r="H1200" s="365">
        <v>203</v>
      </c>
      <c r="I1200" s="365">
        <v>16</v>
      </c>
      <c r="J1200" s="365" t="s">
        <v>2391</v>
      </c>
    </row>
    <row r="1201" spans="1:10" s="99" customFormat="1" ht="12">
      <c r="A1201" s="363"/>
      <c r="B1201" s="364"/>
      <c r="C1201" s="363" t="s">
        <v>3567</v>
      </c>
      <c r="D1201" s="364" t="s">
        <v>3566</v>
      </c>
      <c r="E1201" s="365">
        <v>219</v>
      </c>
      <c r="F1201" s="365">
        <v>128</v>
      </c>
      <c r="G1201" s="365">
        <v>91</v>
      </c>
      <c r="H1201" s="365">
        <v>203</v>
      </c>
      <c r="I1201" s="365">
        <v>16</v>
      </c>
      <c r="J1201" s="365" t="s">
        <v>2391</v>
      </c>
    </row>
    <row r="1202" spans="1:10" s="99" customFormat="1" ht="12">
      <c r="A1202" s="363"/>
      <c r="B1202" s="364"/>
      <c r="C1202" s="363" t="s">
        <v>3796</v>
      </c>
      <c r="D1202" s="364" t="s">
        <v>3797</v>
      </c>
      <c r="E1202" s="365">
        <v>17</v>
      </c>
      <c r="F1202" s="365">
        <v>7</v>
      </c>
      <c r="G1202" s="365">
        <v>10</v>
      </c>
      <c r="H1202" s="365" t="s">
        <v>2391</v>
      </c>
      <c r="I1202" s="365" t="s">
        <v>2391</v>
      </c>
      <c r="J1202" s="365">
        <v>0</v>
      </c>
    </row>
    <row r="1203" spans="1:10" s="99" customFormat="1" ht="12">
      <c r="A1203" s="363"/>
      <c r="B1203" s="364"/>
      <c r="C1203" s="363" t="s">
        <v>3798</v>
      </c>
      <c r="D1203" s="364" t="s">
        <v>3799</v>
      </c>
      <c r="E1203" s="365">
        <v>18</v>
      </c>
      <c r="F1203" s="365">
        <v>5</v>
      </c>
      <c r="G1203" s="365">
        <v>13</v>
      </c>
      <c r="H1203" s="365">
        <v>18</v>
      </c>
      <c r="I1203" s="365">
        <v>0</v>
      </c>
      <c r="J1203" s="365">
        <v>0</v>
      </c>
    </row>
    <row r="1204" spans="1:10" s="99" customFormat="1" ht="12">
      <c r="A1204" s="363"/>
      <c r="B1204" s="364"/>
      <c r="C1204" s="363" t="s">
        <v>3568</v>
      </c>
      <c r="D1204" s="364" t="s">
        <v>3451</v>
      </c>
      <c r="E1204" s="365">
        <v>52</v>
      </c>
      <c r="F1204" s="365">
        <v>42</v>
      </c>
      <c r="G1204" s="365">
        <v>10</v>
      </c>
      <c r="H1204" s="365">
        <v>48</v>
      </c>
      <c r="I1204" s="365">
        <v>4</v>
      </c>
      <c r="J1204" s="365" t="s">
        <v>2391</v>
      </c>
    </row>
    <row r="1205" spans="1:10" s="99" customFormat="1" ht="12">
      <c r="A1205" s="363"/>
      <c r="B1205" s="364"/>
      <c r="C1205" s="363" t="s">
        <v>3568</v>
      </c>
      <c r="D1205" s="364" t="s">
        <v>3569</v>
      </c>
      <c r="E1205" s="365">
        <v>87</v>
      </c>
      <c r="F1205" s="365">
        <v>54</v>
      </c>
      <c r="G1205" s="365">
        <v>33</v>
      </c>
      <c r="H1205" s="365">
        <v>82</v>
      </c>
      <c r="I1205" s="365">
        <v>5</v>
      </c>
      <c r="J1205" s="365" t="s">
        <v>2391</v>
      </c>
    </row>
    <row r="1206" spans="1:10" s="99" customFormat="1" ht="12">
      <c r="A1206" s="363"/>
      <c r="B1206" s="364"/>
      <c r="C1206" s="363" t="s">
        <v>3570</v>
      </c>
      <c r="D1206" s="364" t="s">
        <v>3569</v>
      </c>
      <c r="E1206" s="365">
        <v>87</v>
      </c>
      <c r="F1206" s="365">
        <v>54</v>
      </c>
      <c r="G1206" s="365">
        <v>33</v>
      </c>
      <c r="H1206" s="365">
        <v>82</v>
      </c>
      <c r="I1206" s="365">
        <v>5</v>
      </c>
      <c r="J1206" s="365" t="s">
        <v>2391</v>
      </c>
    </row>
    <row r="1207" spans="1:10" s="99" customFormat="1" ht="12">
      <c r="A1207" s="363"/>
      <c r="B1207" s="364"/>
      <c r="C1207" s="363" t="s">
        <v>3571</v>
      </c>
      <c r="D1207" s="364" t="s">
        <v>3572</v>
      </c>
      <c r="E1207" s="365">
        <v>77</v>
      </c>
      <c r="F1207" s="365">
        <v>56</v>
      </c>
      <c r="G1207" s="365">
        <v>21</v>
      </c>
      <c r="H1207" s="365">
        <v>72</v>
      </c>
      <c r="I1207" s="365">
        <v>5</v>
      </c>
      <c r="J1207" s="365">
        <v>6</v>
      </c>
    </row>
    <row r="1208" spans="1:10" s="99" customFormat="1" ht="12">
      <c r="A1208" s="363"/>
      <c r="B1208" s="364"/>
      <c r="C1208" s="363" t="s">
        <v>3573</v>
      </c>
      <c r="D1208" s="364" t="s">
        <v>3574</v>
      </c>
      <c r="E1208" s="365">
        <v>35</v>
      </c>
      <c r="F1208" s="365">
        <v>26</v>
      </c>
      <c r="G1208" s="365">
        <v>9</v>
      </c>
      <c r="H1208" s="365">
        <v>35</v>
      </c>
      <c r="I1208" s="365">
        <v>0</v>
      </c>
      <c r="J1208" s="365">
        <v>0</v>
      </c>
    </row>
    <row r="1209" spans="1:10" s="99" customFormat="1" ht="12">
      <c r="A1209" s="363"/>
      <c r="B1209" s="364"/>
      <c r="C1209" s="363" t="s">
        <v>3575</v>
      </c>
      <c r="D1209" s="364" t="s">
        <v>3576</v>
      </c>
      <c r="E1209" s="365">
        <v>12</v>
      </c>
      <c r="F1209" s="365">
        <v>6</v>
      </c>
      <c r="G1209" s="365">
        <v>6</v>
      </c>
      <c r="H1209" s="365">
        <v>12</v>
      </c>
      <c r="I1209" s="365">
        <v>0</v>
      </c>
      <c r="J1209" s="365">
        <v>0</v>
      </c>
    </row>
    <row r="1210" spans="1:10" s="99" customFormat="1" ht="12">
      <c r="A1210" s="363"/>
      <c r="B1210" s="364"/>
      <c r="C1210" s="363" t="s">
        <v>3577</v>
      </c>
      <c r="D1210" s="364" t="s">
        <v>3578</v>
      </c>
      <c r="E1210" s="365">
        <v>40</v>
      </c>
      <c r="F1210" s="365">
        <v>29</v>
      </c>
      <c r="G1210" s="365">
        <v>11</v>
      </c>
      <c r="H1210" s="365">
        <v>33</v>
      </c>
      <c r="I1210" s="365">
        <v>7</v>
      </c>
      <c r="J1210" s="365" t="s">
        <v>2391</v>
      </c>
    </row>
    <row r="1211" spans="1:10" s="99" customFormat="1" ht="12">
      <c r="A1211" s="363"/>
      <c r="B1211" s="364"/>
      <c r="C1211" s="363" t="s">
        <v>3579</v>
      </c>
      <c r="D1211" s="364" t="s">
        <v>3580</v>
      </c>
      <c r="E1211" s="365">
        <v>24</v>
      </c>
      <c r="F1211" s="365">
        <v>16</v>
      </c>
      <c r="G1211" s="365">
        <v>8</v>
      </c>
      <c r="H1211" s="365" t="s">
        <v>2391</v>
      </c>
      <c r="I1211" s="365" t="s">
        <v>2391</v>
      </c>
      <c r="J1211" s="365" t="s">
        <v>2391</v>
      </c>
    </row>
    <row r="1212" spans="1:10" s="99" customFormat="1" ht="12">
      <c r="A1212" s="363"/>
      <c r="B1212" s="364"/>
      <c r="C1212" s="363" t="s">
        <v>3581</v>
      </c>
      <c r="D1212" s="364" t="s">
        <v>3582</v>
      </c>
      <c r="E1212" s="365">
        <v>374</v>
      </c>
      <c r="F1212" s="365">
        <v>256</v>
      </c>
      <c r="G1212" s="365">
        <v>118</v>
      </c>
      <c r="H1212" s="365">
        <v>364</v>
      </c>
      <c r="I1212" s="365">
        <v>10</v>
      </c>
      <c r="J1212" s="365">
        <v>12</v>
      </c>
    </row>
    <row r="1213" spans="1:10" s="99" customFormat="1" ht="12">
      <c r="A1213" s="363"/>
      <c r="B1213" s="364"/>
      <c r="C1213" s="363" t="s">
        <v>3583</v>
      </c>
      <c r="D1213" s="364" t="s">
        <v>3584</v>
      </c>
      <c r="E1213" s="365">
        <v>17</v>
      </c>
      <c r="F1213" s="365">
        <v>9</v>
      </c>
      <c r="G1213" s="365">
        <v>8</v>
      </c>
      <c r="H1213" s="365">
        <v>12</v>
      </c>
      <c r="I1213" s="365">
        <v>5</v>
      </c>
      <c r="J1213" s="365" t="s">
        <v>2391</v>
      </c>
    </row>
    <row r="1214" spans="1:10" s="99" customFormat="1" ht="12">
      <c r="A1214" s="363"/>
      <c r="B1214" s="364"/>
      <c r="C1214" s="363" t="s">
        <v>3585</v>
      </c>
      <c r="D1214" s="364" t="s">
        <v>3586</v>
      </c>
      <c r="E1214" s="365">
        <v>25</v>
      </c>
      <c r="F1214" s="365">
        <v>17</v>
      </c>
      <c r="G1214" s="365">
        <v>8</v>
      </c>
      <c r="H1214" s="365" t="s">
        <v>2391</v>
      </c>
      <c r="I1214" s="365" t="s">
        <v>2391</v>
      </c>
      <c r="J1214" s="365">
        <v>0</v>
      </c>
    </row>
    <row r="1215" spans="1:10" s="99" customFormat="1" ht="12">
      <c r="A1215" s="363"/>
      <c r="B1215" s="364"/>
      <c r="C1215" s="363" t="s">
        <v>3587</v>
      </c>
      <c r="D1215" s="364" t="s">
        <v>3588</v>
      </c>
      <c r="E1215" s="365">
        <v>604</v>
      </c>
      <c r="F1215" s="365">
        <v>415</v>
      </c>
      <c r="G1215" s="365">
        <v>189</v>
      </c>
      <c r="H1215" s="365">
        <v>574</v>
      </c>
      <c r="I1215" s="365">
        <v>30</v>
      </c>
      <c r="J1215" s="365">
        <v>22</v>
      </c>
    </row>
    <row r="1216" spans="1:10" s="99" customFormat="1" ht="12">
      <c r="A1216" s="363"/>
      <c r="B1216" s="364"/>
      <c r="C1216" s="363" t="s">
        <v>2575</v>
      </c>
      <c r="D1216" s="364" t="s">
        <v>3588</v>
      </c>
      <c r="E1216" s="365">
        <v>604</v>
      </c>
      <c r="F1216" s="365">
        <v>415</v>
      </c>
      <c r="G1216" s="365">
        <v>189</v>
      </c>
      <c r="H1216" s="365">
        <v>574</v>
      </c>
      <c r="I1216" s="365">
        <v>30</v>
      </c>
      <c r="J1216" s="365">
        <v>22</v>
      </c>
    </row>
    <row r="1217" spans="1:10" s="99" customFormat="1" ht="12">
      <c r="A1217" s="363"/>
      <c r="B1217" s="364"/>
      <c r="C1217" s="363" t="s">
        <v>3804</v>
      </c>
      <c r="D1217" s="364" t="s">
        <v>3805</v>
      </c>
      <c r="E1217" s="365">
        <v>17</v>
      </c>
      <c r="F1217" s="365">
        <v>10</v>
      </c>
      <c r="G1217" s="365">
        <v>7</v>
      </c>
      <c r="H1217" s="365" t="s">
        <v>2391</v>
      </c>
      <c r="I1217" s="365" t="s">
        <v>2391</v>
      </c>
      <c r="J1217" s="365" t="s">
        <v>2391</v>
      </c>
    </row>
    <row r="1218" spans="1:10" s="99" customFormat="1" ht="12">
      <c r="A1218" s="363"/>
      <c r="B1218" s="364"/>
      <c r="C1218" s="363" t="s">
        <v>3591</v>
      </c>
      <c r="D1218" s="364" t="s">
        <v>3451</v>
      </c>
      <c r="E1218" s="365">
        <v>34</v>
      </c>
      <c r="F1218" s="365">
        <v>20</v>
      </c>
      <c r="G1218" s="365">
        <v>14</v>
      </c>
      <c r="H1218" s="365">
        <v>29</v>
      </c>
      <c r="I1218" s="365">
        <v>5</v>
      </c>
      <c r="J1218" s="365">
        <v>0</v>
      </c>
    </row>
    <row r="1219" spans="1:10" s="99" customFormat="1" ht="12">
      <c r="A1219" s="363"/>
      <c r="B1219" s="364"/>
      <c r="C1219" s="363" t="s">
        <v>3591</v>
      </c>
      <c r="D1219" s="364" t="s">
        <v>3592</v>
      </c>
      <c r="E1219" s="365">
        <v>51</v>
      </c>
      <c r="F1219" s="365">
        <v>30</v>
      </c>
      <c r="G1219" s="365">
        <v>21</v>
      </c>
      <c r="H1219" s="365">
        <v>44</v>
      </c>
      <c r="I1219" s="365">
        <v>7</v>
      </c>
      <c r="J1219" s="365" t="s">
        <v>2391</v>
      </c>
    </row>
    <row r="1220" spans="1:10" s="99" customFormat="1" ht="12">
      <c r="A1220" s="363"/>
      <c r="B1220" s="364"/>
      <c r="C1220" s="363" t="s">
        <v>2577</v>
      </c>
      <c r="D1220" s="364" t="s">
        <v>3592</v>
      </c>
      <c r="E1220" s="365">
        <v>51</v>
      </c>
      <c r="F1220" s="365">
        <v>30</v>
      </c>
      <c r="G1220" s="365">
        <v>21</v>
      </c>
      <c r="H1220" s="365">
        <v>44</v>
      </c>
      <c r="I1220" s="365">
        <v>7</v>
      </c>
      <c r="J1220" s="365" t="s">
        <v>2391</v>
      </c>
    </row>
    <row r="1221" spans="1:10" s="99" customFormat="1" ht="12">
      <c r="A1221" s="363"/>
      <c r="B1221" s="364"/>
      <c r="C1221" s="363" t="s">
        <v>3810</v>
      </c>
      <c r="D1221" s="364" t="s">
        <v>3811</v>
      </c>
      <c r="E1221" s="365">
        <v>23</v>
      </c>
      <c r="F1221" s="365">
        <v>11</v>
      </c>
      <c r="G1221" s="365">
        <v>12</v>
      </c>
      <c r="H1221" s="365">
        <v>23</v>
      </c>
      <c r="I1221" s="365">
        <v>0</v>
      </c>
      <c r="J1221" s="365">
        <v>0</v>
      </c>
    </row>
    <row r="1222" spans="1:10" s="99" customFormat="1" ht="12">
      <c r="A1222" s="363"/>
      <c r="B1222" s="364"/>
      <c r="C1222" s="363" t="s">
        <v>3812</v>
      </c>
      <c r="D1222" s="364" t="s">
        <v>3813</v>
      </c>
      <c r="E1222" s="365">
        <v>22</v>
      </c>
      <c r="F1222" s="365">
        <v>13</v>
      </c>
      <c r="G1222" s="365">
        <v>9</v>
      </c>
      <c r="H1222" s="365">
        <v>9</v>
      </c>
      <c r="I1222" s="365">
        <v>13</v>
      </c>
      <c r="J1222" s="365">
        <v>0</v>
      </c>
    </row>
    <row r="1223" spans="1:10" s="99" customFormat="1" ht="12">
      <c r="A1223" s="363"/>
      <c r="B1223" s="364"/>
      <c r="C1223" s="363" t="s">
        <v>3818</v>
      </c>
      <c r="D1223" s="364" t="s">
        <v>3819</v>
      </c>
      <c r="E1223" s="365">
        <v>10</v>
      </c>
      <c r="F1223" s="365">
        <v>5</v>
      </c>
      <c r="G1223" s="365">
        <v>5</v>
      </c>
      <c r="H1223" s="365" t="s">
        <v>2391</v>
      </c>
      <c r="I1223" s="365" t="s">
        <v>2391</v>
      </c>
      <c r="J1223" s="365">
        <v>0</v>
      </c>
    </row>
    <row r="1224" spans="1:10" s="99" customFormat="1" ht="12">
      <c r="A1224" s="363"/>
      <c r="B1224" s="364"/>
      <c r="C1224" s="363" t="s">
        <v>3595</v>
      </c>
      <c r="D1224" s="364" t="s">
        <v>3451</v>
      </c>
      <c r="E1224" s="365">
        <v>18</v>
      </c>
      <c r="F1224" s="365">
        <v>13</v>
      </c>
      <c r="G1224" s="365">
        <v>5</v>
      </c>
      <c r="H1224" s="365">
        <v>18</v>
      </c>
      <c r="I1224" s="365">
        <v>0</v>
      </c>
      <c r="J1224" s="365" t="s">
        <v>2391</v>
      </c>
    </row>
    <row r="1225" spans="1:10" s="99" customFormat="1" ht="12">
      <c r="A1225" s="363"/>
      <c r="B1225" s="364"/>
      <c r="C1225" s="363" t="s">
        <v>3595</v>
      </c>
      <c r="D1225" s="364" t="s">
        <v>3596</v>
      </c>
      <c r="E1225" s="365">
        <v>73</v>
      </c>
      <c r="F1225" s="365">
        <v>42</v>
      </c>
      <c r="G1225" s="365">
        <v>31</v>
      </c>
      <c r="H1225" s="365">
        <v>59</v>
      </c>
      <c r="I1225" s="365">
        <v>14</v>
      </c>
      <c r="J1225" s="365" t="s">
        <v>2391</v>
      </c>
    </row>
    <row r="1226" spans="1:10" s="99" customFormat="1" ht="12">
      <c r="A1226" s="363"/>
      <c r="B1226" s="364"/>
      <c r="C1226" s="363" t="s">
        <v>2579</v>
      </c>
      <c r="D1226" s="364" t="s">
        <v>3596</v>
      </c>
      <c r="E1226" s="365">
        <v>73</v>
      </c>
      <c r="F1226" s="365">
        <v>42</v>
      </c>
      <c r="G1226" s="365">
        <v>31</v>
      </c>
      <c r="H1226" s="365">
        <v>59</v>
      </c>
      <c r="I1226" s="365">
        <v>14</v>
      </c>
      <c r="J1226" s="365" t="s">
        <v>2391</v>
      </c>
    </row>
    <row r="1227" spans="1:10" s="99" customFormat="1" ht="12">
      <c r="A1227" s="363"/>
      <c r="B1227" s="364"/>
      <c r="C1227" s="363" t="s">
        <v>3597</v>
      </c>
      <c r="D1227" s="364" t="s">
        <v>3598</v>
      </c>
      <c r="E1227" s="365">
        <v>25</v>
      </c>
      <c r="F1227" s="365">
        <v>18</v>
      </c>
      <c r="G1227" s="365">
        <v>7</v>
      </c>
      <c r="H1227" s="365" t="s">
        <v>2391</v>
      </c>
      <c r="I1227" s="365" t="s">
        <v>2391</v>
      </c>
      <c r="J1227" s="365">
        <v>0</v>
      </c>
    </row>
    <row r="1228" spans="1:10" s="99" customFormat="1" ht="12">
      <c r="A1228" s="363"/>
      <c r="B1228" s="364"/>
      <c r="C1228" s="363" t="s">
        <v>2581</v>
      </c>
      <c r="D1228" s="364" t="s">
        <v>3598</v>
      </c>
      <c r="E1228" s="365">
        <v>25</v>
      </c>
      <c r="F1228" s="365">
        <v>18</v>
      </c>
      <c r="G1228" s="365">
        <v>7</v>
      </c>
      <c r="H1228" s="365" t="s">
        <v>2391</v>
      </c>
      <c r="I1228" s="365" t="s">
        <v>2391</v>
      </c>
      <c r="J1228" s="365">
        <v>0</v>
      </c>
    </row>
    <row r="1229" spans="1:10" s="99" customFormat="1" ht="12">
      <c r="A1229" s="363"/>
      <c r="B1229" s="364"/>
      <c r="C1229" s="363" t="s">
        <v>3607</v>
      </c>
      <c r="D1229" s="364" t="s">
        <v>4081</v>
      </c>
      <c r="E1229" s="365">
        <v>27860</v>
      </c>
      <c r="F1229" s="365">
        <v>16009</v>
      </c>
      <c r="G1229" s="365">
        <v>11851</v>
      </c>
      <c r="H1229" s="365">
        <v>26686</v>
      </c>
      <c r="I1229" s="365">
        <v>1174</v>
      </c>
      <c r="J1229" s="365">
        <v>1058</v>
      </c>
    </row>
    <row r="1230" spans="1:10" s="99" customFormat="1" ht="12">
      <c r="A1230" s="363"/>
      <c r="B1230" s="364"/>
      <c r="C1230" s="363" t="s">
        <v>3610</v>
      </c>
      <c r="D1230" s="364" t="s">
        <v>4082</v>
      </c>
      <c r="E1230" s="365">
        <v>27860</v>
      </c>
      <c r="F1230" s="365">
        <v>16009</v>
      </c>
      <c r="G1230" s="365">
        <v>11851</v>
      </c>
      <c r="H1230" s="365">
        <v>26686</v>
      </c>
      <c r="I1230" s="365">
        <v>1174</v>
      </c>
      <c r="J1230" s="365">
        <v>1058</v>
      </c>
    </row>
    <row r="1231" spans="1:10" s="99" customFormat="1" ht="12">
      <c r="A1231" s="363" t="s">
        <v>894</v>
      </c>
      <c r="B1231" s="364" t="s">
        <v>896</v>
      </c>
      <c r="C1231" s="363"/>
      <c r="D1231" s="364"/>
      <c r="E1231" s="365"/>
      <c r="F1231" s="365"/>
      <c r="G1231" s="365"/>
      <c r="H1231" s="365"/>
      <c r="I1231" s="365"/>
      <c r="J1231" s="365"/>
    </row>
    <row r="1232" spans="1:10" s="99" customFormat="1" ht="12">
      <c r="A1232" s="363"/>
      <c r="B1232" s="364"/>
      <c r="C1232" s="363" t="s">
        <v>2852</v>
      </c>
      <c r="D1232" s="364" t="s">
        <v>2405</v>
      </c>
      <c r="E1232" s="365">
        <v>56</v>
      </c>
      <c r="F1232" s="365">
        <v>32</v>
      </c>
      <c r="G1232" s="365">
        <v>24</v>
      </c>
      <c r="H1232" s="365">
        <v>53</v>
      </c>
      <c r="I1232" s="365">
        <v>3</v>
      </c>
      <c r="J1232" s="365">
        <v>4</v>
      </c>
    </row>
    <row r="1233" spans="1:10" s="99" customFormat="1" ht="12">
      <c r="A1233" s="363"/>
      <c r="B1233" s="364"/>
      <c r="C1233" s="363" t="s">
        <v>2326</v>
      </c>
      <c r="D1233" s="364" t="s">
        <v>2407</v>
      </c>
      <c r="E1233" s="365">
        <v>721</v>
      </c>
      <c r="F1233" s="365">
        <v>364</v>
      </c>
      <c r="G1233" s="365">
        <v>357</v>
      </c>
      <c r="H1233" s="365">
        <v>659</v>
      </c>
      <c r="I1233" s="365">
        <v>62</v>
      </c>
      <c r="J1233" s="365">
        <v>30</v>
      </c>
    </row>
    <row r="1234" spans="1:10" s="99" customFormat="1" ht="12">
      <c r="A1234" s="363"/>
      <c r="B1234" s="364"/>
      <c r="C1234" s="363" t="s">
        <v>2853</v>
      </c>
      <c r="D1234" s="364" t="s">
        <v>2409</v>
      </c>
      <c r="E1234" s="365">
        <v>267</v>
      </c>
      <c r="F1234" s="365">
        <v>171</v>
      </c>
      <c r="G1234" s="365">
        <v>96</v>
      </c>
      <c r="H1234" s="365">
        <v>208</v>
      </c>
      <c r="I1234" s="365">
        <v>59</v>
      </c>
      <c r="J1234" s="365">
        <v>5</v>
      </c>
    </row>
    <row r="1235" spans="1:10" s="99" customFormat="1" ht="12">
      <c r="A1235" s="363"/>
      <c r="B1235" s="364"/>
      <c r="C1235" s="363" t="s">
        <v>2328</v>
      </c>
      <c r="D1235" s="364" t="s">
        <v>2411</v>
      </c>
      <c r="E1235" s="365">
        <v>476</v>
      </c>
      <c r="F1235" s="365">
        <v>276</v>
      </c>
      <c r="G1235" s="365">
        <v>200</v>
      </c>
      <c r="H1235" s="365">
        <v>450</v>
      </c>
      <c r="I1235" s="365">
        <v>26</v>
      </c>
      <c r="J1235" s="365">
        <v>30</v>
      </c>
    </row>
    <row r="1236" spans="1:10" s="99" customFormat="1" ht="12">
      <c r="A1236" s="363"/>
      <c r="B1236" s="364"/>
      <c r="C1236" s="363" t="s">
        <v>50</v>
      </c>
      <c r="D1236" s="364" t="s">
        <v>52</v>
      </c>
      <c r="E1236" s="365">
        <v>258</v>
      </c>
      <c r="F1236" s="365">
        <v>169</v>
      </c>
      <c r="G1236" s="365">
        <v>89</v>
      </c>
      <c r="H1236" s="365">
        <v>245</v>
      </c>
      <c r="I1236" s="365">
        <v>13</v>
      </c>
      <c r="J1236" s="365">
        <v>18</v>
      </c>
    </row>
    <row r="1237" spans="1:10" s="99" customFormat="1" ht="12">
      <c r="A1237" s="363"/>
      <c r="B1237" s="364"/>
      <c r="C1237" s="363" t="s">
        <v>287</v>
      </c>
      <c r="D1237" s="364" t="s">
        <v>289</v>
      </c>
      <c r="E1237" s="365">
        <v>168</v>
      </c>
      <c r="F1237" s="365">
        <v>116</v>
      </c>
      <c r="G1237" s="365">
        <v>52</v>
      </c>
      <c r="H1237" s="365">
        <v>135</v>
      </c>
      <c r="I1237" s="365">
        <v>33</v>
      </c>
      <c r="J1237" s="365">
        <v>5</v>
      </c>
    </row>
    <row r="1238" spans="1:10" s="99" customFormat="1" ht="12">
      <c r="A1238" s="363"/>
      <c r="B1238" s="364"/>
      <c r="C1238" s="363" t="s">
        <v>553</v>
      </c>
      <c r="D1238" s="364" t="s">
        <v>555</v>
      </c>
      <c r="E1238" s="365">
        <v>115</v>
      </c>
      <c r="F1238" s="365">
        <v>70</v>
      </c>
      <c r="G1238" s="365">
        <v>45</v>
      </c>
      <c r="H1238" s="365">
        <v>105</v>
      </c>
      <c r="I1238" s="365">
        <v>10</v>
      </c>
      <c r="J1238" s="365">
        <v>3</v>
      </c>
    </row>
    <row r="1239" spans="1:10" s="99" customFormat="1" ht="12">
      <c r="A1239" s="363"/>
      <c r="B1239" s="364"/>
      <c r="C1239" s="363" t="s">
        <v>821</v>
      </c>
      <c r="D1239" s="364" t="s">
        <v>823</v>
      </c>
      <c r="E1239" s="365">
        <v>70</v>
      </c>
      <c r="F1239" s="365">
        <v>42</v>
      </c>
      <c r="G1239" s="365">
        <v>28</v>
      </c>
      <c r="H1239" s="365">
        <v>63</v>
      </c>
      <c r="I1239" s="365">
        <v>7</v>
      </c>
      <c r="J1239" s="365">
        <v>0</v>
      </c>
    </row>
    <row r="1240" spans="1:10" s="99" customFormat="1" ht="12">
      <c r="A1240" s="363"/>
      <c r="B1240" s="364"/>
      <c r="C1240" s="363" t="s">
        <v>994</v>
      </c>
      <c r="D1240" s="364" t="s">
        <v>996</v>
      </c>
      <c r="E1240" s="365">
        <v>47</v>
      </c>
      <c r="F1240" s="365">
        <v>31</v>
      </c>
      <c r="G1240" s="365">
        <v>16</v>
      </c>
      <c r="H1240" s="365" t="s">
        <v>2391</v>
      </c>
      <c r="I1240" s="365" t="s">
        <v>2391</v>
      </c>
      <c r="J1240" s="365" t="s">
        <v>2391</v>
      </c>
    </row>
    <row r="1241" spans="1:10" s="99" customFormat="1" ht="12">
      <c r="A1241" s="363"/>
      <c r="B1241" s="364"/>
      <c r="C1241" s="363" t="s">
        <v>1166</v>
      </c>
      <c r="D1241" s="364" t="s">
        <v>1168</v>
      </c>
      <c r="E1241" s="365">
        <v>354</v>
      </c>
      <c r="F1241" s="365">
        <v>207</v>
      </c>
      <c r="G1241" s="365">
        <v>147</v>
      </c>
      <c r="H1241" s="365">
        <v>324</v>
      </c>
      <c r="I1241" s="365">
        <v>30</v>
      </c>
      <c r="J1241" s="365">
        <v>13</v>
      </c>
    </row>
    <row r="1242" spans="1:10" s="99" customFormat="1" ht="12">
      <c r="A1242" s="363"/>
      <c r="B1242" s="364"/>
      <c r="C1242" s="363" t="s">
        <v>1497</v>
      </c>
      <c r="D1242" s="364" t="s">
        <v>1499</v>
      </c>
      <c r="E1242" s="365">
        <v>86</v>
      </c>
      <c r="F1242" s="365">
        <v>62</v>
      </c>
      <c r="G1242" s="365">
        <v>24</v>
      </c>
      <c r="H1242" s="365">
        <v>77</v>
      </c>
      <c r="I1242" s="365">
        <v>9</v>
      </c>
      <c r="J1242" s="365">
        <v>3</v>
      </c>
    </row>
    <row r="1243" spans="1:10" s="99" customFormat="1" ht="12">
      <c r="A1243" s="363"/>
      <c r="B1243" s="364"/>
      <c r="C1243" s="363" t="s">
        <v>1748</v>
      </c>
      <c r="D1243" s="364" t="s">
        <v>1750</v>
      </c>
      <c r="E1243" s="365">
        <v>5844</v>
      </c>
      <c r="F1243" s="365">
        <v>3484</v>
      </c>
      <c r="G1243" s="365">
        <v>2360</v>
      </c>
      <c r="H1243" s="365">
        <v>5329</v>
      </c>
      <c r="I1243" s="365">
        <v>515</v>
      </c>
      <c r="J1243" s="365">
        <v>255</v>
      </c>
    </row>
    <row r="1244" spans="1:10" s="99" customFormat="1" ht="12">
      <c r="A1244" s="363"/>
      <c r="B1244" s="364"/>
      <c r="C1244" s="363" t="s">
        <v>1940</v>
      </c>
      <c r="D1244" s="364" t="s">
        <v>1942</v>
      </c>
      <c r="E1244" s="365">
        <v>2679</v>
      </c>
      <c r="F1244" s="365">
        <v>1536</v>
      </c>
      <c r="G1244" s="365">
        <v>1143</v>
      </c>
      <c r="H1244" s="365">
        <v>2490</v>
      </c>
      <c r="I1244" s="365">
        <v>189</v>
      </c>
      <c r="J1244" s="365">
        <v>173</v>
      </c>
    </row>
    <row r="1245" spans="1:10" s="99" customFormat="1" ht="12">
      <c r="A1245" s="363"/>
      <c r="B1245" s="364"/>
      <c r="C1245" s="363" t="s">
        <v>2161</v>
      </c>
      <c r="D1245" s="364" t="s">
        <v>2163</v>
      </c>
      <c r="E1245" s="365">
        <v>921</v>
      </c>
      <c r="F1245" s="365">
        <v>657</v>
      </c>
      <c r="G1245" s="365">
        <v>264</v>
      </c>
      <c r="H1245" s="365">
        <v>774</v>
      </c>
      <c r="I1245" s="365">
        <v>147</v>
      </c>
      <c r="J1245" s="365">
        <v>27</v>
      </c>
    </row>
    <row r="1246" spans="1:10" s="99" customFormat="1" ht="12">
      <c r="A1246" s="363"/>
      <c r="B1246" s="364"/>
      <c r="C1246" s="363" t="s">
        <v>3442</v>
      </c>
      <c r="D1246" s="364" t="s">
        <v>2266</v>
      </c>
      <c r="E1246" s="365">
        <v>12062</v>
      </c>
      <c r="F1246" s="365">
        <v>7217</v>
      </c>
      <c r="G1246" s="365">
        <v>4845</v>
      </c>
      <c r="H1246" s="365">
        <v>10957</v>
      </c>
      <c r="I1246" s="365">
        <v>1105</v>
      </c>
      <c r="J1246" s="365">
        <v>568</v>
      </c>
    </row>
    <row r="1247" spans="1:10" s="99" customFormat="1" ht="12">
      <c r="A1247" s="363"/>
      <c r="B1247" s="364"/>
      <c r="C1247" s="363" t="s">
        <v>2280</v>
      </c>
      <c r="D1247" s="364" t="s">
        <v>2266</v>
      </c>
      <c r="E1247" s="365">
        <v>12062</v>
      </c>
      <c r="F1247" s="365">
        <v>7217</v>
      </c>
      <c r="G1247" s="365">
        <v>4845</v>
      </c>
      <c r="H1247" s="365">
        <v>10957</v>
      </c>
      <c r="I1247" s="365">
        <v>1105</v>
      </c>
      <c r="J1247" s="365">
        <v>568</v>
      </c>
    </row>
    <row r="1248" spans="1:10" s="99" customFormat="1" ht="12">
      <c r="A1248" s="363"/>
      <c r="B1248" s="364"/>
      <c r="C1248" s="363" t="s">
        <v>3443</v>
      </c>
      <c r="D1248" s="364" t="s">
        <v>3444</v>
      </c>
      <c r="E1248" s="365">
        <v>52135</v>
      </c>
      <c r="F1248" s="365">
        <v>28511</v>
      </c>
      <c r="G1248" s="365">
        <v>23624</v>
      </c>
      <c r="H1248" s="365">
        <v>47456</v>
      </c>
      <c r="I1248" s="365">
        <v>4679</v>
      </c>
      <c r="J1248" s="365">
        <v>1942</v>
      </c>
    </row>
    <row r="1249" spans="1:10" s="99" customFormat="1" ht="12">
      <c r="A1249" s="363"/>
      <c r="B1249" s="364"/>
      <c r="C1249" s="363" t="s">
        <v>3445</v>
      </c>
      <c r="D1249" s="364" t="s">
        <v>3446</v>
      </c>
      <c r="E1249" s="365">
        <v>52135</v>
      </c>
      <c r="F1249" s="365">
        <v>28511</v>
      </c>
      <c r="G1249" s="365">
        <v>23624</v>
      </c>
      <c r="H1249" s="365">
        <v>47456</v>
      </c>
      <c r="I1249" s="365">
        <v>4679</v>
      </c>
      <c r="J1249" s="365">
        <v>1942</v>
      </c>
    </row>
    <row r="1250" spans="1:10" s="99" customFormat="1" ht="12">
      <c r="A1250" s="363"/>
      <c r="B1250" s="364"/>
      <c r="C1250" s="363" t="s">
        <v>3447</v>
      </c>
      <c r="D1250" s="364" t="s">
        <v>3446</v>
      </c>
      <c r="E1250" s="365">
        <v>52135</v>
      </c>
      <c r="F1250" s="365">
        <v>28511</v>
      </c>
      <c r="G1250" s="365">
        <v>23624</v>
      </c>
      <c r="H1250" s="365">
        <v>47456</v>
      </c>
      <c r="I1250" s="365">
        <v>4679</v>
      </c>
      <c r="J1250" s="365">
        <v>1942</v>
      </c>
    </row>
    <row r="1251" spans="1:10" s="99" customFormat="1" ht="12">
      <c r="A1251" s="363"/>
      <c r="B1251" s="364"/>
      <c r="C1251" s="363" t="s">
        <v>3612</v>
      </c>
      <c r="D1251" s="364" t="s">
        <v>3613</v>
      </c>
      <c r="E1251" s="365">
        <v>31</v>
      </c>
      <c r="F1251" s="365">
        <v>21</v>
      </c>
      <c r="G1251" s="365">
        <v>10</v>
      </c>
      <c r="H1251" s="365">
        <v>27</v>
      </c>
      <c r="I1251" s="365">
        <v>4</v>
      </c>
      <c r="J1251" s="365">
        <v>0</v>
      </c>
    </row>
    <row r="1252" spans="1:10" s="99" customFormat="1" ht="12">
      <c r="A1252" s="363"/>
      <c r="B1252" s="364"/>
      <c r="C1252" s="363" t="s">
        <v>4025</v>
      </c>
      <c r="D1252" s="364" t="s">
        <v>4026</v>
      </c>
      <c r="E1252" s="365">
        <v>20</v>
      </c>
      <c r="F1252" s="365" t="s">
        <v>2391</v>
      </c>
      <c r="G1252" s="365" t="s">
        <v>2391</v>
      </c>
      <c r="H1252" s="365">
        <v>17</v>
      </c>
      <c r="I1252" s="365">
        <v>3</v>
      </c>
      <c r="J1252" s="365">
        <v>0</v>
      </c>
    </row>
    <row r="1253" spans="1:10" s="99" customFormat="1" ht="12">
      <c r="A1253" s="363"/>
      <c r="B1253" s="364"/>
      <c r="C1253" s="363" t="s">
        <v>3618</v>
      </c>
      <c r="D1253" s="364" t="s">
        <v>3619</v>
      </c>
      <c r="E1253" s="365">
        <v>22</v>
      </c>
      <c r="F1253" s="365">
        <v>10</v>
      </c>
      <c r="G1253" s="365">
        <v>12</v>
      </c>
      <c r="H1253" s="365" t="s">
        <v>2391</v>
      </c>
      <c r="I1253" s="365" t="s">
        <v>2391</v>
      </c>
      <c r="J1253" s="365">
        <v>0</v>
      </c>
    </row>
    <row r="1254" spans="1:10" s="99" customFormat="1" ht="12">
      <c r="A1254" s="363"/>
      <c r="B1254" s="364"/>
      <c r="C1254" s="363" t="s">
        <v>3622</v>
      </c>
      <c r="D1254" s="364" t="s">
        <v>3623</v>
      </c>
      <c r="E1254" s="365">
        <v>10</v>
      </c>
      <c r="F1254" s="365" t="s">
        <v>2391</v>
      </c>
      <c r="G1254" s="365" t="s">
        <v>2391</v>
      </c>
      <c r="H1254" s="365">
        <v>5</v>
      </c>
      <c r="I1254" s="365">
        <v>5</v>
      </c>
      <c r="J1254" s="365">
        <v>0</v>
      </c>
    </row>
    <row r="1255" spans="1:10" s="99" customFormat="1" ht="12">
      <c r="A1255" s="363"/>
      <c r="B1255" s="364"/>
      <c r="C1255" s="363" t="s">
        <v>3624</v>
      </c>
      <c r="D1255" s="364" t="s">
        <v>3625</v>
      </c>
      <c r="E1255" s="365">
        <v>10</v>
      </c>
      <c r="F1255" s="365">
        <v>4</v>
      </c>
      <c r="G1255" s="365">
        <v>6</v>
      </c>
      <c r="H1255" s="365">
        <v>10</v>
      </c>
      <c r="I1255" s="365">
        <v>0</v>
      </c>
      <c r="J1255" s="365">
        <v>0</v>
      </c>
    </row>
    <row r="1256" spans="1:10" s="99" customFormat="1" ht="12">
      <c r="A1256" s="363"/>
      <c r="B1256" s="364"/>
      <c r="C1256" s="363" t="s">
        <v>3448</v>
      </c>
      <c r="D1256" s="364" t="s">
        <v>3449</v>
      </c>
      <c r="E1256" s="365">
        <v>15</v>
      </c>
      <c r="F1256" s="365">
        <v>12</v>
      </c>
      <c r="G1256" s="365">
        <v>3</v>
      </c>
      <c r="H1256" s="365">
        <v>15</v>
      </c>
      <c r="I1256" s="365">
        <v>0</v>
      </c>
      <c r="J1256" s="365">
        <v>0</v>
      </c>
    </row>
    <row r="1257" spans="1:10" s="99" customFormat="1" ht="12">
      <c r="A1257" s="363"/>
      <c r="B1257" s="364"/>
      <c r="C1257" s="363" t="s">
        <v>3450</v>
      </c>
      <c r="D1257" s="364" t="s">
        <v>3451</v>
      </c>
      <c r="E1257" s="365">
        <v>11</v>
      </c>
      <c r="F1257" s="365" t="s">
        <v>2391</v>
      </c>
      <c r="G1257" s="365" t="s">
        <v>2391</v>
      </c>
      <c r="H1257" s="365" t="s">
        <v>2391</v>
      </c>
      <c r="I1257" s="365" t="s">
        <v>2391</v>
      </c>
      <c r="J1257" s="365">
        <v>0</v>
      </c>
    </row>
    <row r="1258" spans="1:10" s="99" customFormat="1" ht="12">
      <c r="A1258" s="363"/>
      <c r="B1258" s="364"/>
      <c r="C1258" s="363" t="s">
        <v>3450</v>
      </c>
      <c r="D1258" s="364" t="s">
        <v>3452</v>
      </c>
      <c r="E1258" s="365">
        <v>119</v>
      </c>
      <c r="F1258" s="365">
        <v>83</v>
      </c>
      <c r="G1258" s="365">
        <v>36</v>
      </c>
      <c r="H1258" s="365">
        <v>105</v>
      </c>
      <c r="I1258" s="365">
        <v>14</v>
      </c>
      <c r="J1258" s="365">
        <v>0</v>
      </c>
    </row>
    <row r="1259" spans="1:10" s="99" customFormat="1" ht="12">
      <c r="A1259" s="363"/>
      <c r="B1259" s="364"/>
      <c r="C1259" s="363" t="s">
        <v>3453</v>
      </c>
      <c r="D1259" s="364" t="s">
        <v>3454</v>
      </c>
      <c r="E1259" s="365">
        <v>257</v>
      </c>
      <c r="F1259" s="365">
        <v>170</v>
      </c>
      <c r="G1259" s="365">
        <v>87</v>
      </c>
      <c r="H1259" s="365">
        <v>229</v>
      </c>
      <c r="I1259" s="365">
        <v>28</v>
      </c>
      <c r="J1259" s="365">
        <v>5</v>
      </c>
    </row>
    <row r="1260" spans="1:10" s="99" customFormat="1" ht="12">
      <c r="A1260" s="363"/>
      <c r="B1260" s="364"/>
      <c r="C1260" s="363" t="s">
        <v>3455</v>
      </c>
      <c r="D1260" s="364" t="s">
        <v>3456</v>
      </c>
      <c r="E1260" s="365">
        <v>23</v>
      </c>
      <c r="F1260" s="365">
        <v>11</v>
      </c>
      <c r="G1260" s="365">
        <v>12</v>
      </c>
      <c r="H1260" s="365">
        <v>18</v>
      </c>
      <c r="I1260" s="365">
        <v>5</v>
      </c>
      <c r="J1260" s="365">
        <v>0</v>
      </c>
    </row>
    <row r="1261" spans="1:10" s="99" customFormat="1" ht="12">
      <c r="A1261" s="363"/>
      <c r="B1261" s="364"/>
      <c r="C1261" s="363" t="s">
        <v>3628</v>
      </c>
      <c r="D1261" s="364" t="s">
        <v>3629</v>
      </c>
      <c r="E1261" s="365">
        <v>11</v>
      </c>
      <c r="F1261" s="365">
        <v>4</v>
      </c>
      <c r="G1261" s="365">
        <v>7</v>
      </c>
      <c r="H1261" s="365">
        <v>11</v>
      </c>
      <c r="I1261" s="365">
        <v>0</v>
      </c>
      <c r="J1261" s="365">
        <v>0</v>
      </c>
    </row>
    <row r="1262" spans="1:10" s="99" customFormat="1" ht="12">
      <c r="A1262" s="363"/>
      <c r="B1262" s="364"/>
      <c r="C1262" s="363" t="s">
        <v>3830</v>
      </c>
      <c r="D1262" s="364" t="s">
        <v>3831</v>
      </c>
      <c r="E1262" s="365">
        <v>16</v>
      </c>
      <c r="F1262" s="365">
        <v>10</v>
      </c>
      <c r="G1262" s="365">
        <v>6</v>
      </c>
      <c r="H1262" s="365">
        <v>10</v>
      </c>
      <c r="I1262" s="365">
        <v>6</v>
      </c>
      <c r="J1262" s="365">
        <v>0</v>
      </c>
    </row>
    <row r="1263" spans="1:10" s="99" customFormat="1" ht="12">
      <c r="A1263" s="363"/>
      <c r="B1263" s="364"/>
      <c r="C1263" s="363" t="s">
        <v>3457</v>
      </c>
      <c r="D1263" s="364" t="s">
        <v>3451</v>
      </c>
      <c r="E1263" s="365">
        <v>16</v>
      </c>
      <c r="F1263" s="365">
        <v>13</v>
      </c>
      <c r="G1263" s="365">
        <v>3</v>
      </c>
      <c r="H1263" s="365">
        <v>16</v>
      </c>
      <c r="I1263" s="365">
        <v>0</v>
      </c>
      <c r="J1263" s="365" t="s">
        <v>2391</v>
      </c>
    </row>
    <row r="1264" spans="1:10" s="99" customFormat="1" ht="12">
      <c r="A1264" s="363"/>
      <c r="B1264" s="364"/>
      <c r="C1264" s="363" t="s">
        <v>3457</v>
      </c>
      <c r="D1264" s="364" t="s">
        <v>3458</v>
      </c>
      <c r="E1264" s="365">
        <v>323</v>
      </c>
      <c r="F1264" s="365">
        <v>208</v>
      </c>
      <c r="G1264" s="365">
        <v>115</v>
      </c>
      <c r="H1264" s="365">
        <v>284</v>
      </c>
      <c r="I1264" s="365">
        <v>39</v>
      </c>
      <c r="J1264" s="365">
        <v>7</v>
      </c>
    </row>
    <row r="1265" spans="1:10" s="99" customFormat="1" ht="12">
      <c r="A1265" s="363"/>
      <c r="B1265" s="364"/>
      <c r="C1265" s="363" t="s">
        <v>3630</v>
      </c>
      <c r="D1265" s="364" t="s">
        <v>3631</v>
      </c>
      <c r="E1265" s="365">
        <v>81</v>
      </c>
      <c r="F1265" s="365">
        <v>31</v>
      </c>
      <c r="G1265" s="365">
        <v>50</v>
      </c>
      <c r="H1265" s="365">
        <v>81</v>
      </c>
      <c r="I1265" s="365">
        <v>0</v>
      </c>
      <c r="J1265" s="365" t="s">
        <v>2391</v>
      </c>
    </row>
    <row r="1266" spans="1:10" s="99" customFormat="1" ht="12">
      <c r="A1266" s="363"/>
      <c r="B1266" s="364"/>
      <c r="C1266" s="363" t="s">
        <v>3459</v>
      </c>
      <c r="D1266" s="364" t="s">
        <v>3460</v>
      </c>
      <c r="E1266" s="365">
        <v>54</v>
      </c>
      <c r="F1266" s="365">
        <v>36</v>
      </c>
      <c r="G1266" s="365">
        <v>18</v>
      </c>
      <c r="H1266" s="365">
        <v>41</v>
      </c>
      <c r="I1266" s="365">
        <v>13</v>
      </c>
      <c r="J1266" s="365">
        <v>5</v>
      </c>
    </row>
    <row r="1267" spans="1:10" s="99" customFormat="1" ht="12">
      <c r="A1267" s="363"/>
      <c r="B1267" s="364"/>
      <c r="C1267" s="363" t="s">
        <v>3461</v>
      </c>
      <c r="D1267" s="364" t="s">
        <v>3462</v>
      </c>
      <c r="E1267" s="365">
        <v>482</v>
      </c>
      <c r="F1267" s="365">
        <v>364</v>
      </c>
      <c r="G1267" s="365">
        <v>118</v>
      </c>
      <c r="H1267" s="365">
        <v>349</v>
      </c>
      <c r="I1267" s="365">
        <v>133</v>
      </c>
      <c r="J1267" s="365">
        <v>8</v>
      </c>
    </row>
    <row r="1268" spans="1:10" s="99" customFormat="1" ht="12">
      <c r="A1268" s="363"/>
      <c r="B1268" s="364"/>
      <c r="C1268" s="363" t="s">
        <v>3463</v>
      </c>
      <c r="D1268" s="364" t="s">
        <v>3464</v>
      </c>
      <c r="E1268" s="365">
        <v>102</v>
      </c>
      <c r="F1268" s="365">
        <v>75</v>
      </c>
      <c r="G1268" s="365">
        <v>27</v>
      </c>
      <c r="H1268" s="365">
        <v>86</v>
      </c>
      <c r="I1268" s="365">
        <v>16</v>
      </c>
      <c r="J1268" s="365" t="s">
        <v>2391</v>
      </c>
    </row>
    <row r="1269" spans="1:10" s="99" customFormat="1" ht="12">
      <c r="A1269" s="363"/>
      <c r="B1269" s="364"/>
      <c r="C1269" s="363" t="s">
        <v>3465</v>
      </c>
      <c r="D1269" s="364" t="s">
        <v>3466</v>
      </c>
      <c r="E1269" s="365">
        <v>56</v>
      </c>
      <c r="F1269" s="365">
        <v>36</v>
      </c>
      <c r="G1269" s="365">
        <v>20</v>
      </c>
      <c r="H1269" s="365">
        <v>50</v>
      </c>
      <c r="I1269" s="365">
        <v>6</v>
      </c>
      <c r="J1269" s="365" t="s">
        <v>2391</v>
      </c>
    </row>
    <row r="1270" spans="1:10" s="99" customFormat="1" ht="12">
      <c r="A1270" s="363"/>
      <c r="B1270" s="364"/>
      <c r="C1270" s="363" t="s">
        <v>3636</v>
      </c>
      <c r="D1270" s="364" t="s">
        <v>3637</v>
      </c>
      <c r="E1270" s="365">
        <v>45</v>
      </c>
      <c r="F1270" s="365">
        <v>36</v>
      </c>
      <c r="G1270" s="365">
        <v>9</v>
      </c>
      <c r="H1270" s="365">
        <v>29</v>
      </c>
      <c r="I1270" s="365">
        <v>16</v>
      </c>
      <c r="J1270" s="365">
        <v>0</v>
      </c>
    </row>
    <row r="1271" spans="1:10" s="99" customFormat="1" ht="12">
      <c r="A1271" s="363"/>
      <c r="B1271" s="364"/>
      <c r="C1271" s="363" t="s">
        <v>3467</v>
      </c>
      <c r="D1271" s="364" t="s">
        <v>3468</v>
      </c>
      <c r="E1271" s="365">
        <v>159</v>
      </c>
      <c r="F1271" s="365">
        <v>113</v>
      </c>
      <c r="G1271" s="365">
        <v>46</v>
      </c>
      <c r="H1271" s="365">
        <v>140</v>
      </c>
      <c r="I1271" s="365">
        <v>19</v>
      </c>
      <c r="J1271" s="365">
        <v>5</v>
      </c>
    </row>
    <row r="1272" spans="1:10" s="99" customFormat="1" ht="12">
      <c r="A1272" s="363"/>
      <c r="B1272" s="364"/>
      <c r="C1272" s="363" t="s">
        <v>3638</v>
      </c>
      <c r="D1272" s="364" t="s">
        <v>3639</v>
      </c>
      <c r="E1272" s="365">
        <v>13</v>
      </c>
      <c r="F1272" s="365">
        <v>10</v>
      </c>
      <c r="G1272" s="365">
        <v>3</v>
      </c>
      <c r="H1272" s="365">
        <v>13</v>
      </c>
      <c r="I1272" s="365">
        <v>0</v>
      </c>
      <c r="J1272" s="365">
        <v>0</v>
      </c>
    </row>
    <row r="1273" spans="1:10" s="99" customFormat="1" ht="12">
      <c r="A1273" s="363"/>
      <c r="B1273" s="364"/>
      <c r="C1273" s="363" t="s">
        <v>3640</v>
      </c>
      <c r="D1273" s="364" t="s">
        <v>3641</v>
      </c>
      <c r="E1273" s="365">
        <v>41</v>
      </c>
      <c r="F1273" s="365">
        <v>11</v>
      </c>
      <c r="G1273" s="365">
        <v>30</v>
      </c>
      <c r="H1273" s="365" t="s">
        <v>2391</v>
      </c>
      <c r="I1273" s="365" t="s">
        <v>2391</v>
      </c>
      <c r="J1273" s="365">
        <v>0</v>
      </c>
    </row>
    <row r="1274" spans="1:10" s="99" customFormat="1" ht="12">
      <c r="A1274" s="363"/>
      <c r="B1274" s="364"/>
      <c r="C1274" s="363" t="s">
        <v>3469</v>
      </c>
      <c r="D1274" s="364" t="s">
        <v>3451</v>
      </c>
      <c r="E1274" s="365">
        <v>9</v>
      </c>
      <c r="F1274" s="365">
        <v>6</v>
      </c>
      <c r="G1274" s="365">
        <v>3</v>
      </c>
      <c r="H1274" s="365" t="s">
        <v>2391</v>
      </c>
      <c r="I1274" s="365" t="s">
        <v>2391</v>
      </c>
      <c r="J1274" s="365">
        <v>0</v>
      </c>
    </row>
    <row r="1275" spans="1:10" s="99" customFormat="1" ht="12">
      <c r="A1275" s="363"/>
      <c r="B1275" s="364"/>
      <c r="C1275" s="363" t="s">
        <v>3469</v>
      </c>
      <c r="D1275" s="364" t="s">
        <v>3470</v>
      </c>
      <c r="E1275" s="365">
        <v>1042</v>
      </c>
      <c r="F1275" s="365">
        <v>718</v>
      </c>
      <c r="G1275" s="365">
        <v>324</v>
      </c>
      <c r="H1275" s="365">
        <v>836</v>
      </c>
      <c r="I1275" s="365">
        <v>206</v>
      </c>
      <c r="J1275" s="365">
        <v>23</v>
      </c>
    </row>
    <row r="1276" spans="1:10" s="99" customFormat="1" ht="12">
      <c r="A1276" s="363"/>
      <c r="B1276" s="364"/>
      <c r="C1276" s="363" t="s">
        <v>3471</v>
      </c>
      <c r="D1276" s="364" t="s">
        <v>3472</v>
      </c>
      <c r="E1276" s="365">
        <v>15</v>
      </c>
      <c r="F1276" s="365">
        <v>10</v>
      </c>
      <c r="G1276" s="365">
        <v>5</v>
      </c>
      <c r="H1276" s="365">
        <v>12</v>
      </c>
      <c r="I1276" s="365">
        <v>3</v>
      </c>
      <c r="J1276" s="365">
        <v>0</v>
      </c>
    </row>
    <row r="1277" spans="1:10" s="99" customFormat="1" ht="12">
      <c r="A1277" s="363"/>
      <c r="B1277" s="364"/>
      <c r="C1277" s="363" t="s">
        <v>3644</v>
      </c>
      <c r="D1277" s="364" t="s">
        <v>3645</v>
      </c>
      <c r="E1277" s="365">
        <v>19</v>
      </c>
      <c r="F1277" s="365">
        <v>12</v>
      </c>
      <c r="G1277" s="365">
        <v>7</v>
      </c>
      <c r="H1277" s="365">
        <v>16</v>
      </c>
      <c r="I1277" s="365">
        <v>3</v>
      </c>
      <c r="J1277" s="365">
        <v>0</v>
      </c>
    </row>
    <row r="1278" spans="1:10" s="99" customFormat="1" ht="12">
      <c r="A1278" s="363"/>
      <c r="B1278" s="364"/>
      <c r="C1278" s="363" t="s">
        <v>3646</v>
      </c>
      <c r="D1278" s="364" t="s">
        <v>3647</v>
      </c>
      <c r="E1278" s="365">
        <v>37</v>
      </c>
      <c r="F1278" s="365">
        <v>18</v>
      </c>
      <c r="G1278" s="365">
        <v>19</v>
      </c>
      <c r="H1278" s="365">
        <v>26</v>
      </c>
      <c r="I1278" s="365">
        <v>11</v>
      </c>
      <c r="J1278" s="365">
        <v>0</v>
      </c>
    </row>
    <row r="1279" spans="1:10" s="99" customFormat="1" ht="12">
      <c r="A1279" s="363"/>
      <c r="B1279" s="364"/>
      <c r="C1279" s="363" t="s">
        <v>3834</v>
      </c>
      <c r="D1279" s="364" t="s">
        <v>3835</v>
      </c>
      <c r="E1279" s="365">
        <v>18</v>
      </c>
      <c r="F1279" s="365">
        <v>12</v>
      </c>
      <c r="G1279" s="365">
        <v>6</v>
      </c>
      <c r="H1279" s="365">
        <v>15</v>
      </c>
      <c r="I1279" s="365">
        <v>3</v>
      </c>
      <c r="J1279" s="365" t="s">
        <v>2391</v>
      </c>
    </row>
    <row r="1280" spans="1:10" s="99" customFormat="1" ht="12">
      <c r="A1280" s="363"/>
      <c r="B1280" s="364"/>
      <c r="C1280" s="363" t="s">
        <v>3650</v>
      </c>
      <c r="D1280" s="364" t="s">
        <v>3651</v>
      </c>
      <c r="E1280" s="365">
        <v>10</v>
      </c>
      <c r="F1280" s="365" t="s">
        <v>2391</v>
      </c>
      <c r="G1280" s="365" t="s">
        <v>2391</v>
      </c>
      <c r="H1280" s="365">
        <v>10</v>
      </c>
      <c r="I1280" s="365">
        <v>0</v>
      </c>
      <c r="J1280" s="365">
        <v>0</v>
      </c>
    </row>
    <row r="1281" spans="1:10" s="99" customFormat="1" ht="12">
      <c r="A1281" s="363"/>
      <c r="B1281" s="364"/>
      <c r="C1281" s="363" t="s">
        <v>3652</v>
      </c>
      <c r="D1281" s="364" t="s">
        <v>3653</v>
      </c>
      <c r="E1281" s="365">
        <v>21</v>
      </c>
      <c r="F1281" s="365">
        <v>16</v>
      </c>
      <c r="G1281" s="365">
        <v>5</v>
      </c>
      <c r="H1281" s="365">
        <v>17</v>
      </c>
      <c r="I1281" s="365">
        <v>4</v>
      </c>
      <c r="J1281" s="365" t="s">
        <v>2391</v>
      </c>
    </row>
    <row r="1282" spans="1:10" s="99" customFormat="1" ht="12">
      <c r="A1282" s="363"/>
      <c r="B1282" s="364"/>
      <c r="C1282" s="363" t="s">
        <v>3836</v>
      </c>
      <c r="D1282" s="364" t="s">
        <v>3837</v>
      </c>
      <c r="E1282" s="365">
        <v>33</v>
      </c>
      <c r="F1282" s="365" t="s">
        <v>2391</v>
      </c>
      <c r="G1282" s="365" t="s">
        <v>2391</v>
      </c>
      <c r="H1282" s="365">
        <v>6</v>
      </c>
      <c r="I1282" s="365">
        <v>27</v>
      </c>
      <c r="J1282" s="365">
        <v>0</v>
      </c>
    </row>
    <row r="1283" spans="1:10" s="99" customFormat="1" ht="12">
      <c r="A1283" s="363"/>
      <c r="B1283" s="364"/>
      <c r="C1283" s="363" t="s">
        <v>3656</v>
      </c>
      <c r="D1283" s="364" t="s">
        <v>3657</v>
      </c>
      <c r="E1283" s="365">
        <v>20</v>
      </c>
      <c r="F1283" s="365">
        <v>16</v>
      </c>
      <c r="G1283" s="365">
        <v>4</v>
      </c>
      <c r="H1283" s="365" t="s">
        <v>2391</v>
      </c>
      <c r="I1283" s="365" t="s">
        <v>2391</v>
      </c>
      <c r="J1283" s="365" t="s">
        <v>2391</v>
      </c>
    </row>
    <row r="1284" spans="1:10" s="99" customFormat="1" ht="12">
      <c r="A1284" s="363"/>
      <c r="B1284" s="364"/>
      <c r="C1284" s="363" t="s">
        <v>3475</v>
      </c>
      <c r="D1284" s="364" t="s">
        <v>3476</v>
      </c>
      <c r="E1284" s="365">
        <v>14</v>
      </c>
      <c r="F1284" s="365">
        <v>9</v>
      </c>
      <c r="G1284" s="365">
        <v>5</v>
      </c>
      <c r="H1284" s="365">
        <v>9</v>
      </c>
      <c r="I1284" s="365">
        <v>5</v>
      </c>
      <c r="J1284" s="365" t="s">
        <v>2391</v>
      </c>
    </row>
    <row r="1285" spans="1:10" s="99" customFormat="1" ht="12">
      <c r="A1285" s="363"/>
      <c r="B1285" s="364"/>
      <c r="C1285" s="363" t="s">
        <v>3477</v>
      </c>
      <c r="D1285" s="364" t="s">
        <v>3478</v>
      </c>
      <c r="E1285" s="365">
        <v>22</v>
      </c>
      <c r="F1285" s="365">
        <v>11</v>
      </c>
      <c r="G1285" s="365">
        <v>11</v>
      </c>
      <c r="H1285" s="365" t="s">
        <v>2391</v>
      </c>
      <c r="I1285" s="365" t="s">
        <v>2391</v>
      </c>
      <c r="J1285" s="365">
        <v>0</v>
      </c>
    </row>
    <row r="1286" spans="1:10" s="99" customFormat="1" ht="12">
      <c r="A1286" s="363"/>
      <c r="B1286" s="364"/>
      <c r="C1286" s="363" t="s">
        <v>3479</v>
      </c>
      <c r="D1286" s="364" t="s">
        <v>3451</v>
      </c>
      <c r="E1286" s="365">
        <v>48</v>
      </c>
      <c r="F1286" s="365">
        <v>39</v>
      </c>
      <c r="G1286" s="365">
        <v>9</v>
      </c>
      <c r="H1286" s="365" t="s">
        <v>2391</v>
      </c>
      <c r="I1286" s="365" t="s">
        <v>2391</v>
      </c>
      <c r="J1286" s="365">
        <v>3</v>
      </c>
    </row>
    <row r="1287" spans="1:10" s="99" customFormat="1" ht="12">
      <c r="A1287" s="363"/>
      <c r="B1287" s="364"/>
      <c r="C1287" s="363" t="s">
        <v>3479</v>
      </c>
      <c r="D1287" s="364" t="s">
        <v>3480</v>
      </c>
      <c r="E1287" s="365">
        <v>257</v>
      </c>
      <c r="F1287" s="365">
        <v>182</v>
      </c>
      <c r="G1287" s="365">
        <v>75</v>
      </c>
      <c r="H1287" s="365">
        <v>196</v>
      </c>
      <c r="I1287" s="365">
        <v>61</v>
      </c>
      <c r="J1287" s="365">
        <v>7</v>
      </c>
    </row>
    <row r="1288" spans="1:10" s="99" customFormat="1" ht="12">
      <c r="A1288" s="363"/>
      <c r="B1288" s="364"/>
      <c r="C1288" s="363" t="s">
        <v>3481</v>
      </c>
      <c r="D1288" s="364" t="s">
        <v>3482</v>
      </c>
      <c r="E1288" s="365">
        <v>1741</v>
      </c>
      <c r="F1288" s="365">
        <v>1191</v>
      </c>
      <c r="G1288" s="365">
        <v>550</v>
      </c>
      <c r="H1288" s="365">
        <v>1421</v>
      </c>
      <c r="I1288" s="365">
        <v>320</v>
      </c>
      <c r="J1288" s="365">
        <v>37</v>
      </c>
    </row>
    <row r="1289" spans="1:10" s="99" customFormat="1" ht="12">
      <c r="A1289" s="363"/>
      <c r="B1289" s="364"/>
      <c r="C1289" s="363" t="s">
        <v>3483</v>
      </c>
      <c r="D1289" s="364" t="s">
        <v>3484</v>
      </c>
      <c r="E1289" s="365">
        <v>330</v>
      </c>
      <c r="F1289" s="365">
        <v>184</v>
      </c>
      <c r="G1289" s="365">
        <v>146</v>
      </c>
      <c r="H1289" s="365">
        <v>271</v>
      </c>
      <c r="I1289" s="365">
        <v>59</v>
      </c>
      <c r="J1289" s="365">
        <v>10</v>
      </c>
    </row>
    <row r="1290" spans="1:10" s="99" customFormat="1" ht="12">
      <c r="A1290" s="363"/>
      <c r="B1290" s="364"/>
      <c r="C1290" s="363" t="s">
        <v>3662</v>
      </c>
      <c r="D1290" s="364" t="s">
        <v>3663</v>
      </c>
      <c r="E1290" s="365">
        <v>91</v>
      </c>
      <c r="F1290" s="365">
        <v>47</v>
      </c>
      <c r="G1290" s="365">
        <v>44</v>
      </c>
      <c r="H1290" s="365">
        <v>69</v>
      </c>
      <c r="I1290" s="365">
        <v>22</v>
      </c>
      <c r="J1290" s="365" t="s">
        <v>2391</v>
      </c>
    </row>
    <row r="1291" spans="1:10" s="99" customFormat="1" ht="12">
      <c r="A1291" s="363"/>
      <c r="B1291" s="364"/>
      <c r="C1291" s="363" t="s">
        <v>3485</v>
      </c>
      <c r="D1291" s="364" t="s">
        <v>3486</v>
      </c>
      <c r="E1291" s="365">
        <v>421</v>
      </c>
      <c r="F1291" s="365">
        <v>231</v>
      </c>
      <c r="G1291" s="365">
        <v>190</v>
      </c>
      <c r="H1291" s="365">
        <v>340</v>
      </c>
      <c r="I1291" s="365">
        <v>81</v>
      </c>
      <c r="J1291" s="365">
        <v>12</v>
      </c>
    </row>
    <row r="1292" spans="1:10" s="99" customFormat="1" ht="12">
      <c r="A1292" s="363"/>
      <c r="B1292" s="364"/>
      <c r="C1292" s="363" t="s">
        <v>3487</v>
      </c>
      <c r="D1292" s="364" t="s">
        <v>3486</v>
      </c>
      <c r="E1292" s="365">
        <v>421</v>
      </c>
      <c r="F1292" s="365">
        <v>231</v>
      </c>
      <c r="G1292" s="365">
        <v>190</v>
      </c>
      <c r="H1292" s="365">
        <v>340</v>
      </c>
      <c r="I1292" s="365">
        <v>81</v>
      </c>
      <c r="J1292" s="365">
        <v>12</v>
      </c>
    </row>
    <row r="1293" spans="1:10" s="99" customFormat="1" ht="12">
      <c r="A1293" s="363"/>
      <c r="B1293" s="364"/>
      <c r="C1293" s="363" t="s">
        <v>3664</v>
      </c>
      <c r="D1293" s="364" t="s">
        <v>3665</v>
      </c>
      <c r="E1293" s="365">
        <v>281</v>
      </c>
      <c r="F1293" s="365">
        <v>156</v>
      </c>
      <c r="G1293" s="365">
        <v>125</v>
      </c>
      <c r="H1293" s="365">
        <v>253</v>
      </c>
      <c r="I1293" s="365">
        <v>28</v>
      </c>
      <c r="J1293" s="365">
        <v>6</v>
      </c>
    </row>
    <row r="1294" spans="1:10" s="99" customFormat="1" ht="12">
      <c r="A1294" s="363"/>
      <c r="B1294" s="364"/>
      <c r="C1294" s="363" t="s">
        <v>3666</v>
      </c>
      <c r="D1294" s="364" t="s">
        <v>3667</v>
      </c>
      <c r="E1294" s="365">
        <v>40</v>
      </c>
      <c r="F1294" s="365">
        <v>30</v>
      </c>
      <c r="G1294" s="365">
        <v>10</v>
      </c>
      <c r="H1294" s="365">
        <v>31</v>
      </c>
      <c r="I1294" s="365">
        <v>9</v>
      </c>
      <c r="J1294" s="365">
        <v>0</v>
      </c>
    </row>
    <row r="1295" spans="1:10" s="99" customFormat="1" ht="12">
      <c r="A1295" s="363"/>
      <c r="B1295" s="364"/>
      <c r="C1295" s="363" t="s">
        <v>3668</v>
      </c>
      <c r="D1295" s="364" t="s">
        <v>3669</v>
      </c>
      <c r="E1295" s="365">
        <v>67</v>
      </c>
      <c r="F1295" s="365">
        <v>39</v>
      </c>
      <c r="G1295" s="365">
        <v>28</v>
      </c>
      <c r="H1295" s="365">
        <v>59</v>
      </c>
      <c r="I1295" s="365">
        <v>8</v>
      </c>
      <c r="J1295" s="365">
        <v>3</v>
      </c>
    </row>
    <row r="1296" spans="1:10" s="99" customFormat="1" ht="12">
      <c r="A1296" s="363"/>
      <c r="B1296" s="364"/>
      <c r="C1296" s="363" t="s">
        <v>3672</v>
      </c>
      <c r="D1296" s="364" t="s">
        <v>3673</v>
      </c>
      <c r="E1296" s="365">
        <v>19</v>
      </c>
      <c r="F1296" s="365">
        <v>15</v>
      </c>
      <c r="G1296" s="365">
        <v>4</v>
      </c>
      <c r="H1296" s="365">
        <v>15</v>
      </c>
      <c r="I1296" s="365">
        <v>4</v>
      </c>
      <c r="J1296" s="365">
        <v>0</v>
      </c>
    </row>
    <row r="1297" spans="1:10" s="99" customFormat="1" ht="12">
      <c r="A1297" s="363"/>
      <c r="B1297" s="364"/>
      <c r="C1297" s="363" t="s">
        <v>3676</v>
      </c>
      <c r="D1297" s="364" t="s">
        <v>3677</v>
      </c>
      <c r="E1297" s="365">
        <v>11</v>
      </c>
      <c r="F1297" s="365" t="s">
        <v>2391</v>
      </c>
      <c r="G1297" s="365" t="s">
        <v>2391</v>
      </c>
      <c r="H1297" s="365">
        <v>11</v>
      </c>
      <c r="I1297" s="365">
        <v>0</v>
      </c>
      <c r="J1297" s="365">
        <v>0</v>
      </c>
    </row>
    <row r="1298" spans="1:10" s="99" customFormat="1" ht="12">
      <c r="A1298" s="363"/>
      <c r="B1298" s="364"/>
      <c r="C1298" s="363" t="s">
        <v>3678</v>
      </c>
      <c r="D1298" s="364" t="s">
        <v>3679</v>
      </c>
      <c r="E1298" s="365">
        <v>24</v>
      </c>
      <c r="F1298" s="365">
        <v>13</v>
      </c>
      <c r="G1298" s="365">
        <v>11</v>
      </c>
      <c r="H1298" s="365">
        <v>21</v>
      </c>
      <c r="I1298" s="365">
        <v>3</v>
      </c>
      <c r="J1298" s="365">
        <v>0</v>
      </c>
    </row>
    <row r="1299" spans="1:10" s="99" customFormat="1" ht="12">
      <c r="A1299" s="363"/>
      <c r="B1299" s="364"/>
      <c r="C1299" s="363" t="s">
        <v>3838</v>
      </c>
      <c r="D1299" s="364" t="s">
        <v>150</v>
      </c>
      <c r="E1299" s="365">
        <v>14</v>
      </c>
      <c r="F1299" s="365">
        <v>9</v>
      </c>
      <c r="G1299" s="365">
        <v>5</v>
      </c>
      <c r="H1299" s="365">
        <v>11</v>
      </c>
      <c r="I1299" s="365">
        <v>3</v>
      </c>
      <c r="J1299" s="365" t="s">
        <v>2391</v>
      </c>
    </row>
    <row r="1300" spans="1:10" s="99" customFormat="1" ht="12">
      <c r="A1300" s="363"/>
      <c r="B1300" s="364"/>
      <c r="C1300" s="363" t="s">
        <v>3680</v>
      </c>
      <c r="D1300" s="364" t="s">
        <v>3681</v>
      </c>
      <c r="E1300" s="365">
        <v>79</v>
      </c>
      <c r="F1300" s="365">
        <v>62</v>
      </c>
      <c r="G1300" s="365">
        <v>17</v>
      </c>
      <c r="H1300" s="365">
        <v>75</v>
      </c>
      <c r="I1300" s="365">
        <v>4</v>
      </c>
      <c r="J1300" s="365">
        <v>0</v>
      </c>
    </row>
    <row r="1301" spans="1:10" s="99" customFormat="1" ht="12">
      <c r="A1301" s="363"/>
      <c r="B1301" s="364"/>
      <c r="C1301" s="363" t="s">
        <v>3682</v>
      </c>
      <c r="D1301" s="364" t="s">
        <v>3683</v>
      </c>
      <c r="E1301" s="365">
        <v>69</v>
      </c>
      <c r="F1301" s="365">
        <v>43</v>
      </c>
      <c r="G1301" s="365">
        <v>26</v>
      </c>
      <c r="H1301" s="365">
        <v>40</v>
      </c>
      <c r="I1301" s="365">
        <v>29</v>
      </c>
      <c r="J1301" s="365" t="s">
        <v>2391</v>
      </c>
    </row>
    <row r="1302" spans="1:10" s="99" customFormat="1" ht="12">
      <c r="A1302" s="363"/>
      <c r="B1302" s="364"/>
      <c r="C1302" s="363" t="s">
        <v>3839</v>
      </c>
      <c r="D1302" s="364" t="s">
        <v>3840</v>
      </c>
      <c r="E1302" s="365">
        <v>43</v>
      </c>
      <c r="F1302" s="365">
        <v>25</v>
      </c>
      <c r="G1302" s="365">
        <v>18</v>
      </c>
      <c r="H1302" s="365">
        <v>39</v>
      </c>
      <c r="I1302" s="365">
        <v>4</v>
      </c>
      <c r="J1302" s="365" t="s">
        <v>2391</v>
      </c>
    </row>
    <row r="1303" spans="1:10" s="99" customFormat="1" ht="12">
      <c r="A1303" s="363"/>
      <c r="B1303" s="364"/>
      <c r="C1303" s="363" t="s">
        <v>3684</v>
      </c>
      <c r="D1303" s="364" t="s">
        <v>3685</v>
      </c>
      <c r="E1303" s="365">
        <v>14</v>
      </c>
      <c r="F1303" s="365" t="s">
        <v>2391</v>
      </c>
      <c r="G1303" s="365" t="s">
        <v>2391</v>
      </c>
      <c r="H1303" s="365" t="s">
        <v>2391</v>
      </c>
      <c r="I1303" s="365" t="s">
        <v>2391</v>
      </c>
      <c r="J1303" s="365" t="s">
        <v>2391</v>
      </c>
    </row>
    <row r="1304" spans="1:10" s="99" customFormat="1" ht="12">
      <c r="A1304" s="363"/>
      <c r="B1304" s="364"/>
      <c r="C1304" s="363" t="s">
        <v>3488</v>
      </c>
      <c r="D1304" s="364" t="s">
        <v>3451</v>
      </c>
      <c r="E1304" s="365">
        <v>23</v>
      </c>
      <c r="F1304" s="365">
        <v>17</v>
      </c>
      <c r="G1304" s="365">
        <v>6</v>
      </c>
      <c r="H1304" s="365">
        <v>18</v>
      </c>
      <c r="I1304" s="365">
        <v>5</v>
      </c>
      <c r="J1304" s="365" t="s">
        <v>2391</v>
      </c>
    </row>
    <row r="1305" spans="1:10" s="99" customFormat="1" ht="12">
      <c r="A1305" s="363"/>
      <c r="B1305" s="364"/>
      <c r="C1305" s="363" t="s">
        <v>3488</v>
      </c>
      <c r="D1305" s="364" t="s">
        <v>3489</v>
      </c>
      <c r="E1305" s="365">
        <v>684</v>
      </c>
      <c r="F1305" s="365">
        <v>431</v>
      </c>
      <c r="G1305" s="365">
        <v>253</v>
      </c>
      <c r="H1305" s="365">
        <v>585</v>
      </c>
      <c r="I1305" s="365">
        <v>99</v>
      </c>
      <c r="J1305" s="365">
        <v>14</v>
      </c>
    </row>
    <row r="1306" spans="1:10" s="99" customFormat="1" ht="12">
      <c r="A1306" s="363"/>
      <c r="B1306" s="364"/>
      <c r="C1306" s="363" t="s">
        <v>3686</v>
      </c>
      <c r="D1306" s="364" t="s">
        <v>3687</v>
      </c>
      <c r="E1306" s="365">
        <v>44</v>
      </c>
      <c r="F1306" s="365">
        <v>33</v>
      </c>
      <c r="G1306" s="365">
        <v>11</v>
      </c>
      <c r="H1306" s="365">
        <v>41</v>
      </c>
      <c r="I1306" s="365">
        <v>3</v>
      </c>
      <c r="J1306" s="365">
        <v>0</v>
      </c>
    </row>
    <row r="1307" spans="1:10" s="99" customFormat="1" ht="12">
      <c r="A1307" s="363"/>
      <c r="B1307" s="364"/>
      <c r="C1307" s="363" t="s">
        <v>3490</v>
      </c>
      <c r="D1307" s="364" t="s">
        <v>3491</v>
      </c>
      <c r="E1307" s="365">
        <v>205</v>
      </c>
      <c r="F1307" s="365">
        <v>139</v>
      </c>
      <c r="G1307" s="365">
        <v>66</v>
      </c>
      <c r="H1307" s="365">
        <v>182</v>
      </c>
      <c r="I1307" s="365">
        <v>23</v>
      </c>
      <c r="J1307" s="365">
        <v>4</v>
      </c>
    </row>
    <row r="1308" spans="1:10" s="99" customFormat="1" ht="12">
      <c r="A1308" s="363"/>
      <c r="B1308" s="364"/>
      <c r="C1308" s="363" t="s">
        <v>4027</v>
      </c>
      <c r="D1308" s="364" t="s">
        <v>4028</v>
      </c>
      <c r="E1308" s="365">
        <v>10</v>
      </c>
      <c r="F1308" s="365" t="s">
        <v>2391</v>
      </c>
      <c r="G1308" s="365" t="s">
        <v>2391</v>
      </c>
      <c r="H1308" s="365" t="s">
        <v>2391</v>
      </c>
      <c r="I1308" s="365" t="s">
        <v>2391</v>
      </c>
      <c r="J1308" s="365">
        <v>0</v>
      </c>
    </row>
    <row r="1309" spans="1:10" s="99" customFormat="1" ht="12">
      <c r="A1309" s="363"/>
      <c r="B1309" s="364"/>
      <c r="C1309" s="363" t="s">
        <v>3688</v>
      </c>
      <c r="D1309" s="364" t="s">
        <v>3689</v>
      </c>
      <c r="E1309" s="365">
        <v>64</v>
      </c>
      <c r="F1309" s="365">
        <v>43</v>
      </c>
      <c r="G1309" s="365">
        <v>21</v>
      </c>
      <c r="H1309" s="365">
        <v>58</v>
      </c>
      <c r="I1309" s="365">
        <v>6</v>
      </c>
      <c r="J1309" s="365" t="s">
        <v>2391</v>
      </c>
    </row>
    <row r="1310" spans="1:10" s="99" customFormat="1" ht="12">
      <c r="A1310" s="363"/>
      <c r="B1310" s="364"/>
      <c r="C1310" s="363" t="s">
        <v>3690</v>
      </c>
      <c r="D1310" s="364" t="s">
        <v>3691</v>
      </c>
      <c r="E1310" s="365">
        <v>22</v>
      </c>
      <c r="F1310" s="365">
        <v>13</v>
      </c>
      <c r="G1310" s="365">
        <v>9</v>
      </c>
      <c r="H1310" s="365" t="s">
        <v>2391</v>
      </c>
      <c r="I1310" s="365" t="s">
        <v>2391</v>
      </c>
      <c r="J1310" s="365" t="s">
        <v>2391</v>
      </c>
    </row>
    <row r="1311" spans="1:10" s="99" customFormat="1" ht="12">
      <c r="A1311" s="363"/>
      <c r="B1311" s="364"/>
      <c r="C1311" s="363" t="s">
        <v>4059</v>
      </c>
      <c r="D1311" s="364" t="s">
        <v>4060</v>
      </c>
      <c r="E1311" s="365">
        <v>37</v>
      </c>
      <c r="F1311" s="365">
        <v>26</v>
      </c>
      <c r="G1311" s="365">
        <v>11</v>
      </c>
      <c r="H1311" s="365">
        <v>34</v>
      </c>
      <c r="I1311" s="365">
        <v>3</v>
      </c>
      <c r="J1311" s="365">
        <v>0</v>
      </c>
    </row>
    <row r="1312" spans="1:10" s="99" customFormat="1" ht="12">
      <c r="A1312" s="363"/>
      <c r="B1312" s="364"/>
      <c r="C1312" s="363" t="s">
        <v>3694</v>
      </c>
      <c r="D1312" s="364" t="s">
        <v>3695</v>
      </c>
      <c r="E1312" s="365">
        <v>19</v>
      </c>
      <c r="F1312" s="365">
        <v>12</v>
      </c>
      <c r="G1312" s="365">
        <v>7</v>
      </c>
      <c r="H1312" s="365">
        <v>15</v>
      </c>
      <c r="I1312" s="365">
        <v>4</v>
      </c>
      <c r="J1312" s="365">
        <v>0</v>
      </c>
    </row>
    <row r="1313" spans="1:10" s="99" customFormat="1" ht="12">
      <c r="A1313" s="363"/>
      <c r="B1313" s="364"/>
      <c r="C1313" s="363" t="s">
        <v>3492</v>
      </c>
      <c r="D1313" s="364" t="s">
        <v>3451</v>
      </c>
      <c r="E1313" s="365">
        <v>25</v>
      </c>
      <c r="F1313" s="365">
        <v>19</v>
      </c>
      <c r="G1313" s="365">
        <v>6</v>
      </c>
      <c r="H1313" s="365" t="s">
        <v>2391</v>
      </c>
      <c r="I1313" s="365" t="s">
        <v>2391</v>
      </c>
      <c r="J1313" s="365">
        <v>0</v>
      </c>
    </row>
    <row r="1314" spans="1:10" s="99" customFormat="1" ht="12">
      <c r="A1314" s="363"/>
      <c r="B1314" s="364"/>
      <c r="C1314" s="363" t="s">
        <v>3492</v>
      </c>
      <c r="D1314" s="364" t="s">
        <v>3493</v>
      </c>
      <c r="E1314" s="365">
        <v>426</v>
      </c>
      <c r="F1314" s="365">
        <v>293</v>
      </c>
      <c r="G1314" s="365">
        <v>133</v>
      </c>
      <c r="H1314" s="365">
        <v>383</v>
      </c>
      <c r="I1314" s="365">
        <v>43</v>
      </c>
      <c r="J1314" s="365">
        <v>7</v>
      </c>
    </row>
    <row r="1315" spans="1:10" s="99" customFormat="1" ht="12">
      <c r="A1315" s="363"/>
      <c r="B1315" s="364"/>
      <c r="C1315" s="363" t="s">
        <v>3943</v>
      </c>
      <c r="D1315" s="364" t="s">
        <v>3944</v>
      </c>
      <c r="E1315" s="365">
        <v>15</v>
      </c>
      <c r="F1315" s="365">
        <v>7</v>
      </c>
      <c r="G1315" s="365">
        <v>8</v>
      </c>
      <c r="H1315" s="365">
        <v>11</v>
      </c>
      <c r="I1315" s="365">
        <v>4</v>
      </c>
      <c r="J1315" s="365">
        <v>0</v>
      </c>
    </row>
    <row r="1316" spans="1:10" s="99" customFormat="1" ht="12">
      <c r="A1316" s="363"/>
      <c r="B1316" s="364"/>
      <c r="C1316" s="363" t="s">
        <v>3696</v>
      </c>
      <c r="D1316" s="364" t="s">
        <v>3697</v>
      </c>
      <c r="E1316" s="365">
        <v>31</v>
      </c>
      <c r="F1316" s="365">
        <v>24</v>
      </c>
      <c r="G1316" s="365">
        <v>7</v>
      </c>
      <c r="H1316" s="365">
        <v>28</v>
      </c>
      <c r="I1316" s="365">
        <v>3</v>
      </c>
      <c r="J1316" s="365" t="s">
        <v>2391</v>
      </c>
    </row>
    <row r="1317" spans="1:10" s="99" customFormat="1" ht="12">
      <c r="A1317" s="363"/>
      <c r="B1317" s="364"/>
      <c r="C1317" s="363" t="s">
        <v>4029</v>
      </c>
      <c r="D1317" s="364" t="s">
        <v>4030</v>
      </c>
      <c r="E1317" s="365">
        <v>12</v>
      </c>
      <c r="F1317" s="365">
        <v>7</v>
      </c>
      <c r="G1317" s="365">
        <v>5</v>
      </c>
      <c r="H1317" s="365">
        <v>12</v>
      </c>
      <c r="I1317" s="365">
        <v>0</v>
      </c>
      <c r="J1317" s="365" t="s">
        <v>2391</v>
      </c>
    </row>
    <row r="1318" spans="1:10" s="99" customFormat="1" ht="12">
      <c r="A1318" s="363"/>
      <c r="B1318" s="364"/>
      <c r="C1318" s="363" t="s">
        <v>3698</v>
      </c>
      <c r="D1318" s="364" t="s">
        <v>3699</v>
      </c>
      <c r="E1318" s="365">
        <v>21</v>
      </c>
      <c r="F1318" s="365">
        <v>18</v>
      </c>
      <c r="G1318" s="365">
        <v>3</v>
      </c>
      <c r="H1318" s="365">
        <v>13</v>
      </c>
      <c r="I1318" s="365">
        <v>8</v>
      </c>
      <c r="J1318" s="365">
        <v>0</v>
      </c>
    </row>
    <row r="1319" spans="1:10" s="99" customFormat="1" ht="12">
      <c r="A1319" s="363"/>
      <c r="B1319" s="364"/>
      <c r="C1319" s="363" t="s">
        <v>3700</v>
      </c>
      <c r="D1319" s="364" t="s">
        <v>3701</v>
      </c>
      <c r="E1319" s="365">
        <v>25</v>
      </c>
      <c r="F1319" s="365">
        <v>19</v>
      </c>
      <c r="G1319" s="365">
        <v>6</v>
      </c>
      <c r="H1319" s="365">
        <v>25</v>
      </c>
      <c r="I1319" s="365">
        <v>0</v>
      </c>
      <c r="J1319" s="365">
        <v>0</v>
      </c>
    </row>
    <row r="1320" spans="1:10" s="99" customFormat="1" ht="12">
      <c r="A1320" s="363"/>
      <c r="B1320" s="364"/>
      <c r="C1320" s="363" t="s">
        <v>3494</v>
      </c>
      <c r="D1320" s="364" t="s">
        <v>3451</v>
      </c>
      <c r="E1320" s="365">
        <v>16</v>
      </c>
      <c r="F1320" s="365">
        <v>12</v>
      </c>
      <c r="G1320" s="365">
        <v>4</v>
      </c>
      <c r="H1320" s="365">
        <v>13</v>
      </c>
      <c r="I1320" s="365">
        <v>3</v>
      </c>
      <c r="J1320" s="365">
        <v>0</v>
      </c>
    </row>
    <row r="1321" spans="1:10" s="99" customFormat="1" ht="12">
      <c r="A1321" s="363"/>
      <c r="B1321" s="364"/>
      <c r="C1321" s="363" t="s">
        <v>3494</v>
      </c>
      <c r="D1321" s="364" t="s">
        <v>3495</v>
      </c>
      <c r="E1321" s="365">
        <v>120</v>
      </c>
      <c r="F1321" s="365">
        <v>87</v>
      </c>
      <c r="G1321" s="365">
        <v>33</v>
      </c>
      <c r="H1321" s="365">
        <v>102</v>
      </c>
      <c r="I1321" s="365">
        <v>18</v>
      </c>
      <c r="J1321" s="365" t="s">
        <v>2391</v>
      </c>
    </row>
    <row r="1322" spans="1:10" s="99" customFormat="1" ht="12">
      <c r="A1322" s="363"/>
      <c r="B1322" s="364"/>
      <c r="C1322" s="363" t="s">
        <v>3704</v>
      </c>
      <c r="D1322" s="364" t="s">
        <v>3705</v>
      </c>
      <c r="E1322" s="365">
        <v>70</v>
      </c>
      <c r="F1322" s="365">
        <v>31</v>
      </c>
      <c r="G1322" s="365">
        <v>39</v>
      </c>
      <c r="H1322" s="365">
        <v>61</v>
      </c>
      <c r="I1322" s="365">
        <v>9</v>
      </c>
      <c r="J1322" s="365">
        <v>0</v>
      </c>
    </row>
    <row r="1323" spans="1:10" s="99" customFormat="1" ht="12">
      <c r="A1323" s="363"/>
      <c r="B1323" s="364"/>
      <c r="C1323" s="363" t="s">
        <v>3706</v>
      </c>
      <c r="D1323" s="364" t="s">
        <v>3707</v>
      </c>
      <c r="E1323" s="365">
        <v>34</v>
      </c>
      <c r="F1323" s="365">
        <v>24</v>
      </c>
      <c r="G1323" s="365">
        <v>10</v>
      </c>
      <c r="H1323" s="365">
        <v>26</v>
      </c>
      <c r="I1323" s="365">
        <v>8</v>
      </c>
      <c r="J1323" s="365">
        <v>0</v>
      </c>
    </row>
    <row r="1324" spans="1:10">
      <c r="A1324" s="363"/>
      <c r="B1324" s="364"/>
      <c r="C1324" s="363" t="s">
        <v>3712</v>
      </c>
      <c r="D1324" s="364" t="s">
        <v>3713</v>
      </c>
      <c r="E1324" s="365">
        <v>20</v>
      </c>
      <c r="F1324" s="365">
        <v>11</v>
      </c>
      <c r="G1324" s="365">
        <v>9</v>
      </c>
      <c r="H1324" s="365" t="s">
        <v>2391</v>
      </c>
      <c r="I1324" s="365" t="s">
        <v>2391</v>
      </c>
      <c r="J1324" s="365">
        <v>0</v>
      </c>
    </row>
    <row r="1325" spans="1:10">
      <c r="A1325" s="363"/>
      <c r="B1325" s="364"/>
      <c r="C1325" s="363" t="s">
        <v>3714</v>
      </c>
      <c r="D1325" s="364" t="s">
        <v>3715</v>
      </c>
      <c r="E1325" s="365">
        <v>28</v>
      </c>
      <c r="F1325" s="365">
        <v>24</v>
      </c>
      <c r="G1325" s="365">
        <v>4</v>
      </c>
      <c r="H1325" s="365" t="s">
        <v>2391</v>
      </c>
      <c r="I1325" s="365" t="s">
        <v>2391</v>
      </c>
      <c r="J1325" s="365" t="s">
        <v>2391</v>
      </c>
    </row>
    <row r="1326" spans="1:10" s="99" customFormat="1" ht="12">
      <c r="A1326" s="363"/>
      <c r="B1326" s="364"/>
      <c r="C1326" s="363" t="s">
        <v>3496</v>
      </c>
      <c r="D1326" s="364" t="s">
        <v>3451</v>
      </c>
      <c r="E1326" s="365">
        <v>14</v>
      </c>
      <c r="F1326" s="365" t="s">
        <v>2391</v>
      </c>
      <c r="G1326" s="365" t="s">
        <v>2391</v>
      </c>
      <c r="H1326" s="365" t="s">
        <v>2391</v>
      </c>
      <c r="I1326" s="365" t="s">
        <v>2391</v>
      </c>
      <c r="J1326" s="365">
        <v>0</v>
      </c>
    </row>
    <row r="1327" spans="1:10" s="99" customFormat="1" ht="12">
      <c r="A1327" s="363"/>
      <c r="B1327" s="364"/>
      <c r="C1327" s="363" t="s">
        <v>3496</v>
      </c>
      <c r="D1327" s="364" t="s">
        <v>3497</v>
      </c>
      <c r="E1327" s="365">
        <v>166</v>
      </c>
      <c r="F1327" s="365">
        <v>102</v>
      </c>
      <c r="G1327" s="365">
        <v>64</v>
      </c>
      <c r="H1327" s="365">
        <v>144</v>
      </c>
      <c r="I1327" s="365">
        <v>22</v>
      </c>
      <c r="J1327" s="365" t="s">
        <v>2391</v>
      </c>
    </row>
    <row r="1328" spans="1:10" s="99" customFormat="1" ht="12">
      <c r="A1328" s="363"/>
      <c r="B1328" s="364"/>
      <c r="C1328" s="363" t="s">
        <v>3718</v>
      </c>
      <c r="D1328" s="364" t="s">
        <v>3719</v>
      </c>
      <c r="E1328" s="365">
        <v>15</v>
      </c>
      <c r="F1328" s="365">
        <v>11</v>
      </c>
      <c r="G1328" s="365">
        <v>4</v>
      </c>
      <c r="H1328" s="365">
        <v>11</v>
      </c>
      <c r="I1328" s="365">
        <v>4</v>
      </c>
      <c r="J1328" s="365">
        <v>0</v>
      </c>
    </row>
    <row r="1329" spans="1:10" s="99" customFormat="1" ht="12">
      <c r="A1329" s="363"/>
      <c r="B1329" s="364"/>
      <c r="C1329" s="363" t="s">
        <v>3720</v>
      </c>
      <c r="D1329" s="364" t="s">
        <v>3721</v>
      </c>
      <c r="E1329" s="365">
        <v>51</v>
      </c>
      <c r="F1329" s="365">
        <v>36</v>
      </c>
      <c r="G1329" s="365">
        <v>15</v>
      </c>
      <c r="H1329" s="365">
        <v>47</v>
      </c>
      <c r="I1329" s="365">
        <v>4</v>
      </c>
      <c r="J1329" s="365" t="s">
        <v>2391</v>
      </c>
    </row>
    <row r="1330" spans="1:10" s="99" customFormat="1" ht="12">
      <c r="A1330" s="363"/>
      <c r="B1330" s="364"/>
      <c r="C1330" s="363" t="s">
        <v>3726</v>
      </c>
      <c r="D1330" s="364" t="s">
        <v>3727</v>
      </c>
      <c r="E1330" s="365">
        <v>10</v>
      </c>
      <c r="F1330" s="365" t="s">
        <v>2391</v>
      </c>
      <c r="G1330" s="365" t="s">
        <v>2391</v>
      </c>
      <c r="H1330" s="365">
        <v>10</v>
      </c>
      <c r="I1330" s="365">
        <v>0</v>
      </c>
      <c r="J1330" s="365">
        <v>0</v>
      </c>
    </row>
    <row r="1331" spans="1:10" s="99" customFormat="1" ht="12">
      <c r="A1331" s="363"/>
      <c r="B1331" s="364"/>
      <c r="C1331" s="363" t="s">
        <v>3847</v>
      </c>
      <c r="D1331" s="364" t="s">
        <v>3848</v>
      </c>
      <c r="E1331" s="365">
        <v>18</v>
      </c>
      <c r="F1331" s="365">
        <v>14</v>
      </c>
      <c r="G1331" s="365">
        <v>4</v>
      </c>
      <c r="H1331" s="365" t="s">
        <v>2391</v>
      </c>
      <c r="I1331" s="365" t="s">
        <v>2391</v>
      </c>
      <c r="J1331" s="365">
        <v>0</v>
      </c>
    </row>
    <row r="1332" spans="1:10" s="99" customFormat="1" ht="12">
      <c r="A1332" s="363"/>
      <c r="B1332" s="364"/>
      <c r="C1332" s="363" t="s">
        <v>3728</v>
      </c>
      <c r="D1332" s="364" t="s">
        <v>3729</v>
      </c>
      <c r="E1332" s="365">
        <v>14</v>
      </c>
      <c r="F1332" s="365">
        <v>10</v>
      </c>
      <c r="G1332" s="365">
        <v>4</v>
      </c>
      <c r="H1332" s="365">
        <v>14</v>
      </c>
      <c r="I1332" s="365">
        <v>0</v>
      </c>
      <c r="J1332" s="365">
        <v>0</v>
      </c>
    </row>
    <row r="1333" spans="1:10" s="99" customFormat="1" ht="12">
      <c r="A1333" s="363"/>
      <c r="B1333" s="364"/>
      <c r="C1333" s="363" t="s">
        <v>3730</v>
      </c>
      <c r="D1333" s="364" t="s">
        <v>3731</v>
      </c>
      <c r="E1333" s="365">
        <v>27</v>
      </c>
      <c r="F1333" s="365">
        <v>17</v>
      </c>
      <c r="G1333" s="365">
        <v>10</v>
      </c>
      <c r="H1333" s="365" t="s">
        <v>2391</v>
      </c>
      <c r="I1333" s="365" t="s">
        <v>2391</v>
      </c>
      <c r="J1333" s="365">
        <v>0</v>
      </c>
    </row>
    <row r="1334" spans="1:10" s="99" customFormat="1" ht="12">
      <c r="A1334" s="363"/>
      <c r="B1334" s="364"/>
      <c r="C1334" s="363" t="s">
        <v>3732</v>
      </c>
      <c r="D1334" s="364" t="s">
        <v>3733</v>
      </c>
      <c r="E1334" s="365">
        <v>24</v>
      </c>
      <c r="F1334" s="365">
        <v>19</v>
      </c>
      <c r="G1334" s="365">
        <v>5</v>
      </c>
      <c r="H1334" s="365">
        <v>24</v>
      </c>
      <c r="I1334" s="365">
        <v>0</v>
      </c>
      <c r="J1334" s="365">
        <v>0</v>
      </c>
    </row>
    <row r="1335" spans="1:10" s="99" customFormat="1" ht="12">
      <c r="A1335" s="363"/>
      <c r="B1335" s="364"/>
      <c r="C1335" s="363" t="s">
        <v>3498</v>
      </c>
      <c r="D1335" s="364" t="s">
        <v>3451</v>
      </c>
      <c r="E1335" s="365">
        <v>20</v>
      </c>
      <c r="F1335" s="365">
        <v>17</v>
      </c>
      <c r="G1335" s="365">
        <v>3</v>
      </c>
      <c r="H1335" s="365">
        <v>20</v>
      </c>
      <c r="I1335" s="365">
        <v>0</v>
      </c>
      <c r="J1335" s="365">
        <v>0</v>
      </c>
    </row>
    <row r="1336" spans="1:10" s="99" customFormat="1" ht="12">
      <c r="A1336" s="363"/>
      <c r="B1336" s="364"/>
      <c r="C1336" s="363" t="s">
        <v>3498</v>
      </c>
      <c r="D1336" s="364" t="s">
        <v>3499</v>
      </c>
      <c r="E1336" s="365">
        <v>179</v>
      </c>
      <c r="F1336" s="365">
        <v>132</v>
      </c>
      <c r="G1336" s="365">
        <v>47</v>
      </c>
      <c r="H1336" s="365">
        <v>169</v>
      </c>
      <c r="I1336" s="365">
        <v>10</v>
      </c>
      <c r="J1336" s="365" t="s">
        <v>2391</v>
      </c>
    </row>
    <row r="1337" spans="1:10" s="99" customFormat="1" ht="12">
      <c r="A1337" s="363"/>
      <c r="B1337" s="364"/>
      <c r="C1337" s="363" t="s">
        <v>3500</v>
      </c>
      <c r="D1337" s="364" t="s">
        <v>3501</v>
      </c>
      <c r="E1337" s="365">
        <v>1575</v>
      </c>
      <c r="F1337" s="365">
        <v>1045</v>
      </c>
      <c r="G1337" s="365">
        <v>530</v>
      </c>
      <c r="H1337" s="365">
        <v>1383</v>
      </c>
      <c r="I1337" s="365">
        <v>192</v>
      </c>
      <c r="J1337" s="365">
        <v>25</v>
      </c>
    </row>
    <row r="1338" spans="1:10" s="99" customFormat="1" ht="12">
      <c r="A1338" s="363"/>
      <c r="B1338" s="364"/>
      <c r="C1338" s="363" t="s">
        <v>3849</v>
      </c>
      <c r="D1338" s="364" t="s">
        <v>3850</v>
      </c>
      <c r="E1338" s="365">
        <v>24</v>
      </c>
      <c r="F1338" s="365">
        <v>20</v>
      </c>
      <c r="G1338" s="365">
        <v>4</v>
      </c>
      <c r="H1338" s="365">
        <v>21</v>
      </c>
      <c r="I1338" s="365">
        <v>3</v>
      </c>
      <c r="J1338" s="365">
        <v>0</v>
      </c>
    </row>
    <row r="1339" spans="1:10" s="99" customFormat="1" ht="12">
      <c r="A1339" s="363"/>
      <c r="B1339" s="364"/>
      <c r="C1339" s="363" t="s">
        <v>3502</v>
      </c>
      <c r="D1339" s="364" t="s">
        <v>3503</v>
      </c>
      <c r="E1339" s="365">
        <v>253</v>
      </c>
      <c r="F1339" s="365">
        <v>144</v>
      </c>
      <c r="G1339" s="365">
        <v>109</v>
      </c>
      <c r="H1339" s="365">
        <v>234</v>
      </c>
      <c r="I1339" s="365">
        <v>19</v>
      </c>
      <c r="J1339" s="365" t="s">
        <v>2391</v>
      </c>
    </row>
    <row r="1340" spans="1:10" s="99" customFormat="1" ht="12">
      <c r="A1340" s="363"/>
      <c r="B1340" s="364"/>
      <c r="C1340" s="363" t="s">
        <v>3853</v>
      </c>
      <c r="D1340" s="364" t="s">
        <v>3854</v>
      </c>
      <c r="E1340" s="365">
        <v>59</v>
      </c>
      <c r="F1340" s="365">
        <v>39</v>
      </c>
      <c r="G1340" s="365">
        <v>20</v>
      </c>
      <c r="H1340" s="365">
        <v>54</v>
      </c>
      <c r="I1340" s="365">
        <v>5</v>
      </c>
      <c r="J1340" s="365">
        <v>0</v>
      </c>
    </row>
    <row r="1341" spans="1:10" s="99" customFormat="1" ht="12">
      <c r="A1341" s="363"/>
      <c r="B1341" s="364"/>
      <c r="C1341" s="363" t="s">
        <v>4017</v>
      </c>
      <c r="D1341" s="364" t="s">
        <v>4018</v>
      </c>
      <c r="E1341" s="365">
        <v>14</v>
      </c>
      <c r="F1341" s="365" t="s">
        <v>2391</v>
      </c>
      <c r="G1341" s="365" t="s">
        <v>2391</v>
      </c>
      <c r="H1341" s="365">
        <v>11</v>
      </c>
      <c r="I1341" s="365">
        <v>3</v>
      </c>
      <c r="J1341" s="365">
        <v>0</v>
      </c>
    </row>
    <row r="1342" spans="1:10" s="99" customFormat="1" ht="12">
      <c r="A1342" s="363"/>
      <c r="B1342" s="364"/>
      <c r="C1342" s="363" t="s">
        <v>3734</v>
      </c>
      <c r="D1342" s="364" t="s">
        <v>3735</v>
      </c>
      <c r="E1342" s="365">
        <v>25</v>
      </c>
      <c r="F1342" s="365">
        <v>20</v>
      </c>
      <c r="G1342" s="365">
        <v>5</v>
      </c>
      <c r="H1342" s="365" t="s">
        <v>2391</v>
      </c>
      <c r="I1342" s="365" t="s">
        <v>2391</v>
      </c>
      <c r="J1342" s="365">
        <v>0</v>
      </c>
    </row>
    <row r="1343" spans="1:10" s="99" customFormat="1" ht="12">
      <c r="A1343" s="363"/>
      <c r="B1343" s="364"/>
      <c r="C1343" s="363" t="s">
        <v>3983</v>
      </c>
      <c r="D1343" s="364" t="s">
        <v>3984</v>
      </c>
      <c r="E1343" s="365">
        <v>51</v>
      </c>
      <c r="F1343" s="365">
        <v>39</v>
      </c>
      <c r="G1343" s="365">
        <v>12</v>
      </c>
      <c r="H1343" s="365">
        <v>46</v>
      </c>
      <c r="I1343" s="365">
        <v>5</v>
      </c>
      <c r="J1343" s="365">
        <v>0</v>
      </c>
    </row>
    <row r="1344" spans="1:10" s="99" customFormat="1" ht="12">
      <c r="A1344" s="363"/>
      <c r="B1344" s="364"/>
      <c r="C1344" s="363" t="s">
        <v>3736</v>
      </c>
      <c r="D1344" s="364" t="s">
        <v>3737</v>
      </c>
      <c r="E1344" s="365">
        <v>15</v>
      </c>
      <c r="F1344" s="365">
        <v>10</v>
      </c>
      <c r="G1344" s="365">
        <v>5</v>
      </c>
      <c r="H1344" s="365" t="s">
        <v>2391</v>
      </c>
      <c r="I1344" s="365" t="s">
        <v>2391</v>
      </c>
      <c r="J1344" s="365">
        <v>0</v>
      </c>
    </row>
    <row r="1345" spans="1:10" s="99" customFormat="1" ht="12">
      <c r="A1345" s="363"/>
      <c r="B1345" s="364"/>
      <c r="C1345" s="363" t="s">
        <v>3738</v>
      </c>
      <c r="D1345" s="364" t="s">
        <v>3739</v>
      </c>
      <c r="E1345" s="365">
        <v>58</v>
      </c>
      <c r="F1345" s="365">
        <v>37</v>
      </c>
      <c r="G1345" s="365">
        <v>21</v>
      </c>
      <c r="H1345" s="365">
        <v>53</v>
      </c>
      <c r="I1345" s="365">
        <v>5</v>
      </c>
      <c r="J1345" s="365">
        <v>0</v>
      </c>
    </row>
    <row r="1346" spans="1:10" s="99" customFormat="1" ht="12">
      <c r="A1346" s="363"/>
      <c r="B1346" s="364"/>
      <c r="C1346" s="363" t="s">
        <v>3740</v>
      </c>
      <c r="D1346" s="364" t="s">
        <v>3741</v>
      </c>
      <c r="E1346" s="365">
        <v>72</v>
      </c>
      <c r="F1346" s="365">
        <v>45</v>
      </c>
      <c r="G1346" s="365">
        <v>27</v>
      </c>
      <c r="H1346" s="365">
        <v>59</v>
      </c>
      <c r="I1346" s="365">
        <v>13</v>
      </c>
      <c r="J1346" s="365">
        <v>3</v>
      </c>
    </row>
    <row r="1347" spans="1:10" s="99" customFormat="1" ht="12">
      <c r="A1347" s="363"/>
      <c r="B1347" s="364"/>
      <c r="C1347" s="363" t="s">
        <v>4033</v>
      </c>
      <c r="D1347" s="364" t="s">
        <v>4034</v>
      </c>
      <c r="E1347" s="365">
        <v>11</v>
      </c>
      <c r="F1347" s="365">
        <v>6</v>
      </c>
      <c r="G1347" s="365">
        <v>5</v>
      </c>
      <c r="H1347" s="365">
        <v>11</v>
      </c>
      <c r="I1347" s="365">
        <v>0</v>
      </c>
      <c r="J1347" s="365">
        <v>0</v>
      </c>
    </row>
    <row r="1348" spans="1:10" s="99" customFormat="1" ht="12">
      <c r="A1348" s="363"/>
      <c r="B1348" s="364"/>
      <c r="C1348" s="363" t="s">
        <v>3742</v>
      </c>
      <c r="D1348" s="364" t="s">
        <v>3743</v>
      </c>
      <c r="E1348" s="365">
        <v>13</v>
      </c>
      <c r="F1348" s="365">
        <v>10</v>
      </c>
      <c r="G1348" s="365">
        <v>3</v>
      </c>
      <c r="H1348" s="365">
        <v>13</v>
      </c>
      <c r="I1348" s="365">
        <v>0</v>
      </c>
      <c r="J1348" s="365">
        <v>0</v>
      </c>
    </row>
    <row r="1349" spans="1:10" s="99" customFormat="1" ht="12">
      <c r="A1349" s="363"/>
      <c r="B1349" s="364"/>
      <c r="C1349" s="363" t="s">
        <v>3504</v>
      </c>
      <c r="D1349" s="364" t="s">
        <v>3451</v>
      </c>
      <c r="E1349" s="365">
        <v>15</v>
      </c>
      <c r="F1349" s="365">
        <v>11</v>
      </c>
      <c r="G1349" s="365">
        <v>4</v>
      </c>
      <c r="H1349" s="365">
        <v>11</v>
      </c>
      <c r="I1349" s="365">
        <v>4</v>
      </c>
      <c r="J1349" s="365">
        <v>0</v>
      </c>
    </row>
    <row r="1350" spans="1:10" s="99" customFormat="1" ht="12">
      <c r="A1350" s="363"/>
      <c r="B1350" s="364"/>
      <c r="C1350" s="363" t="s">
        <v>3504</v>
      </c>
      <c r="D1350" s="364" t="s">
        <v>3505</v>
      </c>
      <c r="E1350" s="365">
        <v>610</v>
      </c>
      <c r="F1350" s="365">
        <v>393</v>
      </c>
      <c r="G1350" s="365">
        <v>217</v>
      </c>
      <c r="H1350" s="365">
        <v>550</v>
      </c>
      <c r="I1350" s="365">
        <v>60</v>
      </c>
      <c r="J1350" s="365">
        <v>5</v>
      </c>
    </row>
    <row r="1351" spans="1:10" s="99" customFormat="1" ht="12">
      <c r="A1351" s="363"/>
      <c r="B1351" s="364"/>
      <c r="C1351" s="363" t="s">
        <v>3985</v>
      </c>
      <c r="D1351" s="364" t="s">
        <v>3986</v>
      </c>
      <c r="E1351" s="365">
        <v>11</v>
      </c>
      <c r="F1351" s="365" t="s">
        <v>2391</v>
      </c>
      <c r="G1351" s="365" t="s">
        <v>2391</v>
      </c>
      <c r="H1351" s="365">
        <v>11</v>
      </c>
      <c r="I1351" s="365">
        <v>0</v>
      </c>
      <c r="J1351" s="365">
        <v>0</v>
      </c>
    </row>
    <row r="1352" spans="1:10" s="99" customFormat="1" ht="12">
      <c r="A1352" s="363"/>
      <c r="B1352" s="364"/>
      <c r="C1352" s="363" t="s">
        <v>3506</v>
      </c>
      <c r="D1352" s="364" t="s">
        <v>3451</v>
      </c>
      <c r="E1352" s="365">
        <v>21</v>
      </c>
      <c r="F1352" s="365">
        <v>14</v>
      </c>
      <c r="G1352" s="365">
        <v>7</v>
      </c>
      <c r="H1352" s="365" t="s">
        <v>2391</v>
      </c>
      <c r="I1352" s="365" t="s">
        <v>2391</v>
      </c>
      <c r="J1352" s="365">
        <v>0</v>
      </c>
    </row>
    <row r="1353" spans="1:10" s="99" customFormat="1" ht="12">
      <c r="A1353" s="363"/>
      <c r="B1353" s="364"/>
      <c r="C1353" s="363" t="s">
        <v>3506</v>
      </c>
      <c r="D1353" s="364" t="s">
        <v>3507</v>
      </c>
      <c r="E1353" s="365">
        <v>32</v>
      </c>
      <c r="F1353" s="365">
        <v>23</v>
      </c>
      <c r="G1353" s="365">
        <v>9</v>
      </c>
      <c r="H1353" s="365" t="s">
        <v>2391</v>
      </c>
      <c r="I1353" s="365" t="s">
        <v>2391</v>
      </c>
      <c r="J1353" s="365">
        <v>0</v>
      </c>
    </row>
    <row r="1354" spans="1:10" s="99" customFormat="1" ht="12">
      <c r="A1354" s="363"/>
      <c r="B1354" s="364"/>
      <c r="C1354" s="363" t="s">
        <v>3748</v>
      </c>
      <c r="D1354" s="364" t="s">
        <v>3749</v>
      </c>
      <c r="E1354" s="365">
        <v>11</v>
      </c>
      <c r="F1354" s="365" t="s">
        <v>2391</v>
      </c>
      <c r="G1354" s="365" t="s">
        <v>2391</v>
      </c>
      <c r="H1354" s="365">
        <v>11</v>
      </c>
      <c r="I1354" s="365">
        <v>0</v>
      </c>
      <c r="J1354" s="365">
        <v>0</v>
      </c>
    </row>
    <row r="1355" spans="1:10" s="99" customFormat="1" ht="12">
      <c r="A1355" s="363"/>
      <c r="B1355" s="364"/>
      <c r="C1355" s="363" t="s">
        <v>3752</v>
      </c>
      <c r="D1355" s="364" t="s">
        <v>3451</v>
      </c>
      <c r="E1355" s="365">
        <v>33</v>
      </c>
      <c r="F1355" s="365">
        <v>25</v>
      </c>
      <c r="G1355" s="365">
        <v>8</v>
      </c>
      <c r="H1355" s="365" t="s">
        <v>2391</v>
      </c>
      <c r="I1355" s="365" t="s">
        <v>2391</v>
      </c>
      <c r="J1355" s="365">
        <v>0</v>
      </c>
    </row>
    <row r="1356" spans="1:10" s="99" customFormat="1" ht="12">
      <c r="A1356" s="363"/>
      <c r="B1356" s="364"/>
      <c r="C1356" s="363" t="s">
        <v>3752</v>
      </c>
      <c r="D1356" s="364" t="s">
        <v>3753</v>
      </c>
      <c r="E1356" s="365">
        <v>44</v>
      </c>
      <c r="F1356" s="365">
        <v>35</v>
      </c>
      <c r="G1356" s="365">
        <v>9</v>
      </c>
      <c r="H1356" s="365" t="s">
        <v>2391</v>
      </c>
      <c r="I1356" s="365" t="s">
        <v>2391</v>
      </c>
      <c r="J1356" s="365">
        <v>0</v>
      </c>
    </row>
    <row r="1357" spans="1:10" s="99" customFormat="1" ht="12">
      <c r="A1357" s="363"/>
      <c r="B1357" s="364"/>
      <c r="C1357" s="363" t="s">
        <v>3508</v>
      </c>
      <c r="D1357" s="364" t="s">
        <v>3510</v>
      </c>
      <c r="E1357" s="365">
        <v>686</v>
      </c>
      <c r="F1357" s="365">
        <v>451</v>
      </c>
      <c r="G1357" s="365">
        <v>235</v>
      </c>
      <c r="H1357" s="365">
        <v>622</v>
      </c>
      <c r="I1357" s="365">
        <v>64</v>
      </c>
      <c r="J1357" s="365">
        <v>5</v>
      </c>
    </row>
    <row r="1358" spans="1:10" s="99" customFormat="1" ht="12">
      <c r="A1358" s="363"/>
      <c r="B1358" s="364"/>
      <c r="C1358" s="363" t="s">
        <v>3909</v>
      </c>
      <c r="D1358" s="364" t="s">
        <v>3910</v>
      </c>
      <c r="E1358" s="365">
        <v>10</v>
      </c>
      <c r="F1358" s="365">
        <v>10</v>
      </c>
      <c r="G1358" s="365">
        <v>0</v>
      </c>
      <c r="H1358" s="365" t="s">
        <v>2391</v>
      </c>
      <c r="I1358" s="365" t="s">
        <v>2391</v>
      </c>
      <c r="J1358" s="365">
        <v>0</v>
      </c>
    </row>
    <row r="1359" spans="1:10" s="99" customFormat="1" ht="12">
      <c r="A1359" s="363"/>
      <c r="B1359" s="364"/>
      <c r="C1359" s="363" t="s">
        <v>3993</v>
      </c>
      <c r="D1359" s="364" t="s">
        <v>3994</v>
      </c>
      <c r="E1359" s="365">
        <v>11</v>
      </c>
      <c r="F1359" s="365">
        <v>6</v>
      </c>
      <c r="G1359" s="365">
        <v>5</v>
      </c>
      <c r="H1359" s="365">
        <v>7</v>
      </c>
      <c r="I1359" s="365">
        <v>4</v>
      </c>
      <c r="J1359" s="365">
        <v>0</v>
      </c>
    </row>
    <row r="1360" spans="1:10" s="99" customFormat="1" ht="12">
      <c r="A1360" s="363"/>
      <c r="B1360" s="364"/>
      <c r="C1360" s="363" t="s">
        <v>3513</v>
      </c>
      <c r="D1360" s="364" t="s">
        <v>3451</v>
      </c>
      <c r="E1360" s="365">
        <v>95</v>
      </c>
      <c r="F1360" s="365">
        <v>68</v>
      </c>
      <c r="G1360" s="365">
        <v>27</v>
      </c>
      <c r="H1360" s="365">
        <v>82</v>
      </c>
      <c r="I1360" s="365">
        <v>13</v>
      </c>
      <c r="J1360" s="365">
        <v>0</v>
      </c>
    </row>
    <row r="1361" spans="1:10" s="99" customFormat="1" ht="12">
      <c r="A1361" s="363"/>
      <c r="B1361" s="364"/>
      <c r="C1361" s="363" t="s">
        <v>3513</v>
      </c>
      <c r="D1361" s="364" t="s">
        <v>3514</v>
      </c>
      <c r="E1361" s="365">
        <v>116</v>
      </c>
      <c r="F1361" s="365">
        <v>84</v>
      </c>
      <c r="G1361" s="365">
        <v>32</v>
      </c>
      <c r="H1361" s="365">
        <v>98</v>
      </c>
      <c r="I1361" s="365">
        <v>18</v>
      </c>
      <c r="J1361" s="365">
        <v>0</v>
      </c>
    </row>
    <row r="1362" spans="1:10" s="99" customFormat="1" ht="12">
      <c r="A1362" s="363"/>
      <c r="B1362" s="364"/>
      <c r="C1362" s="363" t="s">
        <v>3515</v>
      </c>
      <c r="D1362" s="364" t="s">
        <v>3514</v>
      </c>
      <c r="E1362" s="365">
        <v>116</v>
      </c>
      <c r="F1362" s="365">
        <v>84</v>
      </c>
      <c r="G1362" s="365">
        <v>32</v>
      </c>
      <c r="H1362" s="365">
        <v>98</v>
      </c>
      <c r="I1362" s="365">
        <v>18</v>
      </c>
      <c r="J1362" s="365">
        <v>0</v>
      </c>
    </row>
    <row r="1363" spans="1:10" s="99" customFormat="1" ht="12">
      <c r="A1363" s="363"/>
      <c r="B1363" s="364"/>
      <c r="C1363" s="363" t="s">
        <v>3758</v>
      </c>
      <c r="D1363" s="364" t="s">
        <v>3759</v>
      </c>
      <c r="E1363" s="365">
        <v>61</v>
      </c>
      <c r="F1363" s="365">
        <v>44</v>
      </c>
      <c r="G1363" s="365">
        <v>17</v>
      </c>
      <c r="H1363" s="365">
        <v>54</v>
      </c>
      <c r="I1363" s="365">
        <v>7</v>
      </c>
      <c r="J1363" s="365">
        <v>0</v>
      </c>
    </row>
    <row r="1364" spans="1:10" s="99" customFormat="1" ht="12">
      <c r="A1364" s="363"/>
      <c r="B1364" s="364"/>
      <c r="C1364" s="363" t="s">
        <v>3760</v>
      </c>
      <c r="D1364" s="364" t="s">
        <v>3761</v>
      </c>
      <c r="E1364" s="365">
        <v>19</v>
      </c>
      <c r="F1364" s="365">
        <v>14</v>
      </c>
      <c r="G1364" s="365">
        <v>5</v>
      </c>
      <c r="H1364" s="365">
        <v>19</v>
      </c>
      <c r="I1364" s="365">
        <v>0</v>
      </c>
      <c r="J1364" s="365" t="s">
        <v>2391</v>
      </c>
    </row>
    <row r="1365" spans="1:10" s="99" customFormat="1" ht="12">
      <c r="A1365" s="363"/>
      <c r="B1365" s="364"/>
      <c r="C1365" s="363" t="s">
        <v>3762</v>
      </c>
      <c r="D1365" s="364" t="s">
        <v>3763</v>
      </c>
      <c r="E1365" s="365">
        <v>48</v>
      </c>
      <c r="F1365" s="365">
        <v>39</v>
      </c>
      <c r="G1365" s="365">
        <v>9</v>
      </c>
      <c r="H1365" s="365">
        <v>42</v>
      </c>
      <c r="I1365" s="365">
        <v>6</v>
      </c>
      <c r="J1365" s="365">
        <v>0</v>
      </c>
    </row>
    <row r="1366" spans="1:10" s="99" customFormat="1" ht="12">
      <c r="A1366" s="363"/>
      <c r="B1366" s="364"/>
      <c r="C1366" s="363" t="s">
        <v>3764</v>
      </c>
      <c r="D1366" s="364" t="s">
        <v>3765</v>
      </c>
      <c r="E1366" s="365">
        <v>20</v>
      </c>
      <c r="F1366" s="365">
        <v>17</v>
      </c>
      <c r="G1366" s="365">
        <v>3</v>
      </c>
      <c r="H1366" s="365">
        <v>20</v>
      </c>
      <c r="I1366" s="365">
        <v>0</v>
      </c>
      <c r="J1366" s="365">
        <v>0</v>
      </c>
    </row>
    <row r="1367" spans="1:10" s="99" customFormat="1" ht="12">
      <c r="A1367" s="363"/>
      <c r="B1367" s="364"/>
      <c r="C1367" s="363" t="s">
        <v>3766</v>
      </c>
      <c r="D1367" s="364" t="s">
        <v>3767</v>
      </c>
      <c r="E1367" s="365">
        <v>14</v>
      </c>
      <c r="F1367" s="365">
        <v>9</v>
      </c>
      <c r="G1367" s="365">
        <v>5</v>
      </c>
      <c r="H1367" s="365" t="s">
        <v>2391</v>
      </c>
      <c r="I1367" s="365" t="s">
        <v>2391</v>
      </c>
      <c r="J1367" s="365">
        <v>0</v>
      </c>
    </row>
    <row r="1368" spans="1:10" s="99" customFormat="1" ht="12">
      <c r="A1368" s="363"/>
      <c r="B1368" s="364"/>
      <c r="C1368" s="363" t="s">
        <v>3981</v>
      </c>
      <c r="D1368" s="364" t="s">
        <v>3982</v>
      </c>
      <c r="E1368" s="365">
        <v>15</v>
      </c>
      <c r="F1368" s="365">
        <v>12</v>
      </c>
      <c r="G1368" s="365">
        <v>3</v>
      </c>
      <c r="H1368" s="365">
        <v>12</v>
      </c>
      <c r="I1368" s="365">
        <v>3</v>
      </c>
      <c r="J1368" s="365">
        <v>0</v>
      </c>
    </row>
    <row r="1369" spans="1:10" s="99" customFormat="1" ht="12">
      <c r="A1369" s="363"/>
      <c r="B1369" s="364"/>
      <c r="C1369" s="363" t="s">
        <v>4037</v>
      </c>
      <c r="D1369" s="364" t="s">
        <v>4038</v>
      </c>
      <c r="E1369" s="365">
        <v>18</v>
      </c>
      <c r="F1369" s="365" t="s">
        <v>2391</v>
      </c>
      <c r="G1369" s="365" t="s">
        <v>2391</v>
      </c>
      <c r="H1369" s="365">
        <v>18</v>
      </c>
      <c r="I1369" s="365">
        <v>0</v>
      </c>
      <c r="J1369" s="365" t="s">
        <v>2391</v>
      </c>
    </row>
    <row r="1370" spans="1:10" s="99" customFormat="1" ht="12">
      <c r="A1370" s="363"/>
      <c r="B1370" s="364"/>
      <c r="C1370" s="363" t="s">
        <v>4083</v>
      </c>
      <c r="D1370" s="364" t="s">
        <v>4084</v>
      </c>
      <c r="E1370" s="365">
        <v>21</v>
      </c>
      <c r="F1370" s="365" t="s">
        <v>2391</v>
      </c>
      <c r="G1370" s="365" t="s">
        <v>2391</v>
      </c>
      <c r="H1370" s="365">
        <v>17</v>
      </c>
      <c r="I1370" s="365">
        <v>4</v>
      </c>
      <c r="J1370" s="365">
        <v>0</v>
      </c>
    </row>
    <row r="1371" spans="1:10" s="99" customFormat="1" ht="12">
      <c r="A1371" s="363"/>
      <c r="B1371" s="364"/>
      <c r="C1371" s="363" t="s">
        <v>4098</v>
      </c>
      <c r="D1371" s="364" t="s">
        <v>4099</v>
      </c>
      <c r="E1371" s="365">
        <v>10</v>
      </c>
      <c r="F1371" s="365" t="s">
        <v>2391</v>
      </c>
      <c r="G1371" s="365" t="s">
        <v>2391</v>
      </c>
      <c r="H1371" s="365">
        <v>10</v>
      </c>
      <c r="I1371" s="365">
        <v>0</v>
      </c>
      <c r="J1371" s="365">
        <v>0</v>
      </c>
    </row>
    <row r="1372" spans="1:10" s="99" customFormat="1" ht="12">
      <c r="A1372" s="363"/>
      <c r="B1372" s="364"/>
      <c r="C1372" s="363" t="s">
        <v>3516</v>
      </c>
      <c r="D1372" s="364" t="s">
        <v>3451</v>
      </c>
      <c r="E1372" s="365">
        <v>26</v>
      </c>
      <c r="F1372" s="365">
        <v>22</v>
      </c>
      <c r="G1372" s="365">
        <v>4</v>
      </c>
      <c r="H1372" s="365">
        <v>23</v>
      </c>
      <c r="I1372" s="365">
        <v>3</v>
      </c>
      <c r="J1372" s="365">
        <v>0</v>
      </c>
    </row>
    <row r="1373" spans="1:10" s="99" customFormat="1" ht="12">
      <c r="A1373" s="363"/>
      <c r="B1373" s="364"/>
      <c r="C1373" s="363" t="s">
        <v>3516</v>
      </c>
      <c r="D1373" s="364" t="s">
        <v>3517</v>
      </c>
      <c r="E1373" s="365">
        <v>252</v>
      </c>
      <c r="F1373" s="365">
        <v>201</v>
      </c>
      <c r="G1373" s="365">
        <v>51</v>
      </c>
      <c r="H1373" s="365">
        <v>227</v>
      </c>
      <c r="I1373" s="365">
        <v>25</v>
      </c>
      <c r="J1373" s="365" t="s">
        <v>2391</v>
      </c>
    </row>
    <row r="1374" spans="1:10" s="99" customFormat="1" ht="12">
      <c r="A1374" s="363"/>
      <c r="B1374" s="364"/>
      <c r="C1374" s="363" t="s">
        <v>3768</v>
      </c>
      <c r="D1374" s="364" t="s">
        <v>3769</v>
      </c>
      <c r="E1374" s="365">
        <v>26</v>
      </c>
      <c r="F1374" s="365">
        <v>17</v>
      </c>
      <c r="G1374" s="365">
        <v>9</v>
      </c>
      <c r="H1374" s="365" t="s">
        <v>2391</v>
      </c>
      <c r="I1374" s="365" t="s">
        <v>2391</v>
      </c>
      <c r="J1374" s="365">
        <v>0</v>
      </c>
    </row>
    <row r="1375" spans="1:10" s="99" customFormat="1" ht="12">
      <c r="A1375" s="363"/>
      <c r="B1375" s="364"/>
      <c r="C1375" s="363" t="s">
        <v>3770</v>
      </c>
      <c r="D1375" s="364" t="s">
        <v>3771</v>
      </c>
      <c r="E1375" s="365">
        <v>24</v>
      </c>
      <c r="F1375" s="365">
        <v>14</v>
      </c>
      <c r="G1375" s="365">
        <v>10</v>
      </c>
      <c r="H1375" s="365" t="s">
        <v>2391</v>
      </c>
      <c r="I1375" s="365" t="s">
        <v>2391</v>
      </c>
      <c r="J1375" s="365">
        <v>0</v>
      </c>
    </row>
    <row r="1376" spans="1:10" s="99" customFormat="1" ht="12">
      <c r="A1376" s="363"/>
      <c r="B1376" s="364"/>
      <c r="C1376" s="363" t="s">
        <v>4063</v>
      </c>
      <c r="D1376" s="364" t="s">
        <v>4064</v>
      </c>
      <c r="E1376" s="365">
        <v>10</v>
      </c>
      <c r="F1376" s="365">
        <v>7</v>
      </c>
      <c r="G1376" s="365">
        <v>3</v>
      </c>
      <c r="H1376" s="365">
        <v>7</v>
      </c>
      <c r="I1376" s="365">
        <v>3</v>
      </c>
      <c r="J1376" s="365">
        <v>0</v>
      </c>
    </row>
    <row r="1377" spans="1:10" s="99" customFormat="1" ht="12">
      <c r="A1377" s="363"/>
      <c r="B1377" s="364"/>
      <c r="C1377" s="363" t="s">
        <v>4039</v>
      </c>
      <c r="D1377" s="364" t="s">
        <v>4040</v>
      </c>
      <c r="E1377" s="365">
        <v>13</v>
      </c>
      <c r="F1377" s="365">
        <v>9</v>
      </c>
      <c r="G1377" s="365">
        <v>4</v>
      </c>
      <c r="H1377" s="365">
        <v>13</v>
      </c>
      <c r="I1377" s="365">
        <v>0</v>
      </c>
      <c r="J1377" s="365">
        <v>0</v>
      </c>
    </row>
    <row r="1378" spans="1:10" s="99" customFormat="1" ht="12">
      <c r="A1378" s="363"/>
      <c r="B1378" s="364"/>
      <c r="C1378" s="363" t="s">
        <v>3772</v>
      </c>
      <c r="D1378" s="364" t="s">
        <v>3773</v>
      </c>
      <c r="E1378" s="365">
        <v>27</v>
      </c>
      <c r="F1378" s="365">
        <v>17</v>
      </c>
      <c r="G1378" s="365">
        <v>10</v>
      </c>
      <c r="H1378" s="365" t="s">
        <v>2391</v>
      </c>
      <c r="I1378" s="365" t="s">
        <v>2391</v>
      </c>
      <c r="J1378" s="365" t="s">
        <v>2391</v>
      </c>
    </row>
    <row r="1379" spans="1:10" s="99" customFormat="1" ht="12">
      <c r="A1379" s="363"/>
      <c r="B1379" s="364"/>
      <c r="C1379" s="363" t="s">
        <v>3518</v>
      </c>
      <c r="D1379" s="364" t="s">
        <v>3519</v>
      </c>
      <c r="E1379" s="365">
        <v>29</v>
      </c>
      <c r="F1379" s="365">
        <v>16</v>
      </c>
      <c r="G1379" s="365">
        <v>13</v>
      </c>
      <c r="H1379" s="365" t="s">
        <v>2391</v>
      </c>
      <c r="I1379" s="365" t="s">
        <v>2391</v>
      </c>
      <c r="J1379" s="365">
        <v>0</v>
      </c>
    </row>
    <row r="1380" spans="1:10" s="99" customFormat="1" ht="12">
      <c r="A1380" s="363"/>
      <c r="B1380" s="364"/>
      <c r="C1380" s="363" t="s">
        <v>3520</v>
      </c>
      <c r="D1380" s="364" t="s">
        <v>3451</v>
      </c>
      <c r="E1380" s="365">
        <v>30</v>
      </c>
      <c r="F1380" s="365">
        <v>23</v>
      </c>
      <c r="G1380" s="365">
        <v>7</v>
      </c>
      <c r="H1380" s="365" t="s">
        <v>2391</v>
      </c>
      <c r="I1380" s="365" t="s">
        <v>2391</v>
      </c>
      <c r="J1380" s="365" t="s">
        <v>2391</v>
      </c>
    </row>
    <row r="1381" spans="1:10" s="99" customFormat="1" ht="12">
      <c r="A1381" s="363"/>
      <c r="B1381" s="364"/>
      <c r="C1381" s="363" t="s">
        <v>3520</v>
      </c>
      <c r="D1381" s="364" t="s">
        <v>3521</v>
      </c>
      <c r="E1381" s="365">
        <v>159</v>
      </c>
      <c r="F1381" s="365">
        <v>103</v>
      </c>
      <c r="G1381" s="365">
        <v>56</v>
      </c>
      <c r="H1381" s="365">
        <v>148</v>
      </c>
      <c r="I1381" s="365">
        <v>11</v>
      </c>
      <c r="J1381" s="365" t="s">
        <v>2391</v>
      </c>
    </row>
    <row r="1382" spans="1:10" s="99" customFormat="1" ht="12">
      <c r="A1382" s="363"/>
      <c r="B1382" s="364"/>
      <c r="C1382" s="363" t="s">
        <v>3522</v>
      </c>
      <c r="D1382" s="364" t="s">
        <v>3523</v>
      </c>
      <c r="E1382" s="365">
        <v>23</v>
      </c>
      <c r="F1382" s="365">
        <v>16</v>
      </c>
      <c r="G1382" s="365">
        <v>7</v>
      </c>
      <c r="H1382" s="365">
        <v>23</v>
      </c>
      <c r="I1382" s="365">
        <v>0</v>
      </c>
      <c r="J1382" s="365" t="s">
        <v>2391</v>
      </c>
    </row>
    <row r="1383" spans="1:10" s="99" customFormat="1" ht="12">
      <c r="A1383" s="363"/>
      <c r="B1383" s="364"/>
      <c r="C1383" s="363" t="s">
        <v>3524</v>
      </c>
      <c r="D1383" s="364" t="s">
        <v>3525</v>
      </c>
      <c r="E1383" s="365">
        <v>12</v>
      </c>
      <c r="F1383" s="365" t="s">
        <v>2391</v>
      </c>
      <c r="G1383" s="365" t="s">
        <v>2391</v>
      </c>
      <c r="H1383" s="365" t="s">
        <v>2391</v>
      </c>
      <c r="I1383" s="365" t="s">
        <v>2391</v>
      </c>
      <c r="J1383" s="365">
        <v>0</v>
      </c>
    </row>
    <row r="1384" spans="1:10" s="99" customFormat="1" ht="12">
      <c r="A1384" s="363"/>
      <c r="B1384" s="364"/>
      <c r="C1384" s="363" t="s">
        <v>3865</v>
      </c>
      <c r="D1384" s="364" t="s">
        <v>3866</v>
      </c>
      <c r="E1384" s="365">
        <v>19</v>
      </c>
      <c r="F1384" s="365">
        <v>11</v>
      </c>
      <c r="G1384" s="365">
        <v>8</v>
      </c>
      <c r="H1384" s="365">
        <v>16</v>
      </c>
      <c r="I1384" s="365">
        <v>3</v>
      </c>
      <c r="J1384" s="365" t="s">
        <v>2391</v>
      </c>
    </row>
    <row r="1385" spans="1:10" s="99" customFormat="1" ht="12">
      <c r="A1385" s="363"/>
      <c r="B1385" s="364"/>
      <c r="C1385" s="363" t="s">
        <v>4021</v>
      </c>
      <c r="D1385" s="364" t="s">
        <v>4022</v>
      </c>
      <c r="E1385" s="365">
        <v>10</v>
      </c>
      <c r="F1385" s="365">
        <v>6</v>
      </c>
      <c r="G1385" s="365">
        <v>4</v>
      </c>
      <c r="H1385" s="365">
        <v>10</v>
      </c>
      <c r="I1385" s="365">
        <v>0</v>
      </c>
      <c r="J1385" s="365">
        <v>0</v>
      </c>
    </row>
    <row r="1386" spans="1:10" s="99" customFormat="1" ht="12">
      <c r="A1386" s="363"/>
      <c r="B1386" s="364"/>
      <c r="C1386" s="363" t="s">
        <v>3528</v>
      </c>
      <c r="D1386" s="364" t="s">
        <v>3529</v>
      </c>
      <c r="E1386" s="365">
        <v>18</v>
      </c>
      <c r="F1386" s="365">
        <v>9</v>
      </c>
      <c r="G1386" s="365">
        <v>9</v>
      </c>
      <c r="H1386" s="365" t="s">
        <v>2391</v>
      </c>
      <c r="I1386" s="365" t="s">
        <v>2391</v>
      </c>
      <c r="J1386" s="365">
        <v>0</v>
      </c>
    </row>
    <row r="1387" spans="1:10" s="99" customFormat="1" ht="12">
      <c r="A1387" s="363"/>
      <c r="B1387" s="364"/>
      <c r="C1387" s="363" t="s">
        <v>4089</v>
      </c>
      <c r="D1387" s="364" t="s">
        <v>4090</v>
      </c>
      <c r="E1387" s="365">
        <v>17</v>
      </c>
      <c r="F1387" s="365">
        <v>9</v>
      </c>
      <c r="G1387" s="365">
        <v>8</v>
      </c>
      <c r="H1387" s="365" t="s">
        <v>2391</v>
      </c>
      <c r="I1387" s="365" t="s">
        <v>2391</v>
      </c>
      <c r="J1387" s="365">
        <v>0</v>
      </c>
    </row>
    <row r="1388" spans="1:10" s="99" customFormat="1" ht="12">
      <c r="A1388" s="363"/>
      <c r="B1388" s="364"/>
      <c r="C1388" s="363" t="s">
        <v>3530</v>
      </c>
      <c r="D1388" s="364" t="s">
        <v>3451</v>
      </c>
      <c r="E1388" s="365">
        <v>17</v>
      </c>
      <c r="F1388" s="365" t="s">
        <v>2391</v>
      </c>
      <c r="G1388" s="365" t="s">
        <v>2391</v>
      </c>
      <c r="H1388" s="365" t="s">
        <v>2391</v>
      </c>
      <c r="I1388" s="365" t="s">
        <v>2391</v>
      </c>
      <c r="J1388" s="365">
        <v>0</v>
      </c>
    </row>
    <row r="1389" spans="1:10" s="99" customFormat="1" ht="12">
      <c r="A1389" s="363"/>
      <c r="B1389" s="364"/>
      <c r="C1389" s="363" t="s">
        <v>3530</v>
      </c>
      <c r="D1389" s="364" t="s">
        <v>3531</v>
      </c>
      <c r="E1389" s="365">
        <v>116</v>
      </c>
      <c r="F1389" s="365">
        <v>78</v>
      </c>
      <c r="G1389" s="365">
        <v>38</v>
      </c>
      <c r="H1389" s="365">
        <v>108</v>
      </c>
      <c r="I1389" s="365">
        <v>8</v>
      </c>
      <c r="J1389" s="365" t="s">
        <v>2391</v>
      </c>
    </row>
    <row r="1390" spans="1:10" s="99" customFormat="1" ht="12">
      <c r="A1390" s="363"/>
      <c r="B1390" s="364"/>
      <c r="C1390" s="363" t="s">
        <v>3921</v>
      </c>
      <c r="D1390" s="364" t="s">
        <v>3922</v>
      </c>
      <c r="E1390" s="365">
        <v>11</v>
      </c>
      <c r="F1390" s="365">
        <v>8</v>
      </c>
      <c r="G1390" s="365">
        <v>3</v>
      </c>
      <c r="H1390" s="365" t="s">
        <v>2391</v>
      </c>
      <c r="I1390" s="365" t="s">
        <v>2391</v>
      </c>
      <c r="J1390" s="365">
        <v>0</v>
      </c>
    </row>
    <row r="1391" spans="1:10" s="99" customFormat="1" ht="12">
      <c r="A1391" s="363"/>
      <c r="B1391" s="364"/>
      <c r="C1391" s="363" t="s">
        <v>4085</v>
      </c>
      <c r="D1391" s="364" t="s">
        <v>4086</v>
      </c>
      <c r="E1391" s="365">
        <v>19</v>
      </c>
      <c r="F1391" s="365">
        <v>16</v>
      </c>
      <c r="G1391" s="365">
        <v>3</v>
      </c>
      <c r="H1391" s="365" t="s">
        <v>2391</v>
      </c>
      <c r="I1391" s="365" t="s">
        <v>2391</v>
      </c>
      <c r="J1391" s="365" t="s">
        <v>2391</v>
      </c>
    </row>
    <row r="1392" spans="1:10" s="99" customFormat="1" ht="12">
      <c r="A1392" s="363"/>
      <c r="B1392" s="364"/>
      <c r="C1392" s="363" t="s">
        <v>4100</v>
      </c>
      <c r="D1392" s="364" t="s">
        <v>4101</v>
      </c>
      <c r="E1392" s="365">
        <v>13</v>
      </c>
      <c r="F1392" s="365" t="s">
        <v>2391</v>
      </c>
      <c r="G1392" s="365" t="s">
        <v>2391</v>
      </c>
      <c r="H1392" s="365" t="s">
        <v>2391</v>
      </c>
      <c r="I1392" s="365" t="s">
        <v>2391</v>
      </c>
      <c r="J1392" s="365">
        <v>0</v>
      </c>
    </row>
    <row r="1393" spans="1:10" s="99" customFormat="1" ht="12">
      <c r="A1393" s="363"/>
      <c r="B1393" s="364"/>
      <c r="C1393" s="363" t="s">
        <v>3925</v>
      </c>
      <c r="D1393" s="364" t="s">
        <v>3926</v>
      </c>
      <c r="E1393" s="365">
        <v>18</v>
      </c>
      <c r="F1393" s="365">
        <v>6</v>
      </c>
      <c r="G1393" s="365">
        <v>12</v>
      </c>
      <c r="H1393" s="365" t="s">
        <v>2391</v>
      </c>
      <c r="I1393" s="365" t="s">
        <v>2391</v>
      </c>
      <c r="J1393" s="365">
        <v>0</v>
      </c>
    </row>
    <row r="1394" spans="1:10" s="99" customFormat="1" ht="12">
      <c r="A1394" s="363"/>
      <c r="B1394" s="364"/>
      <c r="C1394" s="363" t="s">
        <v>3532</v>
      </c>
      <c r="D1394" s="364" t="s">
        <v>3451</v>
      </c>
      <c r="E1394" s="365">
        <v>27</v>
      </c>
      <c r="F1394" s="365">
        <v>18</v>
      </c>
      <c r="G1394" s="365">
        <v>9</v>
      </c>
      <c r="H1394" s="365" t="s">
        <v>2391</v>
      </c>
      <c r="I1394" s="365" t="s">
        <v>2391</v>
      </c>
      <c r="J1394" s="365">
        <v>0</v>
      </c>
    </row>
    <row r="1395" spans="1:10" s="99" customFormat="1" ht="12">
      <c r="A1395" s="363"/>
      <c r="B1395" s="364"/>
      <c r="C1395" s="363" t="s">
        <v>3532</v>
      </c>
      <c r="D1395" s="364" t="s">
        <v>3533</v>
      </c>
      <c r="E1395" s="365">
        <v>88</v>
      </c>
      <c r="F1395" s="365">
        <v>60</v>
      </c>
      <c r="G1395" s="365">
        <v>28</v>
      </c>
      <c r="H1395" s="365">
        <v>83</v>
      </c>
      <c r="I1395" s="365">
        <v>5</v>
      </c>
      <c r="J1395" s="365" t="s">
        <v>2391</v>
      </c>
    </row>
    <row r="1396" spans="1:10" s="99" customFormat="1" ht="12">
      <c r="A1396" s="363"/>
      <c r="B1396" s="364"/>
      <c r="C1396" s="363" t="s">
        <v>3534</v>
      </c>
      <c r="D1396" s="364" t="s">
        <v>3535</v>
      </c>
      <c r="E1396" s="365">
        <v>615</v>
      </c>
      <c r="F1396" s="365">
        <v>442</v>
      </c>
      <c r="G1396" s="365">
        <v>173</v>
      </c>
      <c r="H1396" s="365">
        <v>566</v>
      </c>
      <c r="I1396" s="365">
        <v>49</v>
      </c>
      <c r="J1396" s="365">
        <v>7</v>
      </c>
    </row>
    <row r="1397" spans="1:10" s="99" customFormat="1" ht="12">
      <c r="A1397" s="363"/>
      <c r="B1397" s="364"/>
      <c r="C1397" s="363" t="s">
        <v>3927</v>
      </c>
      <c r="D1397" s="364" t="s">
        <v>3928</v>
      </c>
      <c r="E1397" s="365">
        <v>11</v>
      </c>
      <c r="F1397" s="365" t="s">
        <v>2391</v>
      </c>
      <c r="G1397" s="365" t="s">
        <v>2391</v>
      </c>
      <c r="H1397" s="365">
        <v>11</v>
      </c>
      <c r="I1397" s="365">
        <v>0</v>
      </c>
      <c r="J1397" s="365">
        <v>0</v>
      </c>
    </row>
    <row r="1398" spans="1:10" s="99" customFormat="1" ht="12">
      <c r="A1398" s="363"/>
      <c r="B1398" s="364"/>
      <c r="C1398" s="363" t="s">
        <v>3536</v>
      </c>
      <c r="D1398" s="364" t="s">
        <v>3537</v>
      </c>
      <c r="E1398" s="365">
        <v>358</v>
      </c>
      <c r="F1398" s="365">
        <v>237</v>
      </c>
      <c r="G1398" s="365">
        <v>121</v>
      </c>
      <c r="H1398" s="365">
        <v>328</v>
      </c>
      <c r="I1398" s="365">
        <v>30</v>
      </c>
      <c r="J1398" s="365" t="s">
        <v>2391</v>
      </c>
    </row>
    <row r="1399" spans="1:10" s="99" customFormat="1" ht="12">
      <c r="A1399" s="363"/>
      <c r="B1399" s="364"/>
      <c r="C1399" s="363" t="s">
        <v>4102</v>
      </c>
      <c r="D1399" s="364" t="s">
        <v>4103</v>
      </c>
      <c r="E1399" s="365">
        <v>11</v>
      </c>
      <c r="F1399" s="365">
        <v>8</v>
      </c>
      <c r="G1399" s="365">
        <v>3</v>
      </c>
      <c r="H1399" s="365" t="s">
        <v>2391</v>
      </c>
      <c r="I1399" s="365" t="s">
        <v>2391</v>
      </c>
      <c r="J1399" s="365">
        <v>0</v>
      </c>
    </row>
    <row r="1400" spans="1:10" s="99" customFormat="1" ht="12">
      <c r="A1400" s="363"/>
      <c r="B1400" s="364"/>
      <c r="C1400" s="363" t="s">
        <v>3945</v>
      </c>
      <c r="D1400" s="364" t="s">
        <v>3946</v>
      </c>
      <c r="E1400" s="365">
        <v>32</v>
      </c>
      <c r="F1400" s="365">
        <v>10</v>
      </c>
      <c r="G1400" s="365">
        <v>22</v>
      </c>
      <c r="H1400" s="365" t="s">
        <v>2391</v>
      </c>
      <c r="I1400" s="365" t="s">
        <v>2391</v>
      </c>
      <c r="J1400" s="365" t="s">
        <v>2391</v>
      </c>
    </row>
    <row r="1401" spans="1:10" s="99" customFormat="1" ht="12">
      <c r="A1401" s="363"/>
      <c r="B1401" s="364"/>
      <c r="C1401" s="363" t="s">
        <v>3999</v>
      </c>
      <c r="D1401" s="364" t="s">
        <v>4000</v>
      </c>
      <c r="E1401" s="365">
        <v>14</v>
      </c>
      <c r="F1401" s="365">
        <v>10</v>
      </c>
      <c r="G1401" s="365">
        <v>4</v>
      </c>
      <c r="H1401" s="365" t="s">
        <v>2391</v>
      </c>
      <c r="I1401" s="365" t="s">
        <v>2391</v>
      </c>
      <c r="J1401" s="365">
        <v>0</v>
      </c>
    </row>
    <row r="1402" spans="1:10" s="99" customFormat="1" ht="12">
      <c r="A1402" s="363"/>
      <c r="B1402" s="364"/>
      <c r="C1402" s="363" t="s">
        <v>3776</v>
      </c>
      <c r="D1402" s="364" t="s">
        <v>3777</v>
      </c>
      <c r="E1402" s="365">
        <v>105</v>
      </c>
      <c r="F1402" s="365">
        <v>70</v>
      </c>
      <c r="G1402" s="365">
        <v>35</v>
      </c>
      <c r="H1402" s="365">
        <v>94</v>
      </c>
      <c r="I1402" s="365">
        <v>11</v>
      </c>
      <c r="J1402" s="365" t="s">
        <v>2391</v>
      </c>
    </row>
    <row r="1403" spans="1:10" s="99" customFormat="1" ht="12">
      <c r="A1403" s="363"/>
      <c r="B1403" s="364"/>
      <c r="C1403" s="363" t="s">
        <v>4069</v>
      </c>
      <c r="D1403" s="364" t="s">
        <v>4070</v>
      </c>
      <c r="E1403" s="365">
        <v>17</v>
      </c>
      <c r="F1403" s="365" t="s">
        <v>2391</v>
      </c>
      <c r="G1403" s="365" t="s">
        <v>2391</v>
      </c>
      <c r="H1403" s="365">
        <v>13</v>
      </c>
      <c r="I1403" s="365">
        <v>4</v>
      </c>
      <c r="J1403" s="365">
        <v>0</v>
      </c>
    </row>
    <row r="1404" spans="1:10" s="99" customFormat="1" ht="12">
      <c r="A1404" s="363"/>
      <c r="B1404" s="364"/>
      <c r="C1404" s="363" t="s">
        <v>4104</v>
      </c>
      <c r="D1404" s="364" t="s">
        <v>4105</v>
      </c>
      <c r="E1404" s="365">
        <v>23</v>
      </c>
      <c r="F1404" s="365">
        <v>12</v>
      </c>
      <c r="G1404" s="365">
        <v>11</v>
      </c>
      <c r="H1404" s="365" t="s">
        <v>2391</v>
      </c>
      <c r="I1404" s="365" t="s">
        <v>2391</v>
      </c>
      <c r="J1404" s="365">
        <v>0</v>
      </c>
    </row>
    <row r="1405" spans="1:10" s="99" customFormat="1" ht="12">
      <c r="A1405" s="363"/>
      <c r="B1405" s="364"/>
      <c r="C1405" s="363" t="s">
        <v>4091</v>
      </c>
      <c r="D1405" s="364" t="s">
        <v>4092</v>
      </c>
      <c r="E1405" s="365">
        <v>12</v>
      </c>
      <c r="F1405" s="365">
        <v>7</v>
      </c>
      <c r="G1405" s="365">
        <v>5</v>
      </c>
      <c r="H1405" s="365" t="s">
        <v>2391</v>
      </c>
      <c r="I1405" s="365" t="s">
        <v>2391</v>
      </c>
      <c r="J1405" s="365">
        <v>0</v>
      </c>
    </row>
    <row r="1406" spans="1:10" s="99" customFormat="1" ht="12">
      <c r="A1406" s="363"/>
      <c r="B1406" s="364"/>
      <c r="C1406" s="363" t="s">
        <v>3538</v>
      </c>
      <c r="D1406" s="364" t="s">
        <v>3451</v>
      </c>
      <c r="E1406" s="365">
        <v>53</v>
      </c>
      <c r="F1406" s="365">
        <v>35</v>
      </c>
      <c r="G1406" s="365">
        <v>18</v>
      </c>
      <c r="H1406" s="365">
        <v>47</v>
      </c>
      <c r="I1406" s="365">
        <v>6</v>
      </c>
      <c r="J1406" s="365">
        <v>0</v>
      </c>
    </row>
    <row r="1407" spans="1:10" s="99" customFormat="1" ht="12">
      <c r="A1407" s="363"/>
      <c r="B1407" s="364"/>
      <c r="C1407" s="363" t="s">
        <v>3538</v>
      </c>
      <c r="D1407" s="364" t="s">
        <v>3539</v>
      </c>
      <c r="E1407" s="365">
        <v>636</v>
      </c>
      <c r="F1407" s="365">
        <v>414</v>
      </c>
      <c r="G1407" s="365">
        <v>222</v>
      </c>
      <c r="H1407" s="365">
        <v>578</v>
      </c>
      <c r="I1407" s="365">
        <v>58</v>
      </c>
      <c r="J1407" s="365">
        <v>4</v>
      </c>
    </row>
    <row r="1408" spans="1:10" s="99" customFormat="1" ht="12">
      <c r="A1408" s="363"/>
      <c r="B1408" s="364"/>
      <c r="C1408" s="363" t="s">
        <v>3540</v>
      </c>
      <c r="D1408" s="364" t="s">
        <v>3541</v>
      </c>
      <c r="E1408" s="365">
        <v>24</v>
      </c>
      <c r="F1408" s="365">
        <v>15</v>
      </c>
      <c r="G1408" s="365">
        <v>9</v>
      </c>
      <c r="H1408" s="365">
        <v>21</v>
      </c>
      <c r="I1408" s="365">
        <v>3</v>
      </c>
      <c r="J1408" s="365">
        <v>0</v>
      </c>
    </row>
    <row r="1409" spans="1:10" s="99" customFormat="1" ht="12">
      <c r="A1409" s="363"/>
      <c r="B1409" s="364"/>
      <c r="C1409" s="363" t="s">
        <v>4106</v>
      </c>
      <c r="D1409" s="364" t="s">
        <v>4107</v>
      </c>
      <c r="E1409" s="365">
        <v>15</v>
      </c>
      <c r="F1409" s="365">
        <v>11</v>
      </c>
      <c r="G1409" s="365">
        <v>4</v>
      </c>
      <c r="H1409" s="365">
        <v>15</v>
      </c>
      <c r="I1409" s="365">
        <v>0</v>
      </c>
      <c r="J1409" s="365" t="s">
        <v>2391</v>
      </c>
    </row>
    <row r="1410" spans="1:10" s="99" customFormat="1" ht="12">
      <c r="A1410" s="363"/>
      <c r="B1410" s="364"/>
      <c r="C1410" s="363" t="s">
        <v>3778</v>
      </c>
      <c r="D1410" s="364" t="s">
        <v>3451</v>
      </c>
      <c r="E1410" s="365">
        <v>22</v>
      </c>
      <c r="F1410" s="365">
        <v>18</v>
      </c>
      <c r="G1410" s="365">
        <v>4</v>
      </c>
      <c r="H1410" s="365" t="s">
        <v>2391</v>
      </c>
      <c r="I1410" s="365" t="s">
        <v>2391</v>
      </c>
      <c r="J1410" s="365">
        <v>0</v>
      </c>
    </row>
    <row r="1411" spans="1:10" s="99" customFormat="1" ht="12">
      <c r="A1411" s="363"/>
      <c r="B1411" s="364"/>
      <c r="C1411" s="363" t="s">
        <v>3778</v>
      </c>
      <c r="D1411" s="364" t="s">
        <v>3779</v>
      </c>
      <c r="E1411" s="365">
        <v>37</v>
      </c>
      <c r="F1411" s="365">
        <v>29</v>
      </c>
      <c r="G1411" s="365">
        <v>8</v>
      </c>
      <c r="H1411" s="365" t="s">
        <v>2391</v>
      </c>
      <c r="I1411" s="365" t="s">
        <v>2391</v>
      </c>
      <c r="J1411" s="365" t="s">
        <v>2391</v>
      </c>
    </row>
    <row r="1412" spans="1:10" s="99" customFormat="1" ht="12">
      <c r="A1412" s="363"/>
      <c r="B1412" s="364"/>
      <c r="C1412" s="363" t="s">
        <v>4108</v>
      </c>
      <c r="D1412" s="364" t="s">
        <v>4109</v>
      </c>
      <c r="E1412" s="365">
        <v>17</v>
      </c>
      <c r="F1412" s="365">
        <v>8</v>
      </c>
      <c r="G1412" s="365">
        <v>9</v>
      </c>
      <c r="H1412" s="365">
        <v>3</v>
      </c>
      <c r="I1412" s="365">
        <v>14</v>
      </c>
      <c r="J1412" s="365">
        <v>0</v>
      </c>
    </row>
    <row r="1413" spans="1:10" s="99" customFormat="1" ht="12">
      <c r="A1413" s="363"/>
      <c r="B1413" s="364"/>
      <c r="C1413" s="363" t="s">
        <v>3544</v>
      </c>
      <c r="D1413" s="364" t="s">
        <v>3451</v>
      </c>
      <c r="E1413" s="365">
        <v>29</v>
      </c>
      <c r="F1413" s="365">
        <v>15</v>
      </c>
      <c r="G1413" s="365">
        <v>14</v>
      </c>
      <c r="H1413" s="365" t="s">
        <v>2391</v>
      </c>
      <c r="I1413" s="365" t="s">
        <v>2391</v>
      </c>
      <c r="J1413" s="365" t="s">
        <v>2391</v>
      </c>
    </row>
    <row r="1414" spans="1:10" s="99" customFormat="1" ht="12">
      <c r="A1414" s="363"/>
      <c r="B1414" s="364"/>
      <c r="C1414" s="363" t="s">
        <v>3544</v>
      </c>
      <c r="D1414" s="364" t="s">
        <v>3545</v>
      </c>
      <c r="E1414" s="365">
        <v>46</v>
      </c>
      <c r="F1414" s="365">
        <v>23</v>
      </c>
      <c r="G1414" s="365">
        <v>23</v>
      </c>
      <c r="H1414" s="365">
        <v>31</v>
      </c>
      <c r="I1414" s="365">
        <v>15</v>
      </c>
      <c r="J1414" s="365" t="s">
        <v>2391</v>
      </c>
    </row>
    <row r="1415" spans="1:10" s="99" customFormat="1" ht="12">
      <c r="A1415" s="363"/>
      <c r="B1415" s="364"/>
      <c r="C1415" s="363" t="s">
        <v>3782</v>
      </c>
      <c r="D1415" s="364" t="s">
        <v>3783</v>
      </c>
      <c r="E1415" s="365">
        <v>63</v>
      </c>
      <c r="F1415" s="365">
        <v>40</v>
      </c>
      <c r="G1415" s="365">
        <v>23</v>
      </c>
      <c r="H1415" s="365">
        <v>55</v>
      </c>
      <c r="I1415" s="365">
        <v>8</v>
      </c>
      <c r="J1415" s="365">
        <v>0</v>
      </c>
    </row>
    <row r="1416" spans="1:10" s="99" customFormat="1" ht="12">
      <c r="A1416" s="363"/>
      <c r="B1416" s="364"/>
      <c r="C1416" s="363" t="s">
        <v>3546</v>
      </c>
      <c r="D1416" s="364" t="s">
        <v>3451</v>
      </c>
      <c r="E1416" s="365">
        <v>29</v>
      </c>
      <c r="F1416" s="365">
        <v>15</v>
      </c>
      <c r="G1416" s="365">
        <v>14</v>
      </c>
      <c r="H1416" s="365" t="s">
        <v>2391</v>
      </c>
      <c r="I1416" s="365" t="s">
        <v>2391</v>
      </c>
      <c r="J1416" s="365">
        <v>0</v>
      </c>
    </row>
    <row r="1417" spans="1:10" s="99" customFormat="1" ht="12">
      <c r="A1417" s="363"/>
      <c r="B1417" s="364"/>
      <c r="C1417" s="363" t="s">
        <v>3546</v>
      </c>
      <c r="D1417" s="364" t="s">
        <v>3547</v>
      </c>
      <c r="E1417" s="365">
        <v>92</v>
      </c>
      <c r="F1417" s="365">
        <v>55</v>
      </c>
      <c r="G1417" s="365">
        <v>37</v>
      </c>
      <c r="H1417" s="365">
        <v>82</v>
      </c>
      <c r="I1417" s="365">
        <v>10</v>
      </c>
      <c r="J1417" s="365">
        <v>0</v>
      </c>
    </row>
    <row r="1418" spans="1:10" s="99" customFormat="1" ht="12">
      <c r="A1418" s="363"/>
      <c r="B1418" s="364"/>
      <c r="C1418" s="363" t="s">
        <v>3550</v>
      </c>
      <c r="D1418" s="364" t="s">
        <v>3551</v>
      </c>
      <c r="E1418" s="365">
        <v>38</v>
      </c>
      <c r="F1418" s="365">
        <v>23</v>
      </c>
      <c r="G1418" s="365">
        <v>15</v>
      </c>
      <c r="H1418" s="365">
        <v>30</v>
      </c>
      <c r="I1418" s="365">
        <v>8</v>
      </c>
      <c r="J1418" s="365" t="s">
        <v>2391</v>
      </c>
    </row>
    <row r="1419" spans="1:10" s="99" customFormat="1" ht="12">
      <c r="A1419" s="363"/>
      <c r="B1419" s="364"/>
      <c r="C1419" s="363" t="s">
        <v>3953</v>
      </c>
      <c r="D1419" s="364" t="s">
        <v>3954</v>
      </c>
      <c r="E1419" s="365">
        <v>18</v>
      </c>
      <c r="F1419" s="365">
        <v>15</v>
      </c>
      <c r="G1419" s="365">
        <v>3</v>
      </c>
      <c r="H1419" s="365">
        <v>15</v>
      </c>
      <c r="I1419" s="365">
        <v>3</v>
      </c>
      <c r="J1419" s="365">
        <v>0</v>
      </c>
    </row>
    <row r="1420" spans="1:10" s="99" customFormat="1" ht="12">
      <c r="A1420" s="363"/>
      <c r="B1420" s="364"/>
      <c r="C1420" s="363" t="s">
        <v>3931</v>
      </c>
      <c r="D1420" s="364" t="s">
        <v>3932</v>
      </c>
      <c r="E1420" s="365">
        <v>11</v>
      </c>
      <c r="F1420" s="365">
        <v>7</v>
      </c>
      <c r="G1420" s="365">
        <v>4</v>
      </c>
      <c r="H1420" s="365">
        <v>11</v>
      </c>
      <c r="I1420" s="365">
        <v>0</v>
      </c>
      <c r="J1420" s="365">
        <v>0</v>
      </c>
    </row>
    <row r="1421" spans="1:10" s="99" customFormat="1" ht="12">
      <c r="A1421" s="363"/>
      <c r="B1421" s="364"/>
      <c r="C1421" s="363" t="s">
        <v>4110</v>
      </c>
      <c r="D1421" s="364" t="s">
        <v>4111</v>
      </c>
      <c r="E1421" s="365">
        <v>12</v>
      </c>
      <c r="F1421" s="365" t="s">
        <v>2391</v>
      </c>
      <c r="G1421" s="365" t="s">
        <v>2391</v>
      </c>
      <c r="H1421" s="365" t="s">
        <v>2391</v>
      </c>
      <c r="I1421" s="365" t="s">
        <v>2391</v>
      </c>
      <c r="J1421" s="365">
        <v>0</v>
      </c>
    </row>
    <row r="1422" spans="1:10" s="99" customFormat="1" ht="12">
      <c r="A1422" s="363"/>
      <c r="B1422" s="364"/>
      <c r="C1422" s="363" t="s">
        <v>3556</v>
      </c>
      <c r="D1422" s="364" t="s">
        <v>3451</v>
      </c>
      <c r="E1422" s="365">
        <v>38</v>
      </c>
      <c r="F1422" s="365">
        <v>29</v>
      </c>
      <c r="G1422" s="365">
        <v>9</v>
      </c>
      <c r="H1422" s="365">
        <v>38</v>
      </c>
      <c r="I1422" s="365">
        <v>0</v>
      </c>
      <c r="J1422" s="365">
        <v>0</v>
      </c>
    </row>
    <row r="1423" spans="1:10" s="99" customFormat="1" ht="12">
      <c r="A1423" s="363"/>
      <c r="B1423" s="364"/>
      <c r="C1423" s="363" t="s">
        <v>3556</v>
      </c>
      <c r="D1423" s="364" t="s">
        <v>3557</v>
      </c>
      <c r="E1423" s="365">
        <v>79</v>
      </c>
      <c r="F1423" s="365">
        <v>62</v>
      </c>
      <c r="G1423" s="365">
        <v>17</v>
      </c>
      <c r="H1423" s="365">
        <v>75</v>
      </c>
      <c r="I1423" s="365">
        <v>4</v>
      </c>
      <c r="J1423" s="365">
        <v>0</v>
      </c>
    </row>
    <row r="1424" spans="1:10" s="99" customFormat="1" ht="12">
      <c r="A1424" s="363"/>
      <c r="B1424" s="364"/>
      <c r="C1424" s="363" t="s">
        <v>3558</v>
      </c>
      <c r="D1424" s="364" t="s">
        <v>3559</v>
      </c>
      <c r="E1424" s="365">
        <v>952</v>
      </c>
      <c r="F1424" s="365">
        <v>621</v>
      </c>
      <c r="G1424" s="365">
        <v>331</v>
      </c>
      <c r="H1424" s="365">
        <v>852</v>
      </c>
      <c r="I1424" s="365">
        <v>100</v>
      </c>
      <c r="J1424" s="365">
        <v>7</v>
      </c>
    </row>
    <row r="1425" spans="1:10" s="99" customFormat="1" ht="12">
      <c r="A1425" s="363"/>
      <c r="B1425" s="364"/>
      <c r="C1425" s="363" t="s">
        <v>3784</v>
      </c>
      <c r="D1425" s="364" t="s">
        <v>3785</v>
      </c>
      <c r="E1425" s="365">
        <v>11</v>
      </c>
      <c r="F1425" s="365">
        <v>7</v>
      </c>
      <c r="G1425" s="365">
        <v>4</v>
      </c>
      <c r="H1425" s="365" t="s">
        <v>2391</v>
      </c>
      <c r="I1425" s="365" t="s">
        <v>2391</v>
      </c>
      <c r="J1425" s="365">
        <v>0</v>
      </c>
    </row>
    <row r="1426" spans="1:10" s="99" customFormat="1" ht="12">
      <c r="A1426" s="363"/>
      <c r="B1426" s="364"/>
      <c r="C1426" s="363" t="s">
        <v>3560</v>
      </c>
      <c r="D1426" s="364" t="s">
        <v>3451</v>
      </c>
      <c r="E1426" s="365">
        <v>6</v>
      </c>
      <c r="F1426" s="365">
        <v>3</v>
      </c>
      <c r="G1426" s="365">
        <v>3</v>
      </c>
      <c r="H1426" s="365" t="s">
        <v>2391</v>
      </c>
      <c r="I1426" s="365" t="s">
        <v>2391</v>
      </c>
      <c r="J1426" s="365">
        <v>0</v>
      </c>
    </row>
    <row r="1427" spans="1:10" s="99" customFormat="1" ht="12">
      <c r="A1427" s="363"/>
      <c r="B1427" s="364"/>
      <c r="C1427" s="363" t="s">
        <v>3560</v>
      </c>
      <c r="D1427" s="364" t="s">
        <v>3561</v>
      </c>
      <c r="E1427" s="365">
        <v>17</v>
      </c>
      <c r="F1427" s="365">
        <v>10</v>
      </c>
      <c r="G1427" s="365">
        <v>7</v>
      </c>
      <c r="H1427" s="365">
        <v>14</v>
      </c>
      <c r="I1427" s="365">
        <v>3</v>
      </c>
      <c r="J1427" s="365">
        <v>0</v>
      </c>
    </row>
    <row r="1428" spans="1:10" s="99" customFormat="1" ht="12">
      <c r="A1428" s="363"/>
      <c r="B1428" s="364"/>
      <c r="C1428" s="363" t="s">
        <v>3562</v>
      </c>
      <c r="D1428" s="364" t="s">
        <v>3561</v>
      </c>
      <c r="E1428" s="365">
        <v>17</v>
      </c>
      <c r="F1428" s="365">
        <v>10</v>
      </c>
      <c r="G1428" s="365">
        <v>7</v>
      </c>
      <c r="H1428" s="365">
        <v>14</v>
      </c>
      <c r="I1428" s="365">
        <v>3</v>
      </c>
      <c r="J1428" s="365">
        <v>0</v>
      </c>
    </row>
    <row r="1429" spans="1:10" s="99" customFormat="1" ht="12">
      <c r="A1429" s="363"/>
      <c r="B1429" s="364"/>
      <c r="C1429" s="363" t="s">
        <v>3563</v>
      </c>
      <c r="D1429" s="364" t="s">
        <v>3564</v>
      </c>
      <c r="E1429" s="365">
        <v>467</v>
      </c>
      <c r="F1429" s="365">
        <v>319</v>
      </c>
      <c r="G1429" s="365">
        <v>148</v>
      </c>
      <c r="H1429" s="365">
        <v>386</v>
      </c>
      <c r="I1429" s="365">
        <v>81</v>
      </c>
      <c r="J1429" s="365">
        <v>10</v>
      </c>
    </row>
    <row r="1430" spans="1:10" s="99" customFormat="1" ht="12">
      <c r="A1430" s="363"/>
      <c r="B1430" s="364"/>
      <c r="C1430" s="363" t="s">
        <v>3565</v>
      </c>
      <c r="D1430" s="364" t="s">
        <v>3566</v>
      </c>
      <c r="E1430" s="365">
        <v>467</v>
      </c>
      <c r="F1430" s="365">
        <v>319</v>
      </c>
      <c r="G1430" s="365">
        <v>148</v>
      </c>
      <c r="H1430" s="365">
        <v>386</v>
      </c>
      <c r="I1430" s="365">
        <v>81</v>
      </c>
      <c r="J1430" s="365">
        <v>10</v>
      </c>
    </row>
    <row r="1431" spans="1:10" s="99" customFormat="1" ht="12">
      <c r="A1431" s="363"/>
      <c r="B1431" s="364"/>
      <c r="C1431" s="363" t="s">
        <v>3567</v>
      </c>
      <c r="D1431" s="364" t="s">
        <v>3566</v>
      </c>
      <c r="E1431" s="365">
        <v>467</v>
      </c>
      <c r="F1431" s="365">
        <v>319</v>
      </c>
      <c r="G1431" s="365">
        <v>148</v>
      </c>
      <c r="H1431" s="365">
        <v>386</v>
      </c>
      <c r="I1431" s="365">
        <v>81</v>
      </c>
      <c r="J1431" s="365">
        <v>10</v>
      </c>
    </row>
    <row r="1432" spans="1:10" s="99" customFormat="1" ht="12">
      <c r="A1432" s="363"/>
      <c r="B1432" s="364"/>
      <c r="C1432" s="363" t="s">
        <v>3786</v>
      </c>
      <c r="D1432" s="364" t="s">
        <v>3787</v>
      </c>
      <c r="E1432" s="365">
        <v>14</v>
      </c>
      <c r="F1432" s="365">
        <v>9</v>
      </c>
      <c r="G1432" s="365">
        <v>5</v>
      </c>
      <c r="H1432" s="365">
        <v>11</v>
      </c>
      <c r="I1432" s="365">
        <v>3</v>
      </c>
      <c r="J1432" s="365">
        <v>0</v>
      </c>
    </row>
    <row r="1433" spans="1:10" s="99" customFormat="1" ht="12">
      <c r="A1433" s="363"/>
      <c r="B1433" s="364"/>
      <c r="C1433" s="363" t="s">
        <v>3893</v>
      </c>
      <c r="D1433" s="364" t="s">
        <v>3894</v>
      </c>
      <c r="E1433" s="365">
        <v>19</v>
      </c>
      <c r="F1433" s="365">
        <v>16</v>
      </c>
      <c r="G1433" s="365">
        <v>3</v>
      </c>
      <c r="H1433" s="365">
        <v>12</v>
      </c>
      <c r="I1433" s="365">
        <v>7</v>
      </c>
      <c r="J1433" s="365">
        <v>0</v>
      </c>
    </row>
    <row r="1434" spans="1:10" s="99" customFormat="1" ht="12">
      <c r="A1434" s="363"/>
      <c r="B1434" s="364"/>
      <c r="C1434" s="363" t="s">
        <v>3895</v>
      </c>
      <c r="D1434" s="364" t="s">
        <v>3896</v>
      </c>
      <c r="E1434" s="365">
        <v>10</v>
      </c>
      <c r="F1434" s="365">
        <v>7</v>
      </c>
      <c r="G1434" s="365">
        <v>3</v>
      </c>
      <c r="H1434" s="365">
        <v>10</v>
      </c>
      <c r="I1434" s="365">
        <v>0</v>
      </c>
      <c r="J1434" s="365">
        <v>0</v>
      </c>
    </row>
    <row r="1435" spans="1:10" s="99" customFormat="1" ht="12">
      <c r="A1435" s="363"/>
      <c r="B1435" s="364"/>
      <c r="C1435" s="363" t="s">
        <v>3796</v>
      </c>
      <c r="D1435" s="364" t="s">
        <v>3797</v>
      </c>
      <c r="E1435" s="365">
        <v>20</v>
      </c>
      <c r="F1435" s="365">
        <v>8</v>
      </c>
      <c r="G1435" s="365">
        <v>12</v>
      </c>
      <c r="H1435" s="365">
        <v>17</v>
      </c>
      <c r="I1435" s="365">
        <v>3</v>
      </c>
      <c r="J1435" s="365">
        <v>0</v>
      </c>
    </row>
    <row r="1436" spans="1:10" s="99" customFormat="1" ht="12">
      <c r="A1436" s="363"/>
      <c r="B1436" s="364"/>
      <c r="C1436" s="363" t="s">
        <v>3568</v>
      </c>
      <c r="D1436" s="364" t="s">
        <v>3451</v>
      </c>
      <c r="E1436" s="365">
        <v>68</v>
      </c>
      <c r="F1436" s="365">
        <v>47</v>
      </c>
      <c r="G1436" s="365">
        <v>21</v>
      </c>
      <c r="H1436" s="365">
        <v>54</v>
      </c>
      <c r="I1436" s="365">
        <v>14</v>
      </c>
      <c r="J1436" s="365">
        <v>0</v>
      </c>
    </row>
    <row r="1437" spans="1:10" s="99" customFormat="1" ht="12">
      <c r="A1437" s="363"/>
      <c r="B1437" s="364"/>
      <c r="C1437" s="363" t="s">
        <v>3568</v>
      </c>
      <c r="D1437" s="364" t="s">
        <v>3569</v>
      </c>
      <c r="E1437" s="365">
        <v>131</v>
      </c>
      <c r="F1437" s="365">
        <v>87</v>
      </c>
      <c r="G1437" s="365">
        <v>44</v>
      </c>
      <c r="H1437" s="365">
        <v>104</v>
      </c>
      <c r="I1437" s="365">
        <v>27</v>
      </c>
      <c r="J1437" s="365">
        <v>0</v>
      </c>
    </row>
    <row r="1438" spans="1:10" s="99" customFormat="1" ht="12">
      <c r="A1438" s="363"/>
      <c r="B1438" s="364"/>
      <c r="C1438" s="363" t="s">
        <v>3570</v>
      </c>
      <c r="D1438" s="364" t="s">
        <v>3569</v>
      </c>
      <c r="E1438" s="365">
        <v>131</v>
      </c>
      <c r="F1438" s="365">
        <v>87</v>
      </c>
      <c r="G1438" s="365">
        <v>44</v>
      </c>
      <c r="H1438" s="365">
        <v>104</v>
      </c>
      <c r="I1438" s="365">
        <v>27</v>
      </c>
      <c r="J1438" s="365">
        <v>0</v>
      </c>
    </row>
    <row r="1439" spans="1:10" s="99" customFormat="1" ht="12">
      <c r="A1439" s="363"/>
      <c r="B1439" s="364"/>
      <c r="C1439" s="363" t="s">
        <v>3571</v>
      </c>
      <c r="D1439" s="364" t="s">
        <v>3572</v>
      </c>
      <c r="E1439" s="365">
        <v>45</v>
      </c>
      <c r="F1439" s="365">
        <v>31</v>
      </c>
      <c r="G1439" s="365">
        <v>14</v>
      </c>
      <c r="H1439" s="365">
        <v>37</v>
      </c>
      <c r="I1439" s="365">
        <v>8</v>
      </c>
      <c r="J1439" s="365">
        <v>3</v>
      </c>
    </row>
    <row r="1440" spans="1:10" s="99" customFormat="1" ht="12">
      <c r="A1440" s="363"/>
      <c r="B1440" s="364"/>
      <c r="C1440" s="363" t="s">
        <v>3573</v>
      </c>
      <c r="D1440" s="364" t="s">
        <v>3574</v>
      </c>
      <c r="E1440" s="365">
        <v>41</v>
      </c>
      <c r="F1440" s="365">
        <v>24</v>
      </c>
      <c r="G1440" s="365">
        <v>17</v>
      </c>
      <c r="H1440" s="365">
        <v>31</v>
      </c>
      <c r="I1440" s="365">
        <v>10</v>
      </c>
      <c r="J1440" s="365" t="s">
        <v>2391</v>
      </c>
    </row>
    <row r="1441" spans="1:10" s="99" customFormat="1" ht="12">
      <c r="A1441" s="363"/>
      <c r="B1441" s="364"/>
      <c r="C1441" s="363" t="s">
        <v>3575</v>
      </c>
      <c r="D1441" s="364" t="s">
        <v>3576</v>
      </c>
      <c r="E1441" s="365">
        <v>11</v>
      </c>
      <c r="F1441" s="365">
        <v>5</v>
      </c>
      <c r="G1441" s="365">
        <v>6</v>
      </c>
      <c r="H1441" s="365" t="s">
        <v>2391</v>
      </c>
      <c r="I1441" s="365" t="s">
        <v>2391</v>
      </c>
      <c r="J1441" s="365">
        <v>0</v>
      </c>
    </row>
    <row r="1442" spans="1:10" s="99" customFormat="1" ht="12">
      <c r="A1442" s="363"/>
      <c r="B1442" s="364"/>
      <c r="C1442" s="363" t="s">
        <v>3577</v>
      </c>
      <c r="D1442" s="364" t="s">
        <v>3578</v>
      </c>
      <c r="E1442" s="365">
        <v>22</v>
      </c>
      <c r="F1442" s="365">
        <v>16</v>
      </c>
      <c r="G1442" s="365">
        <v>6</v>
      </c>
      <c r="H1442" s="365">
        <v>19</v>
      </c>
      <c r="I1442" s="365">
        <v>3</v>
      </c>
      <c r="J1442" s="365">
        <v>0</v>
      </c>
    </row>
    <row r="1443" spans="1:10" s="99" customFormat="1" ht="12">
      <c r="A1443" s="363"/>
      <c r="B1443" s="364"/>
      <c r="C1443" s="363" t="s">
        <v>3579</v>
      </c>
      <c r="D1443" s="364" t="s">
        <v>3580</v>
      </c>
      <c r="E1443" s="365">
        <v>17</v>
      </c>
      <c r="F1443" s="365">
        <v>11</v>
      </c>
      <c r="G1443" s="365">
        <v>6</v>
      </c>
      <c r="H1443" s="365" t="s">
        <v>2391</v>
      </c>
      <c r="I1443" s="365" t="s">
        <v>2391</v>
      </c>
      <c r="J1443" s="365">
        <v>0</v>
      </c>
    </row>
    <row r="1444" spans="1:10" s="99" customFormat="1" ht="12">
      <c r="A1444" s="363"/>
      <c r="B1444" s="364"/>
      <c r="C1444" s="363" t="s">
        <v>3581</v>
      </c>
      <c r="D1444" s="364" t="s">
        <v>3582</v>
      </c>
      <c r="E1444" s="365">
        <v>41</v>
      </c>
      <c r="F1444" s="365">
        <v>33</v>
      </c>
      <c r="G1444" s="365">
        <v>8</v>
      </c>
      <c r="H1444" s="365">
        <v>34</v>
      </c>
      <c r="I1444" s="365">
        <v>7</v>
      </c>
      <c r="J1444" s="365">
        <v>0</v>
      </c>
    </row>
    <row r="1445" spans="1:10" s="99" customFormat="1" ht="12">
      <c r="A1445" s="363"/>
      <c r="B1445" s="364"/>
      <c r="C1445" s="363" t="s">
        <v>3583</v>
      </c>
      <c r="D1445" s="364" t="s">
        <v>3584</v>
      </c>
      <c r="E1445" s="365">
        <v>15</v>
      </c>
      <c r="F1445" s="365">
        <v>6</v>
      </c>
      <c r="G1445" s="365">
        <v>9</v>
      </c>
      <c r="H1445" s="365" t="s">
        <v>2391</v>
      </c>
      <c r="I1445" s="365" t="s">
        <v>2391</v>
      </c>
      <c r="J1445" s="365">
        <v>0</v>
      </c>
    </row>
    <row r="1446" spans="1:10" s="99" customFormat="1" ht="12">
      <c r="A1446" s="363"/>
      <c r="B1446" s="364"/>
      <c r="C1446" s="363" t="s">
        <v>3585</v>
      </c>
      <c r="D1446" s="364" t="s">
        <v>3586</v>
      </c>
      <c r="E1446" s="365">
        <v>52</v>
      </c>
      <c r="F1446" s="365">
        <v>37</v>
      </c>
      <c r="G1446" s="365">
        <v>15</v>
      </c>
      <c r="H1446" s="365">
        <v>45</v>
      </c>
      <c r="I1446" s="365">
        <v>7</v>
      </c>
      <c r="J1446" s="365">
        <v>0</v>
      </c>
    </row>
    <row r="1447" spans="1:10" s="99" customFormat="1" ht="12">
      <c r="A1447" s="363"/>
      <c r="B1447" s="364"/>
      <c r="C1447" s="363" t="s">
        <v>3587</v>
      </c>
      <c r="D1447" s="364" t="s">
        <v>3588</v>
      </c>
      <c r="E1447" s="365">
        <v>244</v>
      </c>
      <c r="F1447" s="365">
        <v>163</v>
      </c>
      <c r="G1447" s="365">
        <v>81</v>
      </c>
      <c r="H1447" s="365">
        <v>205</v>
      </c>
      <c r="I1447" s="365">
        <v>39</v>
      </c>
      <c r="J1447" s="365">
        <v>4</v>
      </c>
    </row>
    <row r="1448" spans="1:10" s="99" customFormat="1" ht="12">
      <c r="A1448" s="363"/>
      <c r="B1448" s="364"/>
      <c r="C1448" s="363" t="s">
        <v>2575</v>
      </c>
      <c r="D1448" s="364" t="s">
        <v>3588</v>
      </c>
      <c r="E1448" s="365">
        <v>244</v>
      </c>
      <c r="F1448" s="365">
        <v>163</v>
      </c>
      <c r="G1448" s="365">
        <v>81</v>
      </c>
      <c r="H1448" s="365">
        <v>205</v>
      </c>
      <c r="I1448" s="365">
        <v>39</v>
      </c>
      <c r="J1448" s="365">
        <v>4</v>
      </c>
    </row>
    <row r="1449" spans="1:10" s="99" customFormat="1" ht="12">
      <c r="A1449" s="363"/>
      <c r="B1449" s="364"/>
      <c r="C1449" s="363" t="s">
        <v>4112</v>
      </c>
      <c r="D1449" s="364" t="s">
        <v>4113</v>
      </c>
      <c r="E1449" s="365">
        <v>32</v>
      </c>
      <c r="F1449" s="365">
        <v>11</v>
      </c>
      <c r="G1449" s="365">
        <v>21</v>
      </c>
      <c r="H1449" s="365">
        <v>29</v>
      </c>
      <c r="I1449" s="365">
        <v>3</v>
      </c>
      <c r="J1449" s="365">
        <v>0</v>
      </c>
    </row>
    <row r="1450" spans="1:10" s="99" customFormat="1" ht="12">
      <c r="A1450" s="363"/>
      <c r="B1450" s="364"/>
      <c r="C1450" s="363" t="s">
        <v>3804</v>
      </c>
      <c r="D1450" s="364" t="s">
        <v>3805</v>
      </c>
      <c r="E1450" s="365">
        <v>26</v>
      </c>
      <c r="F1450" s="365">
        <v>20</v>
      </c>
      <c r="G1450" s="365">
        <v>6</v>
      </c>
      <c r="H1450" s="365">
        <v>20</v>
      </c>
      <c r="I1450" s="365">
        <v>6</v>
      </c>
      <c r="J1450" s="365">
        <v>0</v>
      </c>
    </row>
    <row r="1451" spans="1:10" s="99" customFormat="1" ht="12">
      <c r="A1451" s="363"/>
      <c r="B1451" s="364"/>
      <c r="C1451" s="363" t="s">
        <v>3808</v>
      </c>
      <c r="D1451" s="364" t="s">
        <v>3809</v>
      </c>
      <c r="E1451" s="365">
        <v>32</v>
      </c>
      <c r="F1451" s="365">
        <v>25</v>
      </c>
      <c r="G1451" s="365">
        <v>7</v>
      </c>
      <c r="H1451" s="365">
        <v>22</v>
      </c>
      <c r="I1451" s="365">
        <v>10</v>
      </c>
      <c r="J1451" s="365">
        <v>0</v>
      </c>
    </row>
    <row r="1452" spans="1:10" s="99" customFormat="1" ht="12">
      <c r="A1452" s="363"/>
      <c r="B1452" s="364"/>
      <c r="C1452" s="363" t="s">
        <v>3591</v>
      </c>
      <c r="D1452" s="364" t="s">
        <v>3451</v>
      </c>
      <c r="E1452" s="365">
        <v>37</v>
      </c>
      <c r="F1452" s="365">
        <v>24</v>
      </c>
      <c r="G1452" s="365">
        <v>13</v>
      </c>
      <c r="H1452" s="365">
        <v>31</v>
      </c>
      <c r="I1452" s="365">
        <v>6</v>
      </c>
      <c r="J1452" s="365">
        <v>0</v>
      </c>
    </row>
    <row r="1453" spans="1:10" s="99" customFormat="1" ht="12">
      <c r="A1453" s="363"/>
      <c r="B1453" s="364"/>
      <c r="C1453" s="363" t="s">
        <v>3591</v>
      </c>
      <c r="D1453" s="364" t="s">
        <v>3592</v>
      </c>
      <c r="E1453" s="365">
        <v>127</v>
      </c>
      <c r="F1453" s="365">
        <v>80</v>
      </c>
      <c r="G1453" s="365">
        <v>47</v>
      </c>
      <c r="H1453" s="365">
        <v>102</v>
      </c>
      <c r="I1453" s="365">
        <v>25</v>
      </c>
      <c r="J1453" s="365">
        <v>0</v>
      </c>
    </row>
    <row r="1454" spans="1:10" s="99" customFormat="1" ht="12">
      <c r="A1454" s="363"/>
      <c r="B1454" s="364"/>
      <c r="C1454" s="363" t="s">
        <v>2577</v>
      </c>
      <c r="D1454" s="364" t="s">
        <v>3592</v>
      </c>
      <c r="E1454" s="365">
        <v>127</v>
      </c>
      <c r="F1454" s="365">
        <v>80</v>
      </c>
      <c r="G1454" s="365">
        <v>47</v>
      </c>
      <c r="H1454" s="365">
        <v>102</v>
      </c>
      <c r="I1454" s="365">
        <v>25</v>
      </c>
      <c r="J1454" s="365">
        <v>0</v>
      </c>
    </row>
    <row r="1455" spans="1:10" s="99" customFormat="1" ht="12">
      <c r="A1455" s="363"/>
      <c r="B1455" s="364"/>
      <c r="C1455" s="363" t="s">
        <v>3810</v>
      </c>
      <c r="D1455" s="364" t="s">
        <v>3811</v>
      </c>
      <c r="E1455" s="365">
        <v>15</v>
      </c>
      <c r="F1455" s="365" t="s">
        <v>2391</v>
      </c>
      <c r="G1455" s="365" t="s">
        <v>2391</v>
      </c>
      <c r="H1455" s="365">
        <v>10</v>
      </c>
      <c r="I1455" s="365">
        <v>5</v>
      </c>
      <c r="J1455" s="365">
        <v>0</v>
      </c>
    </row>
    <row r="1456" spans="1:10" s="99" customFormat="1" ht="12">
      <c r="A1456" s="363"/>
      <c r="B1456" s="364"/>
      <c r="C1456" s="363" t="s">
        <v>3812</v>
      </c>
      <c r="D1456" s="364" t="s">
        <v>3813</v>
      </c>
      <c r="E1456" s="365">
        <v>12</v>
      </c>
      <c r="F1456" s="365">
        <v>6</v>
      </c>
      <c r="G1456" s="365">
        <v>6</v>
      </c>
      <c r="H1456" s="365">
        <v>8</v>
      </c>
      <c r="I1456" s="365">
        <v>4</v>
      </c>
      <c r="J1456" s="365">
        <v>0</v>
      </c>
    </row>
    <row r="1457" spans="1:10" s="99" customFormat="1" ht="12">
      <c r="A1457" s="363"/>
      <c r="B1457" s="364"/>
      <c r="C1457" s="363" t="s">
        <v>3595</v>
      </c>
      <c r="D1457" s="364" t="s">
        <v>3451</v>
      </c>
      <c r="E1457" s="365">
        <v>39</v>
      </c>
      <c r="F1457" s="365">
        <v>26</v>
      </c>
      <c r="G1457" s="365">
        <v>13</v>
      </c>
      <c r="H1457" s="365">
        <v>35</v>
      </c>
      <c r="I1457" s="365">
        <v>4</v>
      </c>
      <c r="J1457" s="365" t="s">
        <v>2391</v>
      </c>
    </row>
    <row r="1458" spans="1:10" s="99" customFormat="1" ht="12">
      <c r="A1458" s="363"/>
      <c r="B1458" s="364"/>
      <c r="C1458" s="363" t="s">
        <v>3595</v>
      </c>
      <c r="D1458" s="364" t="s">
        <v>3596</v>
      </c>
      <c r="E1458" s="365">
        <v>66</v>
      </c>
      <c r="F1458" s="365">
        <v>46</v>
      </c>
      <c r="G1458" s="365">
        <v>20</v>
      </c>
      <c r="H1458" s="365">
        <v>53</v>
      </c>
      <c r="I1458" s="365">
        <v>13</v>
      </c>
      <c r="J1458" s="365" t="s">
        <v>2391</v>
      </c>
    </row>
    <row r="1459" spans="1:10" s="99" customFormat="1" ht="12">
      <c r="A1459" s="363"/>
      <c r="B1459" s="364"/>
      <c r="C1459" s="363" t="s">
        <v>2579</v>
      </c>
      <c r="D1459" s="364" t="s">
        <v>3596</v>
      </c>
      <c r="E1459" s="365">
        <v>66</v>
      </c>
      <c r="F1459" s="365">
        <v>46</v>
      </c>
      <c r="G1459" s="365">
        <v>20</v>
      </c>
      <c r="H1459" s="365">
        <v>53</v>
      </c>
      <c r="I1459" s="365">
        <v>13</v>
      </c>
      <c r="J1459" s="365" t="s">
        <v>2391</v>
      </c>
    </row>
    <row r="1460" spans="1:10" s="99" customFormat="1" ht="12">
      <c r="A1460" s="363"/>
      <c r="B1460" s="364"/>
      <c r="C1460" s="363" t="s">
        <v>3597</v>
      </c>
      <c r="D1460" s="364" t="s">
        <v>3598</v>
      </c>
      <c r="E1460" s="365">
        <v>44</v>
      </c>
      <c r="F1460" s="365">
        <v>35</v>
      </c>
      <c r="G1460" s="365">
        <v>9</v>
      </c>
      <c r="H1460" s="365">
        <v>38</v>
      </c>
      <c r="I1460" s="365">
        <v>6</v>
      </c>
      <c r="J1460" s="365">
        <v>0</v>
      </c>
    </row>
    <row r="1461" spans="1:10" s="99" customFormat="1" ht="12">
      <c r="A1461" s="363"/>
      <c r="B1461" s="364"/>
      <c r="C1461" s="363" t="s">
        <v>2581</v>
      </c>
      <c r="D1461" s="364" t="s">
        <v>3598</v>
      </c>
      <c r="E1461" s="365">
        <v>44</v>
      </c>
      <c r="F1461" s="365">
        <v>35</v>
      </c>
      <c r="G1461" s="365">
        <v>9</v>
      </c>
      <c r="H1461" s="365">
        <v>38</v>
      </c>
      <c r="I1461" s="365">
        <v>6</v>
      </c>
      <c r="J1461" s="365">
        <v>0</v>
      </c>
    </row>
    <row r="1462" spans="1:10" s="99" customFormat="1" ht="12">
      <c r="A1462" s="363"/>
      <c r="B1462" s="364"/>
      <c r="C1462" s="363" t="s">
        <v>3607</v>
      </c>
      <c r="D1462" s="364" t="s">
        <v>4081</v>
      </c>
      <c r="E1462" s="365">
        <v>71399</v>
      </c>
      <c r="F1462" s="365">
        <v>40533</v>
      </c>
      <c r="G1462" s="365">
        <v>30866</v>
      </c>
      <c r="H1462" s="365">
        <v>64597</v>
      </c>
      <c r="I1462" s="365">
        <v>6802</v>
      </c>
      <c r="J1462" s="365">
        <v>2618</v>
      </c>
    </row>
    <row r="1463" spans="1:10" s="99" customFormat="1" ht="12">
      <c r="A1463" s="363"/>
      <c r="B1463" s="364"/>
      <c r="C1463" s="363" t="s">
        <v>3610</v>
      </c>
      <c r="D1463" s="364" t="s">
        <v>4082</v>
      </c>
      <c r="E1463" s="365">
        <v>71399</v>
      </c>
      <c r="F1463" s="365">
        <v>40533</v>
      </c>
      <c r="G1463" s="365">
        <v>30866</v>
      </c>
      <c r="H1463" s="365">
        <v>64597</v>
      </c>
      <c r="I1463" s="365">
        <v>6802</v>
      </c>
      <c r="J1463" s="365">
        <v>2618</v>
      </c>
    </row>
    <row r="1464" spans="1:10" s="99" customFormat="1" ht="12">
      <c r="A1464" s="363" t="s">
        <v>994</v>
      </c>
      <c r="B1464" s="364" t="s">
        <v>996</v>
      </c>
      <c r="C1464" s="363"/>
      <c r="D1464" s="364"/>
      <c r="E1464" s="365"/>
      <c r="F1464" s="365"/>
      <c r="G1464" s="365"/>
      <c r="H1464" s="365"/>
      <c r="I1464" s="365"/>
      <c r="J1464" s="365"/>
    </row>
    <row r="1465" spans="1:10" s="99" customFormat="1" ht="12">
      <c r="A1465" s="363"/>
      <c r="B1465" s="364"/>
      <c r="C1465" s="363" t="s">
        <v>2852</v>
      </c>
      <c r="D1465" s="364" t="s">
        <v>2405</v>
      </c>
      <c r="E1465" s="365">
        <v>51</v>
      </c>
      <c r="F1465" s="365">
        <v>37</v>
      </c>
      <c r="G1465" s="365">
        <v>14</v>
      </c>
      <c r="H1465" s="365" t="s">
        <v>2391</v>
      </c>
      <c r="I1465" s="365" t="s">
        <v>2391</v>
      </c>
      <c r="J1465" s="365">
        <v>3</v>
      </c>
    </row>
    <row r="1466" spans="1:10" s="99" customFormat="1" ht="12">
      <c r="A1466" s="363"/>
      <c r="B1466" s="364"/>
      <c r="C1466" s="363" t="s">
        <v>2326</v>
      </c>
      <c r="D1466" s="364" t="s">
        <v>2407</v>
      </c>
      <c r="E1466" s="365">
        <v>16595</v>
      </c>
      <c r="F1466" s="365">
        <v>8385</v>
      </c>
      <c r="G1466" s="365">
        <v>8210</v>
      </c>
      <c r="H1466" s="365">
        <v>16177</v>
      </c>
      <c r="I1466" s="365">
        <v>418</v>
      </c>
      <c r="J1466" s="365">
        <v>802</v>
      </c>
    </row>
    <row r="1467" spans="1:10" s="99" customFormat="1" ht="12">
      <c r="A1467" s="363"/>
      <c r="B1467" s="364"/>
      <c r="C1467" s="363" t="s">
        <v>2853</v>
      </c>
      <c r="D1467" s="364" t="s">
        <v>2409</v>
      </c>
      <c r="E1467" s="365">
        <v>513</v>
      </c>
      <c r="F1467" s="365">
        <v>277</v>
      </c>
      <c r="G1467" s="365">
        <v>236</v>
      </c>
      <c r="H1467" s="365">
        <v>492</v>
      </c>
      <c r="I1467" s="365">
        <v>21</v>
      </c>
      <c r="J1467" s="365">
        <v>12</v>
      </c>
    </row>
    <row r="1468" spans="1:10" s="99" customFormat="1" ht="12">
      <c r="A1468" s="363"/>
      <c r="B1468" s="364"/>
      <c r="C1468" s="363" t="s">
        <v>2328</v>
      </c>
      <c r="D1468" s="364" t="s">
        <v>2411</v>
      </c>
      <c r="E1468" s="365">
        <v>1950</v>
      </c>
      <c r="F1468" s="365">
        <v>1049</v>
      </c>
      <c r="G1468" s="365">
        <v>901</v>
      </c>
      <c r="H1468" s="365">
        <v>1901</v>
      </c>
      <c r="I1468" s="365">
        <v>49</v>
      </c>
      <c r="J1468" s="365">
        <v>88</v>
      </c>
    </row>
    <row r="1469" spans="1:10" s="99" customFormat="1" ht="12">
      <c r="A1469" s="363"/>
      <c r="B1469" s="364"/>
      <c r="C1469" s="363" t="s">
        <v>50</v>
      </c>
      <c r="D1469" s="364" t="s">
        <v>52</v>
      </c>
      <c r="E1469" s="365">
        <v>56</v>
      </c>
      <c r="F1469" s="365">
        <v>44</v>
      </c>
      <c r="G1469" s="365">
        <v>12</v>
      </c>
      <c r="H1469" s="365" t="s">
        <v>2391</v>
      </c>
      <c r="I1469" s="365" t="s">
        <v>2391</v>
      </c>
      <c r="J1469" s="365">
        <v>6</v>
      </c>
    </row>
    <row r="1470" spans="1:10" s="99" customFormat="1" ht="12">
      <c r="A1470" s="363"/>
      <c r="B1470" s="364"/>
      <c r="C1470" s="363" t="s">
        <v>287</v>
      </c>
      <c r="D1470" s="364" t="s">
        <v>289</v>
      </c>
      <c r="E1470" s="365">
        <v>47</v>
      </c>
      <c r="F1470" s="365">
        <v>28</v>
      </c>
      <c r="G1470" s="365">
        <v>19</v>
      </c>
      <c r="H1470" s="365">
        <v>47</v>
      </c>
      <c r="I1470" s="365">
        <v>0</v>
      </c>
      <c r="J1470" s="365">
        <v>0</v>
      </c>
    </row>
    <row r="1471" spans="1:10" s="99" customFormat="1" ht="12">
      <c r="A1471" s="363"/>
      <c r="B1471" s="364"/>
      <c r="C1471" s="363" t="s">
        <v>553</v>
      </c>
      <c r="D1471" s="364" t="s">
        <v>555</v>
      </c>
      <c r="E1471" s="365">
        <v>97</v>
      </c>
      <c r="F1471" s="365">
        <v>59</v>
      </c>
      <c r="G1471" s="365">
        <v>38</v>
      </c>
      <c r="H1471" s="365">
        <v>94</v>
      </c>
      <c r="I1471" s="365">
        <v>3</v>
      </c>
      <c r="J1471" s="365" t="s">
        <v>2391</v>
      </c>
    </row>
    <row r="1472" spans="1:10" s="99" customFormat="1" ht="12">
      <c r="A1472" s="363"/>
      <c r="B1472" s="364"/>
      <c r="C1472" s="363" t="s">
        <v>821</v>
      </c>
      <c r="D1472" s="364" t="s">
        <v>823</v>
      </c>
      <c r="E1472" s="365">
        <v>1961</v>
      </c>
      <c r="F1472" s="365">
        <v>925</v>
      </c>
      <c r="G1472" s="365">
        <v>1036</v>
      </c>
      <c r="H1472" s="365">
        <v>1909</v>
      </c>
      <c r="I1472" s="365">
        <v>52</v>
      </c>
      <c r="J1472" s="365">
        <v>131</v>
      </c>
    </row>
    <row r="1473" spans="1:10" s="99" customFormat="1" ht="12">
      <c r="A1473" s="363"/>
      <c r="B1473" s="364"/>
      <c r="C1473" s="363" t="s">
        <v>894</v>
      </c>
      <c r="D1473" s="364" t="s">
        <v>896</v>
      </c>
      <c r="E1473" s="365">
        <v>111</v>
      </c>
      <c r="F1473" s="365">
        <v>78</v>
      </c>
      <c r="G1473" s="365">
        <v>33</v>
      </c>
      <c r="H1473" s="365">
        <v>106</v>
      </c>
      <c r="I1473" s="365">
        <v>5</v>
      </c>
      <c r="J1473" s="365" t="s">
        <v>2391</v>
      </c>
    </row>
    <row r="1474" spans="1:10" s="99" customFormat="1" ht="12">
      <c r="A1474" s="363"/>
      <c r="B1474" s="364"/>
      <c r="C1474" s="363" t="s">
        <v>1166</v>
      </c>
      <c r="D1474" s="364" t="s">
        <v>1168</v>
      </c>
      <c r="E1474" s="365">
        <v>2308</v>
      </c>
      <c r="F1474" s="365">
        <v>1387</v>
      </c>
      <c r="G1474" s="365">
        <v>921</v>
      </c>
      <c r="H1474" s="365">
        <v>2252</v>
      </c>
      <c r="I1474" s="365">
        <v>56</v>
      </c>
      <c r="J1474" s="365">
        <v>98</v>
      </c>
    </row>
    <row r="1475" spans="1:10" s="99" customFormat="1" ht="12">
      <c r="A1475" s="363"/>
      <c r="B1475" s="364"/>
      <c r="C1475" s="363" t="s">
        <v>1497</v>
      </c>
      <c r="D1475" s="364" t="s">
        <v>1499</v>
      </c>
      <c r="E1475" s="365">
        <v>132</v>
      </c>
      <c r="F1475" s="365">
        <v>88</v>
      </c>
      <c r="G1475" s="365">
        <v>44</v>
      </c>
      <c r="H1475" s="365">
        <v>127</v>
      </c>
      <c r="I1475" s="365">
        <v>5</v>
      </c>
      <c r="J1475" s="365">
        <v>4</v>
      </c>
    </row>
    <row r="1476" spans="1:10" s="99" customFormat="1" ht="12">
      <c r="A1476" s="363"/>
      <c r="B1476" s="364"/>
      <c r="C1476" s="363" t="s">
        <v>1748</v>
      </c>
      <c r="D1476" s="364" t="s">
        <v>1750</v>
      </c>
      <c r="E1476" s="365">
        <v>1336</v>
      </c>
      <c r="F1476" s="365">
        <v>697</v>
      </c>
      <c r="G1476" s="365">
        <v>639</v>
      </c>
      <c r="H1476" s="365">
        <v>1312</v>
      </c>
      <c r="I1476" s="365">
        <v>24</v>
      </c>
      <c r="J1476" s="365">
        <v>71</v>
      </c>
    </row>
    <row r="1477" spans="1:10" s="99" customFormat="1" ht="12">
      <c r="A1477" s="363"/>
      <c r="B1477" s="364"/>
      <c r="C1477" s="363" t="s">
        <v>1940</v>
      </c>
      <c r="D1477" s="364" t="s">
        <v>1942</v>
      </c>
      <c r="E1477" s="365">
        <v>98</v>
      </c>
      <c r="F1477" s="365">
        <v>51</v>
      </c>
      <c r="G1477" s="365">
        <v>47</v>
      </c>
      <c r="H1477" s="365">
        <v>91</v>
      </c>
      <c r="I1477" s="365">
        <v>7</v>
      </c>
      <c r="J1477" s="365">
        <v>7</v>
      </c>
    </row>
    <row r="1478" spans="1:10" s="99" customFormat="1" ht="12">
      <c r="A1478" s="363"/>
      <c r="B1478" s="364"/>
      <c r="C1478" s="363" t="s">
        <v>2161</v>
      </c>
      <c r="D1478" s="364" t="s">
        <v>2163</v>
      </c>
      <c r="E1478" s="365">
        <v>193</v>
      </c>
      <c r="F1478" s="365">
        <v>134</v>
      </c>
      <c r="G1478" s="365">
        <v>59</v>
      </c>
      <c r="H1478" s="365">
        <v>176</v>
      </c>
      <c r="I1478" s="365">
        <v>17</v>
      </c>
      <c r="J1478" s="365">
        <v>5</v>
      </c>
    </row>
    <row r="1479" spans="1:10" s="99" customFormat="1" ht="12">
      <c r="A1479" s="363"/>
      <c r="B1479" s="364"/>
      <c r="C1479" s="363" t="s">
        <v>3442</v>
      </c>
      <c r="D1479" s="364" t="s">
        <v>2266</v>
      </c>
      <c r="E1479" s="365">
        <v>25448</v>
      </c>
      <c r="F1479" s="365">
        <v>13239</v>
      </c>
      <c r="G1479" s="365">
        <v>12209</v>
      </c>
      <c r="H1479" s="365">
        <v>24788</v>
      </c>
      <c r="I1479" s="365">
        <v>660</v>
      </c>
      <c r="J1479" s="365">
        <v>1231</v>
      </c>
    </row>
    <row r="1480" spans="1:10" s="99" customFormat="1" ht="12">
      <c r="A1480" s="363"/>
      <c r="B1480" s="364"/>
      <c r="C1480" s="363" t="s">
        <v>2280</v>
      </c>
      <c r="D1480" s="364" t="s">
        <v>2266</v>
      </c>
      <c r="E1480" s="365">
        <v>25448</v>
      </c>
      <c r="F1480" s="365">
        <v>13239</v>
      </c>
      <c r="G1480" s="365">
        <v>12209</v>
      </c>
      <c r="H1480" s="365">
        <v>24788</v>
      </c>
      <c r="I1480" s="365">
        <v>660</v>
      </c>
      <c r="J1480" s="365">
        <v>1231</v>
      </c>
    </row>
    <row r="1481" spans="1:10" s="99" customFormat="1" ht="12">
      <c r="A1481" s="363"/>
      <c r="B1481" s="364"/>
      <c r="C1481" s="363" t="s">
        <v>3443</v>
      </c>
      <c r="D1481" s="364" t="s">
        <v>3444</v>
      </c>
      <c r="E1481" s="365">
        <v>1426</v>
      </c>
      <c r="F1481" s="365">
        <v>897</v>
      </c>
      <c r="G1481" s="365">
        <v>529</v>
      </c>
      <c r="H1481" s="365">
        <v>1365</v>
      </c>
      <c r="I1481" s="365">
        <v>61</v>
      </c>
      <c r="J1481" s="365">
        <v>29</v>
      </c>
    </row>
    <row r="1482" spans="1:10" s="99" customFormat="1" ht="12">
      <c r="A1482" s="363"/>
      <c r="B1482" s="364"/>
      <c r="C1482" s="363" t="s">
        <v>3445</v>
      </c>
      <c r="D1482" s="364" t="s">
        <v>3446</v>
      </c>
      <c r="E1482" s="365">
        <v>1426</v>
      </c>
      <c r="F1482" s="365">
        <v>897</v>
      </c>
      <c r="G1482" s="365">
        <v>529</v>
      </c>
      <c r="H1482" s="365">
        <v>1365</v>
      </c>
      <c r="I1482" s="365">
        <v>61</v>
      </c>
      <c r="J1482" s="365">
        <v>29</v>
      </c>
    </row>
    <row r="1483" spans="1:10" s="99" customFormat="1" ht="12">
      <c r="A1483" s="363"/>
      <c r="B1483" s="364"/>
      <c r="C1483" s="363" t="s">
        <v>3447</v>
      </c>
      <c r="D1483" s="364" t="s">
        <v>3446</v>
      </c>
      <c r="E1483" s="365">
        <v>1426</v>
      </c>
      <c r="F1483" s="365">
        <v>897</v>
      </c>
      <c r="G1483" s="365">
        <v>529</v>
      </c>
      <c r="H1483" s="365">
        <v>1365</v>
      </c>
      <c r="I1483" s="365">
        <v>61</v>
      </c>
      <c r="J1483" s="365">
        <v>29</v>
      </c>
    </row>
    <row r="1484" spans="1:10" s="99" customFormat="1" ht="12">
      <c r="A1484" s="363"/>
      <c r="B1484" s="364"/>
      <c r="C1484" s="363" t="s">
        <v>3618</v>
      </c>
      <c r="D1484" s="364" t="s">
        <v>3619</v>
      </c>
      <c r="E1484" s="365">
        <v>11</v>
      </c>
      <c r="F1484" s="365" t="s">
        <v>2391</v>
      </c>
      <c r="G1484" s="365" t="s">
        <v>2391</v>
      </c>
      <c r="H1484" s="365" t="s">
        <v>2391</v>
      </c>
      <c r="I1484" s="365" t="s">
        <v>2391</v>
      </c>
      <c r="J1484" s="365">
        <v>0</v>
      </c>
    </row>
    <row r="1485" spans="1:10" s="99" customFormat="1" ht="12">
      <c r="A1485" s="363"/>
      <c r="B1485" s="364"/>
      <c r="C1485" s="363" t="s">
        <v>3448</v>
      </c>
      <c r="D1485" s="364" t="s">
        <v>3449</v>
      </c>
      <c r="E1485" s="365">
        <v>12</v>
      </c>
      <c r="F1485" s="365">
        <v>5</v>
      </c>
      <c r="G1485" s="365">
        <v>7</v>
      </c>
      <c r="H1485" s="365" t="s">
        <v>2391</v>
      </c>
      <c r="I1485" s="365" t="s">
        <v>2391</v>
      </c>
      <c r="J1485" s="365">
        <v>0</v>
      </c>
    </row>
    <row r="1486" spans="1:10" s="99" customFormat="1" ht="12">
      <c r="A1486" s="363"/>
      <c r="B1486" s="364"/>
      <c r="C1486" s="363" t="s">
        <v>3450</v>
      </c>
      <c r="D1486" s="364" t="s">
        <v>3451</v>
      </c>
      <c r="E1486" s="365">
        <v>27</v>
      </c>
      <c r="F1486" s="365">
        <v>18</v>
      </c>
      <c r="G1486" s="365">
        <v>9</v>
      </c>
      <c r="H1486" s="365" t="s">
        <v>2391</v>
      </c>
      <c r="I1486" s="365" t="s">
        <v>2391</v>
      </c>
      <c r="J1486" s="365" t="s">
        <v>2391</v>
      </c>
    </row>
    <row r="1487" spans="1:10" s="99" customFormat="1" ht="12">
      <c r="A1487" s="363"/>
      <c r="B1487" s="364"/>
      <c r="C1487" s="363" t="s">
        <v>3450</v>
      </c>
      <c r="D1487" s="364" t="s">
        <v>3452</v>
      </c>
      <c r="E1487" s="365">
        <v>50</v>
      </c>
      <c r="F1487" s="365">
        <v>32</v>
      </c>
      <c r="G1487" s="365">
        <v>18</v>
      </c>
      <c r="H1487" s="365">
        <v>47</v>
      </c>
      <c r="I1487" s="365">
        <v>3</v>
      </c>
      <c r="J1487" s="365" t="s">
        <v>2391</v>
      </c>
    </row>
    <row r="1488" spans="1:10" s="99" customFormat="1" ht="12">
      <c r="A1488" s="363"/>
      <c r="B1488" s="364"/>
      <c r="C1488" s="363" t="s">
        <v>3453</v>
      </c>
      <c r="D1488" s="364" t="s">
        <v>3454</v>
      </c>
      <c r="E1488" s="365">
        <v>108</v>
      </c>
      <c r="F1488" s="365">
        <v>64</v>
      </c>
      <c r="G1488" s="365">
        <v>44</v>
      </c>
      <c r="H1488" s="365">
        <v>105</v>
      </c>
      <c r="I1488" s="365">
        <v>3</v>
      </c>
      <c r="J1488" s="365">
        <v>5</v>
      </c>
    </row>
    <row r="1489" spans="1:10" s="99" customFormat="1" ht="12">
      <c r="A1489" s="363"/>
      <c r="B1489" s="364"/>
      <c r="C1489" s="363" t="s">
        <v>3628</v>
      </c>
      <c r="D1489" s="364" t="s">
        <v>3629</v>
      </c>
      <c r="E1489" s="365">
        <v>14</v>
      </c>
      <c r="F1489" s="365">
        <v>10</v>
      </c>
      <c r="G1489" s="365">
        <v>4</v>
      </c>
      <c r="H1489" s="365" t="s">
        <v>2391</v>
      </c>
      <c r="I1489" s="365" t="s">
        <v>2391</v>
      </c>
      <c r="J1489" s="365">
        <v>0</v>
      </c>
    </row>
    <row r="1490" spans="1:10" s="99" customFormat="1" ht="12">
      <c r="A1490" s="363"/>
      <c r="B1490" s="364"/>
      <c r="C1490" s="363" t="s">
        <v>3457</v>
      </c>
      <c r="D1490" s="364" t="s">
        <v>3451</v>
      </c>
      <c r="E1490" s="365">
        <v>14</v>
      </c>
      <c r="F1490" s="365">
        <v>8</v>
      </c>
      <c r="G1490" s="365">
        <v>6</v>
      </c>
      <c r="H1490" s="365" t="s">
        <v>2391</v>
      </c>
      <c r="I1490" s="365" t="s">
        <v>2391</v>
      </c>
      <c r="J1490" s="365" t="s">
        <v>2391</v>
      </c>
    </row>
    <row r="1491" spans="1:10" s="99" customFormat="1" ht="12">
      <c r="A1491" s="363"/>
      <c r="B1491" s="364"/>
      <c r="C1491" s="363" t="s">
        <v>3457</v>
      </c>
      <c r="D1491" s="364" t="s">
        <v>3458</v>
      </c>
      <c r="E1491" s="365">
        <v>136</v>
      </c>
      <c r="F1491" s="365">
        <v>82</v>
      </c>
      <c r="G1491" s="365">
        <v>54</v>
      </c>
      <c r="H1491" s="365">
        <v>129</v>
      </c>
      <c r="I1491" s="365">
        <v>7</v>
      </c>
      <c r="J1491" s="365">
        <v>6</v>
      </c>
    </row>
    <row r="1492" spans="1:10" s="99" customFormat="1" ht="12">
      <c r="A1492" s="363"/>
      <c r="B1492" s="364"/>
      <c r="C1492" s="363" t="s">
        <v>3459</v>
      </c>
      <c r="D1492" s="364" t="s">
        <v>3460</v>
      </c>
      <c r="E1492" s="365">
        <v>11</v>
      </c>
      <c r="F1492" s="365">
        <v>8</v>
      </c>
      <c r="G1492" s="365">
        <v>3</v>
      </c>
      <c r="H1492" s="365">
        <v>11</v>
      </c>
      <c r="I1492" s="365">
        <v>0</v>
      </c>
      <c r="J1492" s="365">
        <v>0</v>
      </c>
    </row>
    <row r="1493" spans="1:10" s="99" customFormat="1" ht="12">
      <c r="A1493" s="363"/>
      <c r="B1493" s="364"/>
      <c r="C1493" s="363" t="s">
        <v>3461</v>
      </c>
      <c r="D1493" s="364" t="s">
        <v>3462</v>
      </c>
      <c r="E1493" s="365">
        <v>42</v>
      </c>
      <c r="F1493" s="365">
        <v>36</v>
      </c>
      <c r="G1493" s="365">
        <v>6</v>
      </c>
      <c r="H1493" s="365">
        <v>38</v>
      </c>
      <c r="I1493" s="365">
        <v>4</v>
      </c>
      <c r="J1493" s="365" t="s">
        <v>2391</v>
      </c>
    </row>
    <row r="1494" spans="1:10" s="99" customFormat="1" ht="12">
      <c r="A1494" s="363"/>
      <c r="B1494" s="364"/>
      <c r="C1494" s="363" t="s">
        <v>3463</v>
      </c>
      <c r="D1494" s="364" t="s">
        <v>3464</v>
      </c>
      <c r="E1494" s="365">
        <v>14</v>
      </c>
      <c r="F1494" s="365">
        <v>7</v>
      </c>
      <c r="G1494" s="365">
        <v>7</v>
      </c>
      <c r="H1494" s="365">
        <v>14</v>
      </c>
      <c r="I1494" s="365">
        <v>0</v>
      </c>
      <c r="J1494" s="365">
        <v>0</v>
      </c>
    </row>
    <row r="1495" spans="1:10" s="99" customFormat="1" ht="12">
      <c r="A1495" s="363"/>
      <c r="B1495" s="364"/>
      <c r="C1495" s="363" t="s">
        <v>3636</v>
      </c>
      <c r="D1495" s="364" t="s">
        <v>3637</v>
      </c>
      <c r="E1495" s="365">
        <v>16</v>
      </c>
      <c r="F1495" s="365">
        <v>11</v>
      </c>
      <c r="G1495" s="365">
        <v>5</v>
      </c>
      <c r="H1495" s="365" t="s">
        <v>2391</v>
      </c>
      <c r="I1495" s="365" t="s">
        <v>2391</v>
      </c>
      <c r="J1495" s="365">
        <v>0</v>
      </c>
    </row>
    <row r="1496" spans="1:10" s="99" customFormat="1" ht="12">
      <c r="A1496" s="363"/>
      <c r="B1496" s="364"/>
      <c r="C1496" s="363" t="s">
        <v>3469</v>
      </c>
      <c r="D1496" s="364" t="s">
        <v>3451</v>
      </c>
      <c r="E1496" s="365">
        <v>34</v>
      </c>
      <c r="F1496" s="365">
        <v>29</v>
      </c>
      <c r="G1496" s="365">
        <v>5</v>
      </c>
      <c r="H1496" s="365">
        <v>29</v>
      </c>
      <c r="I1496" s="365">
        <v>5</v>
      </c>
      <c r="J1496" s="365" t="s">
        <v>2391</v>
      </c>
    </row>
    <row r="1497" spans="1:10" s="99" customFormat="1" ht="12">
      <c r="A1497" s="363"/>
      <c r="B1497" s="364"/>
      <c r="C1497" s="363" t="s">
        <v>3469</v>
      </c>
      <c r="D1497" s="364" t="s">
        <v>3470</v>
      </c>
      <c r="E1497" s="365">
        <v>117</v>
      </c>
      <c r="F1497" s="365">
        <v>91</v>
      </c>
      <c r="G1497" s="365">
        <v>26</v>
      </c>
      <c r="H1497" s="365">
        <v>106</v>
      </c>
      <c r="I1497" s="365">
        <v>11</v>
      </c>
      <c r="J1497" s="365" t="s">
        <v>2391</v>
      </c>
    </row>
    <row r="1498" spans="1:10" s="99" customFormat="1" ht="12">
      <c r="A1498" s="363"/>
      <c r="B1498" s="364"/>
      <c r="C1498" s="363" t="s">
        <v>3644</v>
      </c>
      <c r="D1498" s="364" t="s">
        <v>3645</v>
      </c>
      <c r="E1498" s="365">
        <v>10</v>
      </c>
      <c r="F1498" s="365">
        <v>5</v>
      </c>
      <c r="G1498" s="365">
        <v>5</v>
      </c>
      <c r="H1498" s="365" t="s">
        <v>2391</v>
      </c>
      <c r="I1498" s="365" t="s">
        <v>2391</v>
      </c>
      <c r="J1498" s="365">
        <v>0</v>
      </c>
    </row>
    <row r="1499" spans="1:10" s="99" customFormat="1" ht="12">
      <c r="A1499" s="363"/>
      <c r="B1499" s="364"/>
      <c r="C1499" s="363" t="s">
        <v>3646</v>
      </c>
      <c r="D1499" s="364" t="s">
        <v>3647</v>
      </c>
      <c r="E1499" s="365">
        <v>28</v>
      </c>
      <c r="F1499" s="365">
        <v>5</v>
      </c>
      <c r="G1499" s="365">
        <v>23</v>
      </c>
      <c r="H1499" s="365">
        <v>25</v>
      </c>
      <c r="I1499" s="365">
        <v>3</v>
      </c>
      <c r="J1499" s="365">
        <v>0</v>
      </c>
    </row>
    <row r="1500" spans="1:10" s="99" customFormat="1" ht="12">
      <c r="A1500" s="363"/>
      <c r="B1500" s="364"/>
      <c r="C1500" s="363" t="s">
        <v>3648</v>
      </c>
      <c r="D1500" s="364" t="s">
        <v>3649</v>
      </c>
      <c r="E1500" s="365">
        <v>45</v>
      </c>
      <c r="F1500" s="365" t="s">
        <v>2391</v>
      </c>
      <c r="G1500" s="365" t="s">
        <v>2391</v>
      </c>
      <c r="H1500" s="365">
        <v>45</v>
      </c>
      <c r="I1500" s="365">
        <v>0</v>
      </c>
      <c r="J1500" s="365">
        <v>0</v>
      </c>
    </row>
    <row r="1501" spans="1:10" s="99" customFormat="1" ht="12">
      <c r="A1501" s="363"/>
      <c r="B1501" s="364"/>
      <c r="C1501" s="363" t="s">
        <v>3652</v>
      </c>
      <c r="D1501" s="364" t="s">
        <v>3653</v>
      </c>
      <c r="E1501" s="365">
        <v>11</v>
      </c>
      <c r="F1501" s="365">
        <v>7</v>
      </c>
      <c r="G1501" s="365">
        <v>4</v>
      </c>
      <c r="H1501" s="365">
        <v>11</v>
      </c>
      <c r="I1501" s="365">
        <v>0</v>
      </c>
      <c r="J1501" s="365">
        <v>0</v>
      </c>
    </row>
    <row r="1502" spans="1:10" s="99" customFormat="1" ht="12">
      <c r="A1502" s="363"/>
      <c r="B1502" s="364"/>
      <c r="C1502" s="363" t="s">
        <v>3479</v>
      </c>
      <c r="D1502" s="364" t="s">
        <v>3451</v>
      </c>
      <c r="E1502" s="365">
        <v>54</v>
      </c>
      <c r="F1502" s="365">
        <v>44</v>
      </c>
      <c r="G1502" s="365">
        <v>10</v>
      </c>
      <c r="H1502" s="365">
        <v>50</v>
      </c>
      <c r="I1502" s="365">
        <v>4</v>
      </c>
      <c r="J1502" s="365" t="s">
        <v>2391</v>
      </c>
    </row>
    <row r="1503" spans="1:10" s="99" customFormat="1" ht="12">
      <c r="A1503" s="363"/>
      <c r="B1503" s="364"/>
      <c r="C1503" s="363" t="s">
        <v>3479</v>
      </c>
      <c r="D1503" s="364" t="s">
        <v>3480</v>
      </c>
      <c r="E1503" s="365">
        <v>148</v>
      </c>
      <c r="F1503" s="365">
        <v>105</v>
      </c>
      <c r="G1503" s="365">
        <v>43</v>
      </c>
      <c r="H1503" s="365">
        <v>140</v>
      </c>
      <c r="I1503" s="365">
        <v>8</v>
      </c>
      <c r="J1503" s="365" t="s">
        <v>2391</v>
      </c>
    </row>
    <row r="1504" spans="1:10" s="99" customFormat="1" ht="12">
      <c r="A1504" s="363"/>
      <c r="B1504" s="364"/>
      <c r="C1504" s="363" t="s">
        <v>3481</v>
      </c>
      <c r="D1504" s="364" t="s">
        <v>3482</v>
      </c>
      <c r="E1504" s="365">
        <v>451</v>
      </c>
      <c r="F1504" s="365">
        <v>310</v>
      </c>
      <c r="G1504" s="365">
        <v>141</v>
      </c>
      <c r="H1504" s="365">
        <v>422</v>
      </c>
      <c r="I1504" s="365">
        <v>29</v>
      </c>
      <c r="J1504" s="365">
        <v>11</v>
      </c>
    </row>
    <row r="1505" spans="1:10" s="99" customFormat="1" ht="12">
      <c r="A1505" s="363"/>
      <c r="B1505" s="364"/>
      <c r="C1505" s="363" t="s">
        <v>3483</v>
      </c>
      <c r="D1505" s="364" t="s">
        <v>3484</v>
      </c>
      <c r="E1505" s="365">
        <v>83</v>
      </c>
      <c r="F1505" s="365">
        <v>58</v>
      </c>
      <c r="G1505" s="365">
        <v>25</v>
      </c>
      <c r="H1505" s="365">
        <v>78</v>
      </c>
      <c r="I1505" s="365">
        <v>5</v>
      </c>
      <c r="J1505" s="365">
        <v>0</v>
      </c>
    </row>
    <row r="1506" spans="1:10" s="99" customFormat="1" ht="12">
      <c r="A1506" s="363"/>
      <c r="B1506" s="364"/>
      <c r="C1506" s="363" t="s">
        <v>3485</v>
      </c>
      <c r="D1506" s="364" t="s">
        <v>3451</v>
      </c>
      <c r="E1506" s="365">
        <v>7</v>
      </c>
      <c r="F1506" s="365" t="s">
        <v>2391</v>
      </c>
      <c r="G1506" s="365" t="s">
        <v>2391</v>
      </c>
      <c r="H1506" s="365">
        <v>7</v>
      </c>
      <c r="I1506" s="365">
        <v>0</v>
      </c>
      <c r="J1506" s="365" t="s">
        <v>2391</v>
      </c>
    </row>
    <row r="1507" spans="1:10" s="99" customFormat="1" ht="12">
      <c r="A1507" s="363"/>
      <c r="B1507" s="364"/>
      <c r="C1507" s="363" t="s">
        <v>3485</v>
      </c>
      <c r="D1507" s="364" t="s">
        <v>3486</v>
      </c>
      <c r="E1507" s="365">
        <v>90</v>
      </c>
      <c r="F1507" s="365">
        <v>63</v>
      </c>
      <c r="G1507" s="365">
        <v>27</v>
      </c>
      <c r="H1507" s="365">
        <v>85</v>
      </c>
      <c r="I1507" s="365">
        <v>5</v>
      </c>
      <c r="J1507" s="365" t="s">
        <v>2391</v>
      </c>
    </row>
    <row r="1508" spans="1:10" s="99" customFormat="1" ht="12">
      <c r="A1508" s="363"/>
      <c r="B1508" s="364"/>
      <c r="C1508" s="363" t="s">
        <v>3487</v>
      </c>
      <c r="D1508" s="364" t="s">
        <v>3486</v>
      </c>
      <c r="E1508" s="365">
        <v>90</v>
      </c>
      <c r="F1508" s="365">
        <v>63</v>
      </c>
      <c r="G1508" s="365">
        <v>27</v>
      </c>
      <c r="H1508" s="365">
        <v>85</v>
      </c>
      <c r="I1508" s="365">
        <v>5</v>
      </c>
      <c r="J1508" s="365" t="s">
        <v>2391</v>
      </c>
    </row>
    <row r="1509" spans="1:10" s="99" customFormat="1" ht="12">
      <c r="A1509" s="363"/>
      <c r="B1509" s="364"/>
      <c r="C1509" s="363" t="s">
        <v>3664</v>
      </c>
      <c r="D1509" s="364" t="s">
        <v>3665</v>
      </c>
      <c r="E1509" s="365">
        <v>42</v>
      </c>
      <c r="F1509" s="365">
        <v>27</v>
      </c>
      <c r="G1509" s="365">
        <v>15</v>
      </c>
      <c r="H1509" s="365">
        <v>39</v>
      </c>
      <c r="I1509" s="365">
        <v>3</v>
      </c>
      <c r="J1509" s="365">
        <v>0</v>
      </c>
    </row>
    <row r="1510" spans="1:10" s="99" customFormat="1" ht="12">
      <c r="A1510" s="363"/>
      <c r="B1510" s="364"/>
      <c r="C1510" s="363" t="s">
        <v>3668</v>
      </c>
      <c r="D1510" s="364" t="s">
        <v>3669</v>
      </c>
      <c r="E1510" s="365">
        <v>26</v>
      </c>
      <c r="F1510" s="365">
        <v>22</v>
      </c>
      <c r="G1510" s="365">
        <v>4</v>
      </c>
      <c r="H1510" s="365">
        <v>26</v>
      </c>
      <c r="I1510" s="365">
        <v>0</v>
      </c>
      <c r="J1510" s="365">
        <v>3</v>
      </c>
    </row>
    <row r="1511" spans="1:10" s="99" customFormat="1" ht="12">
      <c r="A1511" s="363"/>
      <c r="B1511" s="364"/>
      <c r="C1511" s="363" t="s">
        <v>3680</v>
      </c>
      <c r="D1511" s="364" t="s">
        <v>3681</v>
      </c>
      <c r="E1511" s="365">
        <v>21</v>
      </c>
      <c r="F1511" s="365">
        <v>18</v>
      </c>
      <c r="G1511" s="365">
        <v>3</v>
      </c>
      <c r="H1511" s="365" t="s">
        <v>2391</v>
      </c>
      <c r="I1511" s="365" t="s">
        <v>2391</v>
      </c>
      <c r="J1511" s="365">
        <v>0</v>
      </c>
    </row>
    <row r="1512" spans="1:10" s="99" customFormat="1" ht="12">
      <c r="A1512" s="363"/>
      <c r="B1512" s="364"/>
      <c r="C1512" s="363" t="s">
        <v>3682</v>
      </c>
      <c r="D1512" s="364" t="s">
        <v>3683</v>
      </c>
      <c r="E1512" s="365">
        <v>11</v>
      </c>
      <c r="F1512" s="365">
        <v>8</v>
      </c>
      <c r="G1512" s="365">
        <v>3</v>
      </c>
      <c r="H1512" s="365">
        <v>11</v>
      </c>
      <c r="I1512" s="365">
        <v>0</v>
      </c>
      <c r="J1512" s="365">
        <v>0</v>
      </c>
    </row>
    <row r="1513" spans="1:10" s="99" customFormat="1" ht="12">
      <c r="A1513" s="363"/>
      <c r="B1513" s="364"/>
      <c r="C1513" s="363" t="s">
        <v>3488</v>
      </c>
      <c r="D1513" s="364" t="s">
        <v>3451</v>
      </c>
      <c r="E1513" s="365">
        <v>55</v>
      </c>
      <c r="F1513" s="365">
        <v>47</v>
      </c>
      <c r="G1513" s="365">
        <v>8</v>
      </c>
      <c r="H1513" s="365" t="s">
        <v>2391</v>
      </c>
      <c r="I1513" s="365" t="s">
        <v>2391</v>
      </c>
      <c r="J1513" s="365">
        <v>0</v>
      </c>
    </row>
    <row r="1514" spans="1:10" s="99" customFormat="1" ht="12">
      <c r="A1514" s="363"/>
      <c r="B1514" s="364"/>
      <c r="C1514" s="363" t="s">
        <v>3488</v>
      </c>
      <c r="D1514" s="364" t="s">
        <v>3489</v>
      </c>
      <c r="E1514" s="365">
        <v>155</v>
      </c>
      <c r="F1514" s="365">
        <v>122</v>
      </c>
      <c r="G1514" s="365">
        <v>33</v>
      </c>
      <c r="H1514" s="365">
        <v>149</v>
      </c>
      <c r="I1514" s="365">
        <v>6</v>
      </c>
      <c r="J1514" s="365">
        <v>3</v>
      </c>
    </row>
    <row r="1515" spans="1:10" s="99" customFormat="1" ht="12">
      <c r="A1515" s="363"/>
      <c r="B1515" s="364"/>
      <c r="C1515" s="363" t="s">
        <v>3686</v>
      </c>
      <c r="D1515" s="364" t="s">
        <v>3687</v>
      </c>
      <c r="E1515" s="365">
        <v>19</v>
      </c>
      <c r="F1515" s="365">
        <v>8</v>
      </c>
      <c r="G1515" s="365">
        <v>11</v>
      </c>
      <c r="H1515" s="365">
        <v>19</v>
      </c>
      <c r="I1515" s="365">
        <v>0</v>
      </c>
      <c r="J1515" s="365">
        <v>0</v>
      </c>
    </row>
    <row r="1516" spans="1:10" s="99" customFormat="1" ht="12">
      <c r="A1516" s="363"/>
      <c r="B1516" s="364"/>
      <c r="C1516" s="363" t="s">
        <v>3490</v>
      </c>
      <c r="D1516" s="364" t="s">
        <v>3491</v>
      </c>
      <c r="E1516" s="365">
        <v>48</v>
      </c>
      <c r="F1516" s="365">
        <v>29</v>
      </c>
      <c r="G1516" s="365">
        <v>19</v>
      </c>
      <c r="H1516" s="365">
        <v>44</v>
      </c>
      <c r="I1516" s="365">
        <v>4</v>
      </c>
      <c r="J1516" s="365">
        <v>0</v>
      </c>
    </row>
    <row r="1517" spans="1:10" s="99" customFormat="1" ht="12">
      <c r="A1517" s="363"/>
      <c r="B1517" s="364"/>
      <c r="C1517" s="363" t="s">
        <v>4059</v>
      </c>
      <c r="D1517" s="364" t="s">
        <v>4060</v>
      </c>
      <c r="E1517" s="365">
        <v>16</v>
      </c>
      <c r="F1517" s="365">
        <v>11</v>
      </c>
      <c r="G1517" s="365">
        <v>5</v>
      </c>
      <c r="H1517" s="365">
        <v>16</v>
      </c>
      <c r="I1517" s="365">
        <v>0</v>
      </c>
      <c r="J1517" s="365">
        <v>0</v>
      </c>
    </row>
    <row r="1518" spans="1:10" s="99" customFormat="1" ht="12">
      <c r="A1518" s="363"/>
      <c r="B1518" s="364"/>
      <c r="C1518" s="363" t="s">
        <v>3694</v>
      </c>
      <c r="D1518" s="364" t="s">
        <v>3695</v>
      </c>
      <c r="E1518" s="365">
        <v>11</v>
      </c>
      <c r="F1518" s="365">
        <v>7</v>
      </c>
      <c r="G1518" s="365">
        <v>4</v>
      </c>
      <c r="H1518" s="365">
        <v>11</v>
      </c>
      <c r="I1518" s="365">
        <v>0</v>
      </c>
      <c r="J1518" s="365">
        <v>0</v>
      </c>
    </row>
    <row r="1519" spans="1:10" s="99" customFormat="1" ht="12">
      <c r="A1519" s="363"/>
      <c r="B1519" s="364"/>
      <c r="C1519" s="363" t="s">
        <v>3492</v>
      </c>
      <c r="D1519" s="364" t="s">
        <v>3451</v>
      </c>
      <c r="E1519" s="365">
        <v>23</v>
      </c>
      <c r="F1519" s="365">
        <v>14</v>
      </c>
      <c r="G1519" s="365">
        <v>9</v>
      </c>
      <c r="H1519" s="365">
        <v>23</v>
      </c>
      <c r="I1519" s="365">
        <v>0</v>
      </c>
      <c r="J1519" s="365" t="s">
        <v>2391</v>
      </c>
    </row>
    <row r="1520" spans="1:10" s="99" customFormat="1" ht="12">
      <c r="A1520" s="363"/>
      <c r="B1520" s="364"/>
      <c r="C1520" s="363" t="s">
        <v>3492</v>
      </c>
      <c r="D1520" s="364" t="s">
        <v>3493</v>
      </c>
      <c r="E1520" s="365">
        <v>117</v>
      </c>
      <c r="F1520" s="365">
        <v>69</v>
      </c>
      <c r="G1520" s="365">
        <v>48</v>
      </c>
      <c r="H1520" s="365">
        <v>113</v>
      </c>
      <c r="I1520" s="365">
        <v>4</v>
      </c>
      <c r="J1520" s="365" t="s">
        <v>2391</v>
      </c>
    </row>
    <row r="1521" spans="1:10" s="99" customFormat="1" ht="12">
      <c r="A1521" s="363"/>
      <c r="B1521" s="364"/>
      <c r="C1521" s="363" t="s">
        <v>3696</v>
      </c>
      <c r="D1521" s="364" t="s">
        <v>3697</v>
      </c>
      <c r="E1521" s="365">
        <v>11</v>
      </c>
      <c r="F1521" s="365" t="s">
        <v>2391</v>
      </c>
      <c r="G1521" s="365" t="s">
        <v>2391</v>
      </c>
      <c r="H1521" s="365">
        <v>11</v>
      </c>
      <c r="I1521" s="365">
        <v>0</v>
      </c>
      <c r="J1521" s="365">
        <v>0</v>
      </c>
    </row>
    <row r="1522" spans="1:10" s="99" customFormat="1" ht="12">
      <c r="A1522" s="363"/>
      <c r="B1522" s="364"/>
      <c r="C1522" s="363" t="s">
        <v>4029</v>
      </c>
      <c r="D1522" s="364" t="s">
        <v>4030</v>
      </c>
      <c r="E1522" s="365">
        <v>16</v>
      </c>
      <c r="F1522" s="365">
        <v>13</v>
      </c>
      <c r="G1522" s="365">
        <v>3</v>
      </c>
      <c r="H1522" s="365" t="s">
        <v>2391</v>
      </c>
      <c r="I1522" s="365" t="s">
        <v>2391</v>
      </c>
      <c r="J1522" s="365">
        <v>0</v>
      </c>
    </row>
    <row r="1523" spans="1:10" s="99" customFormat="1" ht="12">
      <c r="A1523" s="363"/>
      <c r="B1523" s="364"/>
      <c r="C1523" s="363" t="s">
        <v>3494</v>
      </c>
      <c r="D1523" s="364" t="s">
        <v>3451</v>
      </c>
      <c r="E1523" s="365">
        <v>22</v>
      </c>
      <c r="F1523" s="365">
        <v>18</v>
      </c>
      <c r="G1523" s="365">
        <v>4</v>
      </c>
      <c r="H1523" s="365">
        <v>22</v>
      </c>
      <c r="I1523" s="365">
        <v>0</v>
      </c>
      <c r="J1523" s="365">
        <v>0</v>
      </c>
    </row>
    <row r="1524" spans="1:10" s="99" customFormat="1" ht="12">
      <c r="A1524" s="363"/>
      <c r="B1524" s="364"/>
      <c r="C1524" s="363" t="s">
        <v>3494</v>
      </c>
      <c r="D1524" s="364" t="s">
        <v>3495</v>
      </c>
      <c r="E1524" s="365">
        <v>49</v>
      </c>
      <c r="F1524" s="365">
        <v>41</v>
      </c>
      <c r="G1524" s="365">
        <v>8</v>
      </c>
      <c r="H1524" s="365" t="s">
        <v>2391</v>
      </c>
      <c r="I1524" s="365" t="s">
        <v>2391</v>
      </c>
      <c r="J1524" s="365">
        <v>0</v>
      </c>
    </row>
    <row r="1525" spans="1:10" s="99" customFormat="1" ht="12">
      <c r="A1525" s="363"/>
      <c r="B1525" s="364"/>
      <c r="C1525" s="363" t="s">
        <v>3704</v>
      </c>
      <c r="D1525" s="364" t="s">
        <v>3705</v>
      </c>
      <c r="E1525" s="365">
        <v>16</v>
      </c>
      <c r="F1525" s="365">
        <v>12</v>
      </c>
      <c r="G1525" s="365">
        <v>4</v>
      </c>
      <c r="H1525" s="365">
        <v>10</v>
      </c>
      <c r="I1525" s="365">
        <v>6</v>
      </c>
      <c r="J1525" s="365">
        <v>0</v>
      </c>
    </row>
    <row r="1526" spans="1:10" s="99" customFormat="1" ht="12">
      <c r="A1526" s="363"/>
      <c r="B1526" s="364"/>
      <c r="C1526" s="363" t="s">
        <v>3706</v>
      </c>
      <c r="D1526" s="364" t="s">
        <v>3707</v>
      </c>
      <c r="E1526" s="365">
        <v>13</v>
      </c>
      <c r="F1526" s="365" t="s">
        <v>2391</v>
      </c>
      <c r="G1526" s="365" t="s">
        <v>2391</v>
      </c>
      <c r="H1526" s="365" t="s">
        <v>2391</v>
      </c>
      <c r="I1526" s="365" t="s">
        <v>2391</v>
      </c>
      <c r="J1526" s="365">
        <v>0</v>
      </c>
    </row>
    <row r="1527" spans="1:10" s="99" customFormat="1" ht="12">
      <c r="A1527" s="363"/>
      <c r="B1527" s="364"/>
      <c r="C1527" s="363" t="s">
        <v>3708</v>
      </c>
      <c r="D1527" s="364" t="s">
        <v>3709</v>
      </c>
      <c r="E1527" s="365">
        <v>13</v>
      </c>
      <c r="F1527" s="365">
        <v>6</v>
      </c>
      <c r="G1527" s="365">
        <v>7</v>
      </c>
      <c r="H1527" s="365">
        <v>13</v>
      </c>
      <c r="I1527" s="365">
        <v>0</v>
      </c>
      <c r="J1527" s="365">
        <v>0</v>
      </c>
    </row>
    <row r="1528" spans="1:10" s="99" customFormat="1" ht="12">
      <c r="A1528" s="363"/>
      <c r="B1528" s="364"/>
      <c r="C1528" s="363" t="s">
        <v>3496</v>
      </c>
      <c r="D1528" s="364" t="s">
        <v>3451</v>
      </c>
      <c r="E1528" s="365">
        <v>16</v>
      </c>
      <c r="F1528" s="365">
        <v>10</v>
      </c>
      <c r="G1528" s="365">
        <v>6</v>
      </c>
      <c r="H1528" s="365" t="s">
        <v>2391</v>
      </c>
      <c r="I1528" s="365" t="s">
        <v>2391</v>
      </c>
      <c r="J1528" s="365">
        <v>0</v>
      </c>
    </row>
    <row r="1529" spans="1:10" s="99" customFormat="1" ht="12">
      <c r="A1529" s="363"/>
      <c r="B1529" s="364"/>
      <c r="C1529" s="363" t="s">
        <v>3496</v>
      </c>
      <c r="D1529" s="364" t="s">
        <v>3497</v>
      </c>
      <c r="E1529" s="365">
        <v>58</v>
      </c>
      <c r="F1529" s="365">
        <v>39</v>
      </c>
      <c r="G1529" s="365">
        <v>19</v>
      </c>
      <c r="H1529" s="365">
        <v>49</v>
      </c>
      <c r="I1529" s="365">
        <v>9</v>
      </c>
      <c r="J1529" s="365">
        <v>0</v>
      </c>
    </row>
    <row r="1530" spans="1:10" s="99" customFormat="1" ht="12">
      <c r="A1530" s="363"/>
      <c r="B1530" s="364"/>
      <c r="C1530" s="363" t="s">
        <v>3498</v>
      </c>
      <c r="D1530" s="364" t="s">
        <v>3499</v>
      </c>
      <c r="E1530" s="365">
        <v>46</v>
      </c>
      <c r="F1530" s="365">
        <v>38</v>
      </c>
      <c r="G1530" s="365">
        <v>8</v>
      </c>
      <c r="H1530" s="365">
        <v>42</v>
      </c>
      <c r="I1530" s="365">
        <v>4</v>
      </c>
      <c r="J1530" s="365" t="s">
        <v>2391</v>
      </c>
    </row>
    <row r="1531" spans="1:10" s="99" customFormat="1" ht="12">
      <c r="A1531" s="363"/>
      <c r="B1531" s="364"/>
      <c r="C1531" s="363" t="s">
        <v>3500</v>
      </c>
      <c r="D1531" s="364" t="s">
        <v>3501</v>
      </c>
      <c r="E1531" s="365">
        <v>425</v>
      </c>
      <c r="F1531" s="365">
        <v>309</v>
      </c>
      <c r="G1531" s="365">
        <v>116</v>
      </c>
      <c r="H1531" s="365">
        <v>400</v>
      </c>
      <c r="I1531" s="365">
        <v>25</v>
      </c>
      <c r="J1531" s="365">
        <v>5</v>
      </c>
    </row>
    <row r="1532" spans="1:10" s="99" customFormat="1" ht="12">
      <c r="A1532" s="363"/>
      <c r="B1532" s="364"/>
      <c r="C1532" s="363" t="s">
        <v>3502</v>
      </c>
      <c r="D1532" s="364" t="s">
        <v>3503</v>
      </c>
      <c r="E1532" s="365">
        <v>54</v>
      </c>
      <c r="F1532" s="365">
        <v>37</v>
      </c>
      <c r="G1532" s="365">
        <v>17</v>
      </c>
      <c r="H1532" s="365">
        <v>54</v>
      </c>
      <c r="I1532" s="365">
        <v>0</v>
      </c>
      <c r="J1532" s="365">
        <v>0</v>
      </c>
    </row>
    <row r="1533" spans="1:10" s="99" customFormat="1" ht="12">
      <c r="A1533" s="363"/>
      <c r="B1533" s="364"/>
      <c r="C1533" s="363" t="s">
        <v>3983</v>
      </c>
      <c r="D1533" s="364" t="s">
        <v>3984</v>
      </c>
      <c r="E1533" s="365">
        <v>15</v>
      </c>
      <c r="F1533" s="365">
        <v>10</v>
      </c>
      <c r="G1533" s="365">
        <v>5</v>
      </c>
      <c r="H1533" s="365" t="s">
        <v>2391</v>
      </c>
      <c r="I1533" s="365" t="s">
        <v>2391</v>
      </c>
      <c r="J1533" s="365">
        <v>0</v>
      </c>
    </row>
    <row r="1534" spans="1:10" s="99" customFormat="1" ht="12">
      <c r="A1534" s="363"/>
      <c r="B1534" s="364"/>
      <c r="C1534" s="363" t="s">
        <v>3738</v>
      </c>
      <c r="D1534" s="364" t="s">
        <v>3739</v>
      </c>
      <c r="E1534" s="365">
        <v>15</v>
      </c>
      <c r="F1534" s="365">
        <v>11</v>
      </c>
      <c r="G1534" s="365">
        <v>4</v>
      </c>
      <c r="H1534" s="365" t="s">
        <v>2391</v>
      </c>
      <c r="I1534" s="365" t="s">
        <v>2391</v>
      </c>
      <c r="J1534" s="365">
        <v>0</v>
      </c>
    </row>
    <row r="1535" spans="1:10" s="99" customFormat="1" ht="12">
      <c r="A1535" s="363"/>
      <c r="B1535" s="364"/>
      <c r="C1535" s="363" t="s">
        <v>3740</v>
      </c>
      <c r="D1535" s="364" t="s">
        <v>3741</v>
      </c>
      <c r="E1535" s="365">
        <v>15</v>
      </c>
      <c r="F1535" s="365">
        <v>12</v>
      </c>
      <c r="G1535" s="365">
        <v>3</v>
      </c>
      <c r="H1535" s="365" t="s">
        <v>2391</v>
      </c>
      <c r="I1535" s="365" t="s">
        <v>2391</v>
      </c>
      <c r="J1535" s="365" t="s">
        <v>2391</v>
      </c>
    </row>
    <row r="1536" spans="1:10" s="99" customFormat="1" ht="12">
      <c r="A1536" s="363"/>
      <c r="B1536" s="364"/>
      <c r="C1536" s="363" t="s">
        <v>3504</v>
      </c>
      <c r="D1536" s="364" t="s">
        <v>3451</v>
      </c>
      <c r="E1536" s="365">
        <v>47</v>
      </c>
      <c r="F1536" s="365">
        <v>39</v>
      </c>
      <c r="G1536" s="365">
        <v>8</v>
      </c>
      <c r="H1536" s="365" t="s">
        <v>2391</v>
      </c>
      <c r="I1536" s="365" t="s">
        <v>2391</v>
      </c>
      <c r="J1536" s="365">
        <v>0</v>
      </c>
    </row>
    <row r="1537" spans="1:10" s="99" customFormat="1" ht="12">
      <c r="A1537" s="363"/>
      <c r="B1537" s="364"/>
      <c r="C1537" s="363" t="s">
        <v>3504</v>
      </c>
      <c r="D1537" s="364" t="s">
        <v>3505</v>
      </c>
      <c r="E1537" s="365">
        <v>146</v>
      </c>
      <c r="F1537" s="365">
        <v>109</v>
      </c>
      <c r="G1537" s="365">
        <v>37</v>
      </c>
      <c r="H1537" s="365">
        <v>141</v>
      </c>
      <c r="I1537" s="365">
        <v>5</v>
      </c>
      <c r="J1537" s="365" t="s">
        <v>2391</v>
      </c>
    </row>
    <row r="1538" spans="1:10" s="99" customFormat="1" ht="12">
      <c r="A1538" s="363"/>
      <c r="B1538" s="364"/>
      <c r="C1538" s="363" t="s">
        <v>3506</v>
      </c>
      <c r="D1538" s="364" t="s">
        <v>3507</v>
      </c>
      <c r="E1538" s="365">
        <v>11</v>
      </c>
      <c r="F1538" s="365">
        <v>3</v>
      </c>
      <c r="G1538" s="365">
        <v>8</v>
      </c>
      <c r="H1538" s="365" t="s">
        <v>2391</v>
      </c>
      <c r="I1538" s="365" t="s">
        <v>2391</v>
      </c>
      <c r="J1538" s="365">
        <v>0</v>
      </c>
    </row>
    <row r="1539" spans="1:10" s="99" customFormat="1" ht="12">
      <c r="A1539" s="363"/>
      <c r="B1539" s="364"/>
      <c r="C1539" s="363" t="s">
        <v>3752</v>
      </c>
      <c r="D1539" s="364" t="s">
        <v>3753</v>
      </c>
      <c r="E1539" s="365">
        <v>20</v>
      </c>
      <c r="F1539" s="365">
        <v>15</v>
      </c>
      <c r="G1539" s="365">
        <v>5</v>
      </c>
      <c r="H1539" s="365" t="s">
        <v>2391</v>
      </c>
      <c r="I1539" s="365" t="s">
        <v>2391</v>
      </c>
      <c r="J1539" s="365">
        <v>0</v>
      </c>
    </row>
    <row r="1540" spans="1:10" s="99" customFormat="1" ht="12">
      <c r="A1540" s="363"/>
      <c r="B1540" s="364"/>
      <c r="C1540" s="363" t="s">
        <v>3508</v>
      </c>
      <c r="D1540" s="364" t="s">
        <v>3510</v>
      </c>
      <c r="E1540" s="365">
        <v>177</v>
      </c>
      <c r="F1540" s="365">
        <v>127</v>
      </c>
      <c r="G1540" s="365">
        <v>50</v>
      </c>
      <c r="H1540" s="365">
        <v>170</v>
      </c>
      <c r="I1540" s="365">
        <v>7</v>
      </c>
      <c r="J1540" s="365" t="s">
        <v>2391</v>
      </c>
    </row>
    <row r="1541" spans="1:10" s="99" customFormat="1" ht="12">
      <c r="A1541" s="363"/>
      <c r="B1541" s="364"/>
      <c r="C1541" s="363" t="s">
        <v>3909</v>
      </c>
      <c r="D1541" s="364" t="s">
        <v>3910</v>
      </c>
      <c r="E1541" s="365">
        <v>13</v>
      </c>
      <c r="F1541" s="365" t="s">
        <v>2391</v>
      </c>
      <c r="G1541" s="365" t="s">
        <v>2391</v>
      </c>
      <c r="H1541" s="365">
        <v>13</v>
      </c>
      <c r="I1541" s="365">
        <v>0</v>
      </c>
      <c r="J1541" s="365">
        <v>0</v>
      </c>
    </row>
    <row r="1542" spans="1:10" s="99" customFormat="1" ht="12">
      <c r="A1542" s="363"/>
      <c r="B1542" s="364"/>
      <c r="C1542" s="363" t="s">
        <v>3513</v>
      </c>
      <c r="D1542" s="364" t="s">
        <v>3451</v>
      </c>
      <c r="E1542" s="365">
        <v>48</v>
      </c>
      <c r="F1542" s="365">
        <v>37</v>
      </c>
      <c r="G1542" s="365">
        <v>11</v>
      </c>
      <c r="H1542" s="365">
        <v>43</v>
      </c>
      <c r="I1542" s="365">
        <v>5</v>
      </c>
      <c r="J1542" s="365">
        <v>0</v>
      </c>
    </row>
    <row r="1543" spans="1:10" s="99" customFormat="1" ht="12">
      <c r="A1543" s="363"/>
      <c r="B1543" s="364"/>
      <c r="C1543" s="363" t="s">
        <v>3513</v>
      </c>
      <c r="D1543" s="364" t="s">
        <v>3514</v>
      </c>
      <c r="E1543" s="365">
        <v>61</v>
      </c>
      <c r="F1543" s="365">
        <v>49</v>
      </c>
      <c r="G1543" s="365">
        <v>12</v>
      </c>
      <c r="H1543" s="365">
        <v>56</v>
      </c>
      <c r="I1543" s="365">
        <v>5</v>
      </c>
      <c r="J1543" s="365">
        <v>0</v>
      </c>
    </row>
    <row r="1544" spans="1:10" s="99" customFormat="1" ht="12">
      <c r="A1544" s="363"/>
      <c r="B1544" s="364"/>
      <c r="C1544" s="363" t="s">
        <v>3515</v>
      </c>
      <c r="D1544" s="364" t="s">
        <v>3514</v>
      </c>
      <c r="E1544" s="365">
        <v>61</v>
      </c>
      <c r="F1544" s="365">
        <v>49</v>
      </c>
      <c r="G1544" s="365">
        <v>12</v>
      </c>
      <c r="H1544" s="365">
        <v>56</v>
      </c>
      <c r="I1544" s="365">
        <v>5</v>
      </c>
      <c r="J1544" s="365">
        <v>0</v>
      </c>
    </row>
    <row r="1545" spans="1:10" s="99" customFormat="1" ht="12">
      <c r="A1545" s="363"/>
      <c r="B1545" s="364"/>
      <c r="C1545" s="363" t="s">
        <v>3758</v>
      </c>
      <c r="D1545" s="364" t="s">
        <v>3759</v>
      </c>
      <c r="E1545" s="365">
        <v>30</v>
      </c>
      <c r="F1545" s="365">
        <v>17</v>
      </c>
      <c r="G1545" s="365">
        <v>13</v>
      </c>
      <c r="H1545" s="365" t="s">
        <v>2391</v>
      </c>
      <c r="I1545" s="365" t="s">
        <v>2391</v>
      </c>
      <c r="J1545" s="365">
        <v>0</v>
      </c>
    </row>
    <row r="1546" spans="1:10" s="99" customFormat="1" ht="12">
      <c r="A1546" s="363"/>
      <c r="B1546" s="364"/>
      <c r="C1546" s="363" t="s">
        <v>4083</v>
      </c>
      <c r="D1546" s="364" t="s">
        <v>4084</v>
      </c>
      <c r="E1546" s="365">
        <v>10</v>
      </c>
      <c r="F1546" s="365">
        <v>10</v>
      </c>
      <c r="G1546" s="365">
        <v>0</v>
      </c>
      <c r="H1546" s="365">
        <v>10</v>
      </c>
      <c r="I1546" s="365">
        <v>0</v>
      </c>
      <c r="J1546" s="365">
        <v>0</v>
      </c>
    </row>
    <row r="1547" spans="1:10" s="99" customFormat="1" ht="12">
      <c r="A1547" s="363"/>
      <c r="B1547" s="364"/>
      <c r="C1547" s="363" t="s">
        <v>3516</v>
      </c>
      <c r="D1547" s="364" t="s">
        <v>3451</v>
      </c>
      <c r="E1547" s="365">
        <v>34</v>
      </c>
      <c r="F1547" s="365">
        <v>27</v>
      </c>
      <c r="G1547" s="365">
        <v>7</v>
      </c>
      <c r="H1547" s="365" t="s">
        <v>2391</v>
      </c>
      <c r="I1547" s="365" t="s">
        <v>2391</v>
      </c>
      <c r="J1547" s="365" t="s">
        <v>2391</v>
      </c>
    </row>
    <row r="1548" spans="1:10" s="99" customFormat="1" ht="12">
      <c r="A1548" s="363"/>
      <c r="B1548" s="364"/>
      <c r="C1548" s="363" t="s">
        <v>3516</v>
      </c>
      <c r="D1548" s="364" t="s">
        <v>3517</v>
      </c>
      <c r="E1548" s="365">
        <v>74</v>
      </c>
      <c r="F1548" s="365">
        <v>54</v>
      </c>
      <c r="G1548" s="365">
        <v>20</v>
      </c>
      <c r="H1548" s="365">
        <v>71</v>
      </c>
      <c r="I1548" s="365">
        <v>3</v>
      </c>
      <c r="J1548" s="365" t="s">
        <v>2391</v>
      </c>
    </row>
    <row r="1549" spans="1:10" s="99" customFormat="1" ht="12">
      <c r="A1549" s="363"/>
      <c r="B1549" s="364"/>
      <c r="C1549" s="363" t="s">
        <v>3772</v>
      </c>
      <c r="D1549" s="364" t="s">
        <v>3773</v>
      </c>
      <c r="E1549" s="365">
        <v>25</v>
      </c>
      <c r="F1549" s="365">
        <v>22</v>
      </c>
      <c r="G1549" s="365">
        <v>3</v>
      </c>
      <c r="H1549" s="365" t="s">
        <v>2391</v>
      </c>
      <c r="I1549" s="365" t="s">
        <v>2391</v>
      </c>
      <c r="J1549" s="365">
        <v>0</v>
      </c>
    </row>
    <row r="1550" spans="1:10" s="99" customFormat="1" ht="12">
      <c r="A1550" s="363"/>
      <c r="B1550" s="364"/>
      <c r="C1550" s="363" t="s">
        <v>3518</v>
      </c>
      <c r="D1550" s="364" t="s">
        <v>3519</v>
      </c>
      <c r="E1550" s="365">
        <v>12</v>
      </c>
      <c r="F1550" s="365">
        <v>7</v>
      </c>
      <c r="G1550" s="365">
        <v>5</v>
      </c>
      <c r="H1550" s="365">
        <v>12</v>
      </c>
      <c r="I1550" s="365">
        <v>0</v>
      </c>
      <c r="J1550" s="365">
        <v>0</v>
      </c>
    </row>
    <row r="1551" spans="1:10" s="99" customFormat="1" ht="12">
      <c r="A1551" s="363"/>
      <c r="B1551" s="364"/>
      <c r="C1551" s="363" t="s">
        <v>3520</v>
      </c>
      <c r="D1551" s="364" t="s">
        <v>3451</v>
      </c>
      <c r="E1551" s="365">
        <v>33</v>
      </c>
      <c r="F1551" s="365">
        <v>22</v>
      </c>
      <c r="G1551" s="365">
        <v>11</v>
      </c>
      <c r="H1551" s="365">
        <v>30</v>
      </c>
      <c r="I1551" s="365">
        <v>3</v>
      </c>
      <c r="J1551" s="365">
        <v>0</v>
      </c>
    </row>
    <row r="1552" spans="1:10" s="99" customFormat="1" ht="12">
      <c r="A1552" s="363"/>
      <c r="B1552" s="364"/>
      <c r="C1552" s="363" t="s">
        <v>3520</v>
      </c>
      <c r="D1552" s="364" t="s">
        <v>3521</v>
      </c>
      <c r="E1552" s="365">
        <v>70</v>
      </c>
      <c r="F1552" s="365">
        <v>51</v>
      </c>
      <c r="G1552" s="365">
        <v>19</v>
      </c>
      <c r="H1552" s="365">
        <v>66</v>
      </c>
      <c r="I1552" s="365">
        <v>4</v>
      </c>
      <c r="J1552" s="365">
        <v>0</v>
      </c>
    </row>
    <row r="1553" spans="1:10" s="99" customFormat="1" ht="12">
      <c r="A1553" s="363"/>
      <c r="B1553" s="364"/>
      <c r="C1553" s="363" t="s">
        <v>3530</v>
      </c>
      <c r="D1553" s="364" t="s">
        <v>3531</v>
      </c>
      <c r="E1553" s="365">
        <v>24</v>
      </c>
      <c r="F1553" s="365">
        <v>15</v>
      </c>
      <c r="G1553" s="365">
        <v>9</v>
      </c>
      <c r="H1553" s="365" t="s">
        <v>2391</v>
      </c>
      <c r="I1553" s="365" t="s">
        <v>2391</v>
      </c>
      <c r="J1553" s="365">
        <v>0</v>
      </c>
    </row>
    <row r="1554" spans="1:10" s="99" customFormat="1" ht="12">
      <c r="A1554" s="363"/>
      <c r="B1554" s="364"/>
      <c r="C1554" s="363" t="s">
        <v>3532</v>
      </c>
      <c r="D1554" s="364" t="s">
        <v>3533</v>
      </c>
      <c r="E1554" s="365">
        <v>20</v>
      </c>
      <c r="F1554" s="365">
        <v>15</v>
      </c>
      <c r="G1554" s="365">
        <v>5</v>
      </c>
      <c r="H1554" s="365" t="s">
        <v>2391</v>
      </c>
      <c r="I1554" s="365" t="s">
        <v>2391</v>
      </c>
      <c r="J1554" s="365">
        <v>0</v>
      </c>
    </row>
    <row r="1555" spans="1:10" s="99" customFormat="1" ht="12">
      <c r="A1555" s="363"/>
      <c r="B1555" s="364"/>
      <c r="C1555" s="363" t="s">
        <v>3534</v>
      </c>
      <c r="D1555" s="364" t="s">
        <v>3535</v>
      </c>
      <c r="E1555" s="365">
        <v>188</v>
      </c>
      <c r="F1555" s="365">
        <v>135</v>
      </c>
      <c r="G1555" s="365">
        <v>53</v>
      </c>
      <c r="H1555" s="365">
        <v>179</v>
      </c>
      <c r="I1555" s="365">
        <v>9</v>
      </c>
      <c r="J1555" s="365" t="s">
        <v>2391</v>
      </c>
    </row>
    <row r="1556" spans="1:10" s="99" customFormat="1" ht="12">
      <c r="A1556" s="363"/>
      <c r="B1556" s="364"/>
      <c r="C1556" s="363" t="s">
        <v>3536</v>
      </c>
      <c r="D1556" s="364" t="s">
        <v>3537</v>
      </c>
      <c r="E1556" s="365">
        <v>58</v>
      </c>
      <c r="F1556" s="365">
        <v>31</v>
      </c>
      <c r="G1556" s="365">
        <v>27</v>
      </c>
      <c r="H1556" s="365" t="s">
        <v>2391</v>
      </c>
      <c r="I1556" s="365" t="s">
        <v>2391</v>
      </c>
      <c r="J1556" s="365">
        <v>0</v>
      </c>
    </row>
    <row r="1557" spans="1:10" s="99" customFormat="1" ht="12">
      <c r="A1557" s="363"/>
      <c r="B1557" s="364"/>
      <c r="C1557" s="363" t="s">
        <v>3776</v>
      </c>
      <c r="D1557" s="364" t="s">
        <v>3777</v>
      </c>
      <c r="E1557" s="365">
        <v>21</v>
      </c>
      <c r="F1557" s="365">
        <v>14</v>
      </c>
      <c r="G1557" s="365">
        <v>7</v>
      </c>
      <c r="H1557" s="365" t="s">
        <v>2391</v>
      </c>
      <c r="I1557" s="365" t="s">
        <v>2391</v>
      </c>
      <c r="J1557" s="365">
        <v>0</v>
      </c>
    </row>
    <row r="1558" spans="1:10" s="99" customFormat="1" ht="12">
      <c r="A1558" s="363"/>
      <c r="B1558" s="364"/>
      <c r="C1558" s="363" t="s">
        <v>3538</v>
      </c>
      <c r="D1558" s="364" t="s">
        <v>3451</v>
      </c>
      <c r="E1558" s="365">
        <v>40</v>
      </c>
      <c r="F1558" s="365">
        <v>25</v>
      </c>
      <c r="G1558" s="365">
        <v>15</v>
      </c>
      <c r="H1558" s="365">
        <v>37</v>
      </c>
      <c r="I1558" s="365">
        <v>3</v>
      </c>
      <c r="J1558" s="365">
        <v>0</v>
      </c>
    </row>
    <row r="1559" spans="1:10" s="99" customFormat="1" ht="12">
      <c r="A1559" s="363"/>
      <c r="B1559" s="364"/>
      <c r="C1559" s="363" t="s">
        <v>3538</v>
      </c>
      <c r="D1559" s="364" t="s">
        <v>3539</v>
      </c>
      <c r="E1559" s="365">
        <v>119</v>
      </c>
      <c r="F1559" s="365">
        <v>70</v>
      </c>
      <c r="G1559" s="365">
        <v>49</v>
      </c>
      <c r="H1559" s="365">
        <v>113</v>
      </c>
      <c r="I1559" s="365">
        <v>6</v>
      </c>
      <c r="J1559" s="365">
        <v>0</v>
      </c>
    </row>
    <row r="1560" spans="1:10" s="99" customFormat="1" ht="12">
      <c r="A1560" s="363"/>
      <c r="B1560" s="364"/>
      <c r="C1560" s="363" t="s">
        <v>3778</v>
      </c>
      <c r="D1560" s="364" t="s">
        <v>3779</v>
      </c>
      <c r="E1560" s="365">
        <v>18</v>
      </c>
      <c r="F1560" s="365">
        <v>12</v>
      </c>
      <c r="G1560" s="365">
        <v>6</v>
      </c>
      <c r="H1560" s="365" t="s">
        <v>2391</v>
      </c>
      <c r="I1560" s="365" t="s">
        <v>2391</v>
      </c>
      <c r="J1560" s="365">
        <v>0</v>
      </c>
    </row>
    <row r="1561" spans="1:10" s="99" customFormat="1" ht="12">
      <c r="A1561" s="363"/>
      <c r="B1561" s="364"/>
      <c r="C1561" s="363" t="s">
        <v>3782</v>
      </c>
      <c r="D1561" s="364" t="s">
        <v>3783</v>
      </c>
      <c r="E1561" s="365">
        <v>17</v>
      </c>
      <c r="F1561" s="365">
        <v>13</v>
      </c>
      <c r="G1561" s="365">
        <v>4</v>
      </c>
      <c r="H1561" s="365" t="s">
        <v>2391</v>
      </c>
      <c r="I1561" s="365" t="s">
        <v>2391</v>
      </c>
      <c r="J1561" s="365">
        <v>0</v>
      </c>
    </row>
    <row r="1562" spans="1:10" s="99" customFormat="1" ht="12">
      <c r="A1562" s="363"/>
      <c r="B1562" s="364"/>
      <c r="C1562" s="363" t="s">
        <v>3546</v>
      </c>
      <c r="D1562" s="364" t="s">
        <v>3451</v>
      </c>
      <c r="E1562" s="365">
        <v>12</v>
      </c>
      <c r="F1562" s="365" t="s">
        <v>2391</v>
      </c>
      <c r="G1562" s="365" t="s">
        <v>2391</v>
      </c>
      <c r="H1562" s="365">
        <v>12</v>
      </c>
      <c r="I1562" s="365">
        <v>0</v>
      </c>
      <c r="J1562" s="365">
        <v>0</v>
      </c>
    </row>
    <row r="1563" spans="1:10" s="99" customFormat="1" ht="12">
      <c r="A1563" s="363"/>
      <c r="B1563" s="364"/>
      <c r="C1563" s="363" t="s">
        <v>3546</v>
      </c>
      <c r="D1563" s="364" t="s">
        <v>3547</v>
      </c>
      <c r="E1563" s="365">
        <v>29</v>
      </c>
      <c r="F1563" s="365">
        <v>24</v>
      </c>
      <c r="G1563" s="365">
        <v>5</v>
      </c>
      <c r="H1563" s="365" t="s">
        <v>2391</v>
      </c>
      <c r="I1563" s="365" t="s">
        <v>2391</v>
      </c>
      <c r="J1563" s="365">
        <v>0</v>
      </c>
    </row>
    <row r="1564" spans="1:10" s="99" customFormat="1" ht="12">
      <c r="A1564" s="363"/>
      <c r="B1564" s="364"/>
      <c r="C1564" s="363" t="s">
        <v>3550</v>
      </c>
      <c r="D1564" s="364" t="s">
        <v>3551</v>
      </c>
      <c r="E1564" s="365">
        <v>21</v>
      </c>
      <c r="F1564" s="365">
        <v>17</v>
      </c>
      <c r="G1564" s="365">
        <v>4</v>
      </c>
      <c r="H1564" s="365">
        <v>18</v>
      </c>
      <c r="I1564" s="365">
        <v>3</v>
      </c>
      <c r="J1564" s="365">
        <v>0</v>
      </c>
    </row>
    <row r="1565" spans="1:10">
      <c r="A1565" s="363"/>
      <c r="B1565" s="364"/>
      <c r="C1565" s="363" t="s">
        <v>3556</v>
      </c>
      <c r="D1565" s="364" t="s">
        <v>3557</v>
      </c>
      <c r="E1565" s="365">
        <v>13</v>
      </c>
      <c r="F1565" s="365">
        <v>9</v>
      </c>
      <c r="G1565" s="365">
        <v>4</v>
      </c>
      <c r="H1565" s="365">
        <v>13</v>
      </c>
      <c r="I1565" s="365">
        <v>0</v>
      </c>
      <c r="J1565" s="365">
        <v>0</v>
      </c>
    </row>
    <row r="1566" spans="1:10">
      <c r="A1566" s="363"/>
      <c r="B1566" s="364"/>
      <c r="C1566" s="363" t="s">
        <v>3558</v>
      </c>
      <c r="D1566" s="364" t="s">
        <v>3509</v>
      </c>
      <c r="E1566" s="365">
        <v>15</v>
      </c>
      <c r="F1566" s="365">
        <v>10</v>
      </c>
      <c r="G1566" s="365">
        <v>5</v>
      </c>
      <c r="H1566" s="365" t="s">
        <v>2391</v>
      </c>
      <c r="I1566" s="365" t="s">
        <v>2391</v>
      </c>
      <c r="J1566" s="365">
        <v>0</v>
      </c>
    </row>
    <row r="1567" spans="1:10" s="99" customFormat="1" ht="12">
      <c r="A1567" s="363"/>
      <c r="B1567" s="364"/>
      <c r="C1567" s="363" t="s">
        <v>3558</v>
      </c>
      <c r="D1567" s="364" t="s">
        <v>3559</v>
      </c>
      <c r="E1567" s="365">
        <v>215</v>
      </c>
      <c r="F1567" s="365">
        <v>142</v>
      </c>
      <c r="G1567" s="365">
        <v>73</v>
      </c>
      <c r="H1567" s="365">
        <v>203</v>
      </c>
      <c r="I1567" s="365">
        <v>12</v>
      </c>
      <c r="J1567" s="365">
        <v>0</v>
      </c>
    </row>
    <row r="1568" spans="1:10" s="99" customFormat="1" ht="12">
      <c r="A1568" s="363"/>
      <c r="B1568" s="364"/>
      <c r="C1568" s="363" t="s">
        <v>3563</v>
      </c>
      <c r="D1568" s="364" t="s">
        <v>3564</v>
      </c>
      <c r="E1568" s="365">
        <v>186</v>
      </c>
      <c r="F1568" s="365">
        <v>107</v>
      </c>
      <c r="G1568" s="365">
        <v>79</v>
      </c>
      <c r="H1568" s="365">
        <v>164</v>
      </c>
      <c r="I1568" s="365">
        <v>22</v>
      </c>
      <c r="J1568" s="365" t="s">
        <v>2391</v>
      </c>
    </row>
    <row r="1569" spans="1:10" s="99" customFormat="1" ht="12">
      <c r="A1569" s="363"/>
      <c r="B1569" s="364"/>
      <c r="C1569" s="363" t="s">
        <v>3565</v>
      </c>
      <c r="D1569" s="364" t="s">
        <v>3566</v>
      </c>
      <c r="E1569" s="365">
        <v>186</v>
      </c>
      <c r="F1569" s="365">
        <v>107</v>
      </c>
      <c r="G1569" s="365">
        <v>79</v>
      </c>
      <c r="H1569" s="365">
        <v>164</v>
      </c>
      <c r="I1569" s="365">
        <v>22</v>
      </c>
      <c r="J1569" s="365" t="s">
        <v>2391</v>
      </c>
    </row>
    <row r="1570" spans="1:10" s="99" customFormat="1" ht="12">
      <c r="A1570" s="363"/>
      <c r="B1570" s="364"/>
      <c r="C1570" s="363" t="s">
        <v>3567</v>
      </c>
      <c r="D1570" s="364" t="s">
        <v>3566</v>
      </c>
      <c r="E1570" s="365">
        <v>186</v>
      </c>
      <c r="F1570" s="365">
        <v>107</v>
      </c>
      <c r="G1570" s="365">
        <v>79</v>
      </c>
      <c r="H1570" s="365">
        <v>164</v>
      </c>
      <c r="I1570" s="365">
        <v>22</v>
      </c>
      <c r="J1570" s="365" t="s">
        <v>2391</v>
      </c>
    </row>
    <row r="1571" spans="1:10" s="99" customFormat="1" ht="12">
      <c r="A1571" s="363"/>
      <c r="B1571" s="364"/>
      <c r="C1571" s="363" t="s">
        <v>3568</v>
      </c>
      <c r="D1571" s="364" t="s">
        <v>3569</v>
      </c>
      <c r="E1571" s="365">
        <v>46</v>
      </c>
      <c r="F1571" s="365">
        <v>30</v>
      </c>
      <c r="G1571" s="365">
        <v>16</v>
      </c>
      <c r="H1571" s="365">
        <v>40</v>
      </c>
      <c r="I1571" s="365">
        <v>6</v>
      </c>
      <c r="J1571" s="365">
        <v>0</v>
      </c>
    </row>
    <row r="1572" spans="1:10" s="99" customFormat="1" ht="12">
      <c r="A1572" s="363"/>
      <c r="B1572" s="364"/>
      <c r="C1572" s="363" t="s">
        <v>3570</v>
      </c>
      <c r="D1572" s="364" t="s">
        <v>3569</v>
      </c>
      <c r="E1572" s="365">
        <v>46</v>
      </c>
      <c r="F1572" s="365">
        <v>30</v>
      </c>
      <c r="G1572" s="365">
        <v>16</v>
      </c>
      <c r="H1572" s="365">
        <v>40</v>
      </c>
      <c r="I1572" s="365">
        <v>6</v>
      </c>
      <c r="J1572" s="365">
        <v>0</v>
      </c>
    </row>
    <row r="1573" spans="1:10" s="99" customFormat="1" ht="12">
      <c r="A1573" s="363"/>
      <c r="B1573" s="364"/>
      <c r="C1573" s="363" t="s">
        <v>3571</v>
      </c>
      <c r="D1573" s="364" t="s">
        <v>3572</v>
      </c>
      <c r="E1573" s="365">
        <v>14</v>
      </c>
      <c r="F1573" s="365">
        <v>7</v>
      </c>
      <c r="G1573" s="365">
        <v>7</v>
      </c>
      <c r="H1573" s="365">
        <v>14</v>
      </c>
      <c r="I1573" s="365">
        <v>0</v>
      </c>
      <c r="J1573" s="365">
        <v>0</v>
      </c>
    </row>
    <row r="1574" spans="1:10" s="99" customFormat="1" ht="12">
      <c r="A1574" s="363"/>
      <c r="B1574" s="364"/>
      <c r="C1574" s="363" t="s">
        <v>3575</v>
      </c>
      <c r="D1574" s="364" t="s">
        <v>3576</v>
      </c>
      <c r="E1574" s="365">
        <v>15</v>
      </c>
      <c r="F1574" s="365">
        <v>10</v>
      </c>
      <c r="G1574" s="365">
        <v>5</v>
      </c>
      <c r="H1574" s="365" t="s">
        <v>2391</v>
      </c>
      <c r="I1574" s="365" t="s">
        <v>2391</v>
      </c>
      <c r="J1574" s="365">
        <v>0</v>
      </c>
    </row>
    <row r="1575" spans="1:10" s="99" customFormat="1" ht="12">
      <c r="A1575" s="363"/>
      <c r="B1575" s="364"/>
      <c r="C1575" s="363" t="s">
        <v>3579</v>
      </c>
      <c r="D1575" s="364" t="s">
        <v>3580</v>
      </c>
      <c r="E1575" s="365">
        <v>10</v>
      </c>
      <c r="F1575" s="365">
        <v>6</v>
      </c>
      <c r="G1575" s="365">
        <v>4</v>
      </c>
      <c r="H1575" s="365">
        <v>10</v>
      </c>
      <c r="I1575" s="365">
        <v>0</v>
      </c>
      <c r="J1575" s="365">
        <v>0</v>
      </c>
    </row>
    <row r="1576" spans="1:10" s="99" customFormat="1" ht="12">
      <c r="A1576" s="363"/>
      <c r="B1576" s="364"/>
      <c r="C1576" s="363" t="s">
        <v>3581</v>
      </c>
      <c r="D1576" s="364" t="s">
        <v>3582</v>
      </c>
      <c r="E1576" s="365">
        <v>14</v>
      </c>
      <c r="F1576" s="365">
        <v>10</v>
      </c>
      <c r="G1576" s="365">
        <v>4</v>
      </c>
      <c r="H1576" s="365">
        <v>14</v>
      </c>
      <c r="I1576" s="365">
        <v>0</v>
      </c>
      <c r="J1576" s="365" t="s">
        <v>2391</v>
      </c>
    </row>
    <row r="1577" spans="1:10" s="99" customFormat="1" ht="12">
      <c r="A1577" s="363"/>
      <c r="B1577" s="364"/>
      <c r="C1577" s="363" t="s">
        <v>3585</v>
      </c>
      <c r="D1577" s="364" t="s">
        <v>3586</v>
      </c>
      <c r="E1577" s="365">
        <v>19</v>
      </c>
      <c r="F1577" s="365">
        <v>15</v>
      </c>
      <c r="G1577" s="365">
        <v>4</v>
      </c>
      <c r="H1577" s="365">
        <v>15</v>
      </c>
      <c r="I1577" s="365">
        <v>4</v>
      </c>
      <c r="J1577" s="365">
        <v>0</v>
      </c>
    </row>
    <row r="1578" spans="1:10" s="99" customFormat="1" ht="12">
      <c r="A1578" s="363"/>
      <c r="B1578" s="364"/>
      <c r="C1578" s="363" t="s">
        <v>3587</v>
      </c>
      <c r="D1578" s="364" t="s">
        <v>3451</v>
      </c>
      <c r="E1578" s="365">
        <v>25</v>
      </c>
      <c r="F1578" s="365">
        <v>18</v>
      </c>
      <c r="G1578" s="365">
        <v>7</v>
      </c>
      <c r="H1578" s="365" t="s">
        <v>2391</v>
      </c>
      <c r="I1578" s="365" t="s">
        <v>2391</v>
      </c>
      <c r="J1578" s="365">
        <v>0</v>
      </c>
    </row>
    <row r="1579" spans="1:10" s="99" customFormat="1" ht="12">
      <c r="A1579" s="363"/>
      <c r="B1579" s="364"/>
      <c r="C1579" s="363" t="s">
        <v>3587</v>
      </c>
      <c r="D1579" s="364" t="s">
        <v>3588</v>
      </c>
      <c r="E1579" s="365">
        <v>97</v>
      </c>
      <c r="F1579" s="365">
        <v>66</v>
      </c>
      <c r="G1579" s="365">
        <v>31</v>
      </c>
      <c r="H1579" s="365">
        <v>91</v>
      </c>
      <c r="I1579" s="365">
        <v>6</v>
      </c>
      <c r="J1579" s="365" t="s">
        <v>2391</v>
      </c>
    </row>
    <row r="1580" spans="1:10" s="99" customFormat="1" ht="12">
      <c r="A1580" s="363"/>
      <c r="B1580" s="364"/>
      <c r="C1580" s="363" t="s">
        <v>2575</v>
      </c>
      <c r="D1580" s="364" t="s">
        <v>3588</v>
      </c>
      <c r="E1580" s="365">
        <v>97</v>
      </c>
      <c r="F1580" s="365">
        <v>66</v>
      </c>
      <c r="G1580" s="365">
        <v>31</v>
      </c>
      <c r="H1580" s="365">
        <v>91</v>
      </c>
      <c r="I1580" s="365">
        <v>6</v>
      </c>
      <c r="J1580" s="365" t="s">
        <v>2391</v>
      </c>
    </row>
    <row r="1581" spans="1:10" s="99" customFormat="1" ht="12">
      <c r="A1581" s="363"/>
      <c r="B1581" s="364"/>
      <c r="C1581" s="363" t="s">
        <v>3591</v>
      </c>
      <c r="D1581" s="364" t="s">
        <v>3592</v>
      </c>
      <c r="E1581" s="365">
        <v>37</v>
      </c>
      <c r="F1581" s="365">
        <v>21</v>
      </c>
      <c r="G1581" s="365">
        <v>16</v>
      </c>
      <c r="H1581" s="365" t="s">
        <v>2391</v>
      </c>
      <c r="I1581" s="365" t="s">
        <v>2391</v>
      </c>
      <c r="J1581" s="365">
        <v>0</v>
      </c>
    </row>
    <row r="1582" spans="1:10" s="99" customFormat="1" ht="12">
      <c r="A1582" s="363"/>
      <c r="B1582" s="364"/>
      <c r="C1582" s="363" t="s">
        <v>2577</v>
      </c>
      <c r="D1582" s="364" t="s">
        <v>3592</v>
      </c>
      <c r="E1582" s="365">
        <v>37</v>
      </c>
      <c r="F1582" s="365">
        <v>21</v>
      </c>
      <c r="G1582" s="365">
        <v>16</v>
      </c>
      <c r="H1582" s="365" t="s">
        <v>2391</v>
      </c>
      <c r="I1582" s="365" t="s">
        <v>2391</v>
      </c>
      <c r="J1582" s="365">
        <v>0</v>
      </c>
    </row>
    <row r="1583" spans="1:10" s="99" customFormat="1" ht="12">
      <c r="A1583" s="363"/>
      <c r="B1583" s="364"/>
      <c r="C1583" s="363" t="s">
        <v>3595</v>
      </c>
      <c r="D1583" s="364" t="s">
        <v>3596</v>
      </c>
      <c r="E1583" s="365">
        <v>19</v>
      </c>
      <c r="F1583" s="365">
        <v>12</v>
      </c>
      <c r="G1583" s="365">
        <v>7</v>
      </c>
      <c r="H1583" s="365" t="s">
        <v>2391</v>
      </c>
      <c r="I1583" s="365" t="s">
        <v>2391</v>
      </c>
      <c r="J1583" s="365" t="s">
        <v>2391</v>
      </c>
    </row>
    <row r="1584" spans="1:10" s="99" customFormat="1" ht="12">
      <c r="A1584" s="363"/>
      <c r="B1584" s="364"/>
      <c r="C1584" s="363" t="s">
        <v>2579</v>
      </c>
      <c r="D1584" s="364" t="s">
        <v>3596</v>
      </c>
      <c r="E1584" s="365">
        <v>19</v>
      </c>
      <c r="F1584" s="365">
        <v>12</v>
      </c>
      <c r="G1584" s="365">
        <v>7</v>
      </c>
      <c r="H1584" s="365" t="s">
        <v>2391</v>
      </c>
      <c r="I1584" s="365" t="s">
        <v>2391</v>
      </c>
      <c r="J1584" s="365" t="s">
        <v>2391</v>
      </c>
    </row>
    <row r="1585" spans="1:10" s="99" customFormat="1" ht="12">
      <c r="A1585" s="363"/>
      <c r="B1585" s="364"/>
      <c r="C1585" s="363" t="s">
        <v>3597</v>
      </c>
      <c r="D1585" s="364" t="s">
        <v>3598</v>
      </c>
      <c r="E1585" s="365">
        <v>21</v>
      </c>
      <c r="F1585" s="365">
        <v>17</v>
      </c>
      <c r="G1585" s="365">
        <v>4</v>
      </c>
      <c r="H1585" s="365" t="s">
        <v>2391</v>
      </c>
      <c r="I1585" s="365" t="s">
        <v>2391</v>
      </c>
      <c r="J1585" s="365">
        <v>0</v>
      </c>
    </row>
    <row r="1586" spans="1:10" s="99" customFormat="1" ht="12">
      <c r="A1586" s="363"/>
      <c r="B1586" s="364"/>
      <c r="C1586" s="363" t="s">
        <v>2581</v>
      </c>
      <c r="D1586" s="364" t="s">
        <v>3598</v>
      </c>
      <c r="E1586" s="365">
        <v>21</v>
      </c>
      <c r="F1586" s="365">
        <v>17</v>
      </c>
      <c r="G1586" s="365">
        <v>4</v>
      </c>
      <c r="H1586" s="365" t="s">
        <v>2391</v>
      </c>
      <c r="I1586" s="365" t="s">
        <v>2391</v>
      </c>
      <c r="J1586" s="365">
        <v>0</v>
      </c>
    </row>
    <row r="1587" spans="1:10" s="99" customFormat="1" ht="12">
      <c r="A1587" s="363"/>
      <c r="B1587" s="364"/>
      <c r="C1587" s="363" t="s">
        <v>3607</v>
      </c>
      <c r="D1587" s="364" t="s">
        <v>4093</v>
      </c>
      <c r="E1587" s="365">
        <v>8</v>
      </c>
      <c r="F1587" s="365" t="s">
        <v>2391</v>
      </c>
      <c r="G1587" s="365" t="s">
        <v>2391</v>
      </c>
      <c r="H1587" s="365">
        <v>8</v>
      </c>
      <c r="I1587" s="365">
        <v>0</v>
      </c>
      <c r="J1587" s="365">
        <v>0</v>
      </c>
    </row>
    <row r="1588" spans="1:10" s="99" customFormat="1" ht="12">
      <c r="A1588" s="363"/>
      <c r="B1588" s="364"/>
      <c r="C1588" s="363" t="s">
        <v>3607</v>
      </c>
      <c r="D1588" s="364" t="s">
        <v>4081</v>
      </c>
      <c r="E1588" s="365">
        <v>28895</v>
      </c>
      <c r="F1588" s="365">
        <v>15526</v>
      </c>
      <c r="G1588" s="365">
        <v>13369</v>
      </c>
      <c r="H1588" s="365">
        <v>28044</v>
      </c>
      <c r="I1588" s="365">
        <v>851</v>
      </c>
      <c r="J1588" s="365">
        <v>1282</v>
      </c>
    </row>
    <row r="1589" spans="1:10" s="99" customFormat="1" ht="12">
      <c r="A1589" s="363"/>
      <c r="B1589" s="364"/>
      <c r="C1589" s="363" t="s">
        <v>3610</v>
      </c>
      <c r="D1589" s="364" t="s">
        <v>4082</v>
      </c>
      <c r="E1589" s="365">
        <v>28895</v>
      </c>
      <c r="F1589" s="365">
        <v>15526</v>
      </c>
      <c r="G1589" s="365">
        <v>13369</v>
      </c>
      <c r="H1589" s="365">
        <v>28044</v>
      </c>
      <c r="I1589" s="365">
        <v>851</v>
      </c>
      <c r="J1589" s="365">
        <v>1282</v>
      </c>
    </row>
    <row r="1590" spans="1:10" s="99" customFormat="1" ht="12">
      <c r="A1590" s="363" t="s">
        <v>1166</v>
      </c>
      <c r="B1590" s="364" t="s">
        <v>1168</v>
      </c>
      <c r="C1590" s="363"/>
      <c r="D1590" s="364"/>
      <c r="E1590" s="365"/>
      <c r="F1590" s="365"/>
      <c r="G1590" s="365"/>
      <c r="H1590" s="365"/>
      <c r="I1590" s="365"/>
      <c r="J1590" s="365"/>
    </row>
    <row r="1591" spans="1:10" s="99" customFormat="1" ht="12">
      <c r="A1591" s="363"/>
      <c r="B1591" s="364"/>
      <c r="C1591" s="363" t="s">
        <v>2852</v>
      </c>
      <c r="D1591" s="364" t="s">
        <v>2405</v>
      </c>
      <c r="E1591" s="365">
        <v>850</v>
      </c>
      <c r="F1591" s="365">
        <v>419</v>
      </c>
      <c r="G1591" s="365">
        <v>431</v>
      </c>
      <c r="H1591" s="365">
        <v>827</v>
      </c>
      <c r="I1591" s="365">
        <v>23</v>
      </c>
      <c r="J1591" s="365">
        <v>37</v>
      </c>
    </row>
    <row r="1592" spans="1:10" s="99" customFormat="1" ht="12">
      <c r="A1592" s="363"/>
      <c r="B1592" s="364"/>
      <c r="C1592" s="363" t="s">
        <v>2326</v>
      </c>
      <c r="D1592" s="364" t="s">
        <v>2407</v>
      </c>
      <c r="E1592" s="365">
        <v>24064</v>
      </c>
      <c r="F1592" s="365">
        <v>11869</v>
      </c>
      <c r="G1592" s="365">
        <v>12195</v>
      </c>
      <c r="H1592" s="365">
        <v>23511</v>
      </c>
      <c r="I1592" s="365">
        <v>553</v>
      </c>
      <c r="J1592" s="365">
        <v>956</v>
      </c>
    </row>
    <row r="1593" spans="1:10" s="99" customFormat="1" ht="12">
      <c r="A1593" s="363"/>
      <c r="B1593" s="364"/>
      <c r="C1593" s="363" t="s">
        <v>2853</v>
      </c>
      <c r="D1593" s="364" t="s">
        <v>2409</v>
      </c>
      <c r="E1593" s="365">
        <v>392</v>
      </c>
      <c r="F1593" s="365">
        <v>237</v>
      </c>
      <c r="G1593" s="365">
        <v>155</v>
      </c>
      <c r="H1593" s="365">
        <v>358</v>
      </c>
      <c r="I1593" s="365">
        <v>34</v>
      </c>
      <c r="J1593" s="365">
        <v>8</v>
      </c>
    </row>
    <row r="1594" spans="1:10" s="99" customFormat="1" ht="12">
      <c r="A1594" s="363"/>
      <c r="B1594" s="364"/>
      <c r="C1594" s="363" t="s">
        <v>2328</v>
      </c>
      <c r="D1594" s="364" t="s">
        <v>2411</v>
      </c>
      <c r="E1594" s="365">
        <v>5776</v>
      </c>
      <c r="F1594" s="365">
        <v>3044</v>
      </c>
      <c r="G1594" s="365">
        <v>2732</v>
      </c>
      <c r="H1594" s="365">
        <v>5623</v>
      </c>
      <c r="I1594" s="365">
        <v>153</v>
      </c>
      <c r="J1594" s="365">
        <v>282</v>
      </c>
    </row>
    <row r="1595" spans="1:10" s="99" customFormat="1" ht="12">
      <c r="A1595" s="363"/>
      <c r="B1595" s="364"/>
      <c r="C1595" s="363" t="s">
        <v>50</v>
      </c>
      <c r="D1595" s="364" t="s">
        <v>52</v>
      </c>
      <c r="E1595" s="365">
        <v>842</v>
      </c>
      <c r="F1595" s="365">
        <v>515</v>
      </c>
      <c r="G1595" s="365">
        <v>327</v>
      </c>
      <c r="H1595" s="365">
        <v>820</v>
      </c>
      <c r="I1595" s="365">
        <v>22</v>
      </c>
      <c r="J1595" s="365">
        <v>53</v>
      </c>
    </row>
    <row r="1596" spans="1:10" s="99" customFormat="1" ht="12">
      <c r="A1596" s="363"/>
      <c r="B1596" s="364"/>
      <c r="C1596" s="363" t="s">
        <v>287</v>
      </c>
      <c r="D1596" s="364" t="s">
        <v>289</v>
      </c>
      <c r="E1596" s="365">
        <v>68</v>
      </c>
      <c r="F1596" s="365">
        <v>41</v>
      </c>
      <c r="G1596" s="365">
        <v>27</v>
      </c>
      <c r="H1596" s="365">
        <v>62</v>
      </c>
      <c r="I1596" s="365">
        <v>6</v>
      </c>
      <c r="J1596" s="365" t="s">
        <v>2391</v>
      </c>
    </row>
    <row r="1597" spans="1:10" s="99" customFormat="1" ht="12">
      <c r="A1597" s="363"/>
      <c r="B1597" s="364"/>
      <c r="C1597" s="363" t="s">
        <v>553</v>
      </c>
      <c r="D1597" s="364" t="s">
        <v>555</v>
      </c>
      <c r="E1597" s="365">
        <v>432</v>
      </c>
      <c r="F1597" s="365">
        <v>285</v>
      </c>
      <c r="G1597" s="365">
        <v>147</v>
      </c>
      <c r="H1597" s="365">
        <v>415</v>
      </c>
      <c r="I1597" s="365">
        <v>17</v>
      </c>
      <c r="J1597" s="365">
        <v>22</v>
      </c>
    </row>
    <row r="1598" spans="1:10" s="99" customFormat="1" ht="12">
      <c r="A1598" s="363"/>
      <c r="B1598" s="364"/>
      <c r="C1598" s="363" t="s">
        <v>821</v>
      </c>
      <c r="D1598" s="364" t="s">
        <v>823</v>
      </c>
      <c r="E1598" s="365">
        <v>209</v>
      </c>
      <c r="F1598" s="365">
        <v>133</v>
      </c>
      <c r="G1598" s="365">
        <v>76</v>
      </c>
      <c r="H1598" s="365">
        <v>194</v>
      </c>
      <c r="I1598" s="365">
        <v>15</v>
      </c>
      <c r="J1598" s="365">
        <v>7</v>
      </c>
    </row>
    <row r="1599" spans="1:10" s="99" customFormat="1" ht="12">
      <c r="A1599" s="363"/>
      <c r="B1599" s="364"/>
      <c r="C1599" s="363" t="s">
        <v>894</v>
      </c>
      <c r="D1599" s="364" t="s">
        <v>896</v>
      </c>
      <c r="E1599" s="365">
        <v>574</v>
      </c>
      <c r="F1599" s="365">
        <v>396</v>
      </c>
      <c r="G1599" s="365">
        <v>178</v>
      </c>
      <c r="H1599" s="365">
        <v>531</v>
      </c>
      <c r="I1599" s="365">
        <v>43</v>
      </c>
      <c r="J1599" s="365">
        <v>19</v>
      </c>
    </row>
    <row r="1600" spans="1:10" s="99" customFormat="1" ht="12">
      <c r="A1600" s="363"/>
      <c r="B1600" s="364"/>
      <c r="C1600" s="363" t="s">
        <v>994</v>
      </c>
      <c r="D1600" s="364" t="s">
        <v>996</v>
      </c>
      <c r="E1600" s="365">
        <v>1485</v>
      </c>
      <c r="F1600" s="365">
        <v>932</v>
      </c>
      <c r="G1600" s="365">
        <v>553</v>
      </c>
      <c r="H1600" s="365">
        <v>1435</v>
      </c>
      <c r="I1600" s="365">
        <v>50</v>
      </c>
      <c r="J1600" s="365">
        <v>61</v>
      </c>
    </row>
    <row r="1601" spans="1:10" s="99" customFormat="1" ht="12">
      <c r="A1601" s="363"/>
      <c r="B1601" s="364"/>
      <c r="C1601" s="363" t="s">
        <v>1497</v>
      </c>
      <c r="D1601" s="364" t="s">
        <v>1499</v>
      </c>
      <c r="E1601" s="365">
        <v>3594</v>
      </c>
      <c r="F1601" s="365">
        <v>1771</v>
      </c>
      <c r="G1601" s="365">
        <v>1823</v>
      </c>
      <c r="H1601" s="365">
        <v>3503</v>
      </c>
      <c r="I1601" s="365">
        <v>91</v>
      </c>
      <c r="J1601" s="365">
        <v>189</v>
      </c>
    </row>
    <row r="1602" spans="1:10" s="99" customFormat="1" ht="12">
      <c r="A1602" s="363"/>
      <c r="B1602" s="364"/>
      <c r="C1602" s="363" t="s">
        <v>1748</v>
      </c>
      <c r="D1602" s="364" t="s">
        <v>1750</v>
      </c>
      <c r="E1602" s="365">
        <v>1297</v>
      </c>
      <c r="F1602" s="365">
        <v>797</v>
      </c>
      <c r="G1602" s="365">
        <v>500</v>
      </c>
      <c r="H1602" s="365">
        <v>1215</v>
      </c>
      <c r="I1602" s="365">
        <v>82</v>
      </c>
      <c r="J1602" s="365">
        <v>69</v>
      </c>
    </row>
    <row r="1603" spans="1:10" s="99" customFormat="1" ht="12">
      <c r="A1603" s="363"/>
      <c r="B1603" s="364"/>
      <c r="C1603" s="363" t="s">
        <v>1940</v>
      </c>
      <c r="D1603" s="364" t="s">
        <v>1942</v>
      </c>
      <c r="E1603" s="365">
        <v>1532</v>
      </c>
      <c r="F1603" s="365">
        <v>800</v>
      </c>
      <c r="G1603" s="365">
        <v>732</v>
      </c>
      <c r="H1603" s="365">
        <v>1504</v>
      </c>
      <c r="I1603" s="365">
        <v>28</v>
      </c>
      <c r="J1603" s="365">
        <v>84</v>
      </c>
    </row>
    <row r="1604" spans="1:10" s="99" customFormat="1" ht="12">
      <c r="A1604" s="363"/>
      <c r="B1604" s="364"/>
      <c r="C1604" s="363" t="s">
        <v>2161</v>
      </c>
      <c r="D1604" s="364" t="s">
        <v>2163</v>
      </c>
      <c r="E1604" s="365">
        <v>392</v>
      </c>
      <c r="F1604" s="365">
        <v>254</v>
      </c>
      <c r="G1604" s="365">
        <v>138</v>
      </c>
      <c r="H1604" s="365">
        <v>372</v>
      </c>
      <c r="I1604" s="365">
        <v>20</v>
      </c>
      <c r="J1604" s="365">
        <v>35</v>
      </c>
    </row>
    <row r="1605" spans="1:10" s="99" customFormat="1" ht="12">
      <c r="A1605" s="363"/>
      <c r="B1605" s="364"/>
      <c r="C1605" s="363" t="s">
        <v>3442</v>
      </c>
      <c r="D1605" s="364" t="s">
        <v>2266</v>
      </c>
      <c r="E1605" s="365">
        <v>41507</v>
      </c>
      <c r="F1605" s="365">
        <v>21493</v>
      </c>
      <c r="G1605" s="365">
        <v>20014</v>
      </c>
      <c r="H1605" s="365">
        <v>40370</v>
      </c>
      <c r="I1605" s="365">
        <v>1137</v>
      </c>
      <c r="J1605" s="365">
        <v>1824</v>
      </c>
    </row>
    <row r="1606" spans="1:10" s="99" customFormat="1" ht="12">
      <c r="A1606" s="363"/>
      <c r="B1606" s="364"/>
      <c r="C1606" s="363" t="s">
        <v>2280</v>
      </c>
      <c r="D1606" s="364" t="s">
        <v>2266</v>
      </c>
      <c r="E1606" s="365">
        <v>41507</v>
      </c>
      <c r="F1606" s="365">
        <v>21493</v>
      </c>
      <c r="G1606" s="365">
        <v>20014</v>
      </c>
      <c r="H1606" s="365">
        <v>40370</v>
      </c>
      <c r="I1606" s="365">
        <v>1137</v>
      </c>
      <c r="J1606" s="365">
        <v>1824</v>
      </c>
    </row>
    <row r="1607" spans="1:10" s="99" customFormat="1" ht="12">
      <c r="A1607" s="363"/>
      <c r="B1607" s="364"/>
      <c r="C1607" s="363" t="s">
        <v>3443</v>
      </c>
      <c r="D1607" s="364" t="s">
        <v>3444</v>
      </c>
      <c r="E1607" s="365">
        <v>3217</v>
      </c>
      <c r="F1607" s="365">
        <v>2220</v>
      </c>
      <c r="G1607" s="365">
        <v>997</v>
      </c>
      <c r="H1607" s="365">
        <v>3019</v>
      </c>
      <c r="I1607" s="365">
        <v>198</v>
      </c>
      <c r="J1607" s="365">
        <v>67</v>
      </c>
    </row>
    <row r="1608" spans="1:10" s="99" customFormat="1" ht="12">
      <c r="A1608" s="363"/>
      <c r="B1608" s="364"/>
      <c r="C1608" s="363" t="s">
        <v>3445</v>
      </c>
      <c r="D1608" s="364" t="s">
        <v>3446</v>
      </c>
      <c r="E1608" s="365">
        <v>3217</v>
      </c>
      <c r="F1608" s="365">
        <v>2220</v>
      </c>
      <c r="G1608" s="365">
        <v>997</v>
      </c>
      <c r="H1608" s="365">
        <v>3019</v>
      </c>
      <c r="I1608" s="365">
        <v>198</v>
      </c>
      <c r="J1608" s="365">
        <v>67</v>
      </c>
    </row>
    <row r="1609" spans="1:10" s="99" customFormat="1" ht="12">
      <c r="A1609" s="363"/>
      <c r="B1609" s="364"/>
      <c r="C1609" s="363" t="s">
        <v>3447</v>
      </c>
      <c r="D1609" s="364" t="s">
        <v>3446</v>
      </c>
      <c r="E1609" s="365">
        <v>3217</v>
      </c>
      <c r="F1609" s="365">
        <v>2220</v>
      </c>
      <c r="G1609" s="365">
        <v>997</v>
      </c>
      <c r="H1609" s="365">
        <v>3019</v>
      </c>
      <c r="I1609" s="365">
        <v>198</v>
      </c>
      <c r="J1609" s="365">
        <v>67</v>
      </c>
    </row>
    <row r="1610" spans="1:10" s="99" customFormat="1" ht="12">
      <c r="A1610" s="363"/>
      <c r="B1610" s="364"/>
      <c r="C1610" s="363" t="s">
        <v>3612</v>
      </c>
      <c r="D1610" s="364" t="s">
        <v>3613</v>
      </c>
      <c r="E1610" s="365">
        <v>23</v>
      </c>
      <c r="F1610" s="365" t="s">
        <v>2391</v>
      </c>
      <c r="G1610" s="365" t="s">
        <v>2391</v>
      </c>
      <c r="H1610" s="365">
        <v>17</v>
      </c>
      <c r="I1610" s="365">
        <v>6</v>
      </c>
      <c r="J1610" s="365">
        <v>0</v>
      </c>
    </row>
    <row r="1611" spans="1:10" s="99" customFormat="1" ht="12">
      <c r="A1611" s="363"/>
      <c r="B1611" s="364"/>
      <c r="C1611" s="363" t="s">
        <v>3448</v>
      </c>
      <c r="D1611" s="364" t="s">
        <v>3449</v>
      </c>
      <c r="E1611" s="365">
        <v>16</v>
      </c>
      <c r="F1611" s="365">
        <v>10</v>
      </c>
      <c r="G1611" s="365">
        <v>6</v>
      </c>
      <c r="H1611" s="365" t="s">
        <v>2391</v>
      </c>
      <c r="I1611" s="365" t="s">
        <v>2391</v>
      </c>
      <c r="J1611" s="365">
        <v>0</v>
      </c>
    </row>
    <row r="1612" spans="1:10" s="99" customFormat="1" ht="12">
      <c r="A1612" s="363"/>
      <c r="B1612" s="364"/>
      <c r="C1612" s="363" t="s">
        <v>3450</v>
      </c>
      <c r="D1612" s="364" t="s">
        <v>3451</v>
      </c>
      <c r="E1612" s="365">
        <v>40</v>
      </c>
      <c r="F1612" s="365">
        <v>29</v>
      </c>
      <c r="G1612" s="365">
        <v>11</v>
      </c>
      <c r="H1612" s="365" t="s">
        <v>2391</v>
      </c>
      <c r="I1612" s="365" t="s">
        <v>2391</v>
      </c>
      <c r="J1612" s="365">
        <v>0</v>
      </c>
    </row>
    <row r="1613" spans="1:10" s="99" customFormat="1" ht="12">
      <c r="A1613" s="363"/>
      <c r="B1613" s="364"/>
      <c r="C1613" s="363" t="s">
        <v>3450</v>
      </c>
      <c r="D1613" s="364" t="s">
        <v>3452</v>
      </c>
      <c r="E1613" s="365">
        <v>79</v>
      </c>
      <c r="F1613" s="365">
        <v>60</v>
      </c>
      <c r="G1613" s="365">
        <v>19</v>
      </c>
      <c r="H1613" s="365">
        <v>70</v>
      </c>
      <c r="I1613" s="365">
        <v>9</v>
      </c>
      <c r="J1613" s="365">
        <v>0</v>
      </c>
    </row>
    <row r="1614" spans="1:10" s="99" customFormat="1" ht="12">
      <c r="A1614" s="363"/>
      <c r="B1614" s="364"/>
      <c r="C1614" s="363" t="s">
        <v>3453</v>
      </c>
      <c r="D1614" s="364" t="s">
        <v>3454</v>
      </c>
      <c r="E1614" s="365">
        <v>239</v>
      </c>
      <c r="F1614" s="365">
        <v>139</v>
      </c>
      <c r="G1614" s="365">
        <v>100</v>
      </c>
      <c r="H1614" s="365">
        <v>225</v>
      </c>
      <c r="I1614" s="365">
        <v>14</v>
      </c>
      <c r="J1614" s="365">
        <v>10</v>
      </c>
    </row>
    <row r="1615" spans="1:10" s="99" customFormat="1" ht="12">
      <c r="A1615" s="363"/>
      <c r="B1615" s="364"/>
      <c r="C1615" s="363" t="s">
        <v>3455</v>
      </c>
      <c r="D1615" s="364" t="s">
        <v>3456</v>
      </c>
      <c r="E1615" s="365">
        <v>14</v>
      </c>
      <c r="F1615" s="365">
        <v>9</v>
      </c>
      <c r="G1615" s="365">
        <v>5</v>
      </c>
      <c r="H1615" s="365">
        <v>14</v>
      </c>
      <c r="I1615" s="365">
        <v>0</v>
      </c>
      <c r="J1615" s="365" t="s">
        <v>2391</v>
      </c>
    </row>
    <row r="1616" spans="1:10" s="99" customFormat="1" ht="12">
      <c r="A1616" s="363"/>
      <c r="B1616" s="364"/>
      <c r="C1616" s="363" t="s">
        <v>3628</v>
      </c>
      <c r="D1616" s="364" t="s">
        <v>3629</v>
      </c>
      <c r="E1616" s="365">
        <v>14</v>
      </c>
      <c r="F1616" s="365">
        <v>10</v>
      </c>
      <c r="G1616" s="365">
        <v>4</v>
      </c>
      <c r="H1616" s="365">
        <v>9</v>
      </c>
      <c r="I1616" s="365">
        <v>5</v>
      </c>
      <c r="J1616" s="365">
        <v>0</v>
      </c>
    </row>
    <row r="1617" spans="1:10" s="99" customFormat="1" ht="12">
      <c r="A1617" s="363"/>
      <c r="B1617" s="364"/>
      <c r="C1617" s="363" t="s">
        <v>3457</v>
      </c>
      <c r="D1617" s="364" t="s">
        <v>3451</v>
      </c>
      <c r="E1617" s="365">
        <v>21</v>
      </c>
      <c r="F1617" s="365">
        <v>15</v>
      </c>
      <c r="G1617" s="365">
        <v>6</v>
      </c>
      <c r="H1617" s="365">
        <v>21</v>
      </c>
      <c r="I1617" s="365">
        <v>0</v>
      </c>
      <c r="J1617" s="365">
        <v>0</v>
      </c>
    </row>
    <row r="1618" spans="1:10" s="99" customFormat="1" ht="12">
      <c r="A1618" s="363"/>
      <c r="B1618" s="364"/>
      <c r="C1618" s="363" t="s">
        <v>3457</v>
      </c>
      <c r="D1618" s="364" t="s">
        <v>3458</v>
      </c>
      <c r="E1618" s="365">
        <v>288</v>
      </c>
      <c r="F1618" s="365">
        <v>173</v>
      </c>
      <c r="G1618" s="365">
        <v>115</v>
      </c>
      <c r="H1618" s="365">
        <v>269</v>
      </c>
      <c r="I1618" s="365">
        <v>19</v>
      </c>
      <c r="J1618" s="365">
        <v>11</v>
      </c>
    </row>
    <row r="1619" spans="1:10" s="99" customFormat="1" ht="12">
      <c r="A1619" s="363"/>
      <c r="B1619" s="364"/>
      <c r="C1619" s="363" t="s">
        <v>3630</v>
      </c>
      <c r="D1619" s="364" t="s">
        <v>3631</v>
      </c>
      <c r="E1619" s="365">
        <v>30</v>
      </c>
      <c r="F1619" s="365">
        <v>23</v>
      </c>
      <c r="G1619" s="365">
        <v>7</v>
      </c>
      <c r="H1619" s="365">
        <v>30</v>
      </c>
      <c r="I1619" s="365">
        <v>0</v>
      </c>
      <c r="J1619" s="365" t="s">
        <v>2391</v>
      </c>
    </row>
    <row r="1620" spans="1:10" s="99" customFormat="1" ht="12">
      <c r="A1620" s="363"/>
      <c r="B1620" s="364"/>
      <c r="C1620" s="363" t="s">
        <v>3459</v>
      </c>
      <c r="D1620" s="364" t="s">
        <v>3460</v>
      </c>
      <c r="E1620" s="365">
        <v>25</v>
      </c>
      <c r="F1620" s="365" t="s">
        <v>2391</v>
      </c>
      <c r="G1620" s="365" t="s">
        <v>2391</v>
      </c>
      <c r="H1620" s="365" t="s">
        <v>2391</v>
      </c>
      <c r="I1620" s="365" t="s">
        <v>2391</v>
      </c>
      <c r="J1620" s="365" t="s">
        <v>2391</v>
      </c>
    </row>
    <row r="1621" spans="1:10" s="99" customFormat="1" ht="12">
      <c r="A1621" s="363"/>
      <c r="B1621" s="364"/>
      <c r="C1621" s="363" t="s">
        <v>3461</v>
      </c>
      <c r="D1621" s="364" t="s">
        <v>3462</v>
      </c>
      <c r="E1621" s="365">
        <v>94</v>
      </c>
      <c r="F1621" s="365">
        <v>74</v>
      </c>
      <c r="G1621" s="365">
        <v>20</v>
      </c>
      <c r="H1621" s="365">
        <v>89</v>
      </c>
      <c r="I1621" s="365">
        <v>5</v>
      </c>
      <c r="J1621" s="365">
        <v>6</v>
      </c>
    </row>
    <row r="1622" spans="1:10" s="99" customFormat="1" ht="12">
      <c r="A1622" s="363"/>
      <c r="B1622" s="364"/>
      <c r="C1622" s="363" t="s">
        <v>3463</v>
      </c>
      <c r="D1622" s="364" t="s">
        <v>3464</v>
      </c>
      <c r="E1622" s="365">
        <v>31</v>
      </c>
      <c r="F1622" s="365">
        <v>18</v>
      </c>
      <c r="G1622" s="365">
        <v>13</v>
      </c>
      <c r="H1622" s="365" t="s">
        <v>2391</v>
      </c>
      <c r="I1622" s="365" t="s">
        <v>2391</v>
      </c>
      <c r="J1622" s="365" t="s">
        <v>2391</v>
      </c>
    </row>
    <row r="1623" spans="1:10" s="99" customFormat="1" ht="12">
      <c r="A1623" s="363"/>
      <c r="B1623" s="364"/>
      <c r="C1623" s="363" t="s">
        <v>3465</v>
      </c>
      <c r="D1623" s="364" t="s">
        <v>3466</v>
      </c>
      <c r="E1623" s="365">
        <v>33</v>
      </c>
      <c r="F1623" s="365">
        <v>26</v>
      </c>
      <c r="G1623" s="365">
        <v>7</v>
      </c>
      <c r="H1623" s="365">
        <v>30</v>
      </c>
      <c r="I1623" s="365">
        <v>3</v>
      </c>
      <c r="J1623" s="365">
        <v>0</v>
      </c>
    </row>
    <row r="1624" spans="1:10" s="99" customFormat="1" ht="12">
      <c r="A1624" s="363"/>
      <c r="B1624" s="364"/>
      <c r="C1624" s="363" t="s">
        <v>3636</v>
      </c>
      <c r="D1624" s="364" t="s">
        <v>3637</v>
      </c>
      <c r="E1624" s="365">
        <v>18</v>
      </c>
      <c r="F1624" s="365">
        <v>12</v>
      </c>
      <c r="G1624" s="365">
        <v>6</v>
      </c>
      <c r="H1624" s="365" t="s">
        <v>2391</v>
      </c>
      <c r="I1624" s="365" t="s">
        <v>2391</v>
      </c>
      <c r="J1624" s="365">
        <v>0</v>
      </c>
    </row>
    <row r="1625" spans="1:10" s="99" customFormat="1" ht="12">
      <c r="A1625" s="363"/>
      <c r="B1625" s="364"/>
      <c r="C1625" s="363" t="s">
        <v>3467</v>
      </c>
      <c r="D1625" s="364" t="s">
        <v>3468</v>
      </c>
      <c r="E1625" s="365">
        <v>34</v>
      </c>
      <c r="F1625" s="365">
        <v>29</v>
      </c>
      <c r="G1625" s="365">
        <v>5</v>
      </c>
      <c r="H1625" s="365" t="s">
        <v>2391</v>
      </c>
      <c r="I1625" s="365" t="s">
        <v>2391</v>
      </c>
      <c r="J1625" s="365">
        <v>3</v>
      </c>
    </row>
    <row r="1626" spans="1:10" s="99" customFormat="1" ht="12">
      <c r="A1626" s="363"/>
      <c r="B1626" s="364"/>
      <c r="C1626" s="363" t="s">
        <v>3638</v>
      </c>
      <c r="D1626" s="364" t="s">
        <v>3639</v>
      </c>
      <c r="E1626" s="365">
        <v>18</v>
      </c>
      <c r="F1626" s="365">
        <v>12</v>
      </c>
      <c r="G1626" s="365">
        <v>6</v>
      </c>
      <c r="H1626" s="365">
        <v>14</v>
      </c>
      <c r="I1626" s="365">
        <v>4</v>
      </c>
      <c r="J1626" s="365">
        <v>0</v>
      </c>
    </row>
    <row r="1627" spans="1:10" s="99" customFormat="1" ht="12">
      <c r="A1627" s="363"/>
      <c r="B1627" s="364"/>
      <c r="C1627" s="363" t="s">
        <v>3640</v>
      </c>
      <c r="D1627" s="364" t="s">
        <v>3641</v>
      </c>
      <c r="E1627" s="365">
        <v>24</v>
      </c>
      <c r="F1627" s="365">
        <v>17</v>
      </c>
      <c r="G1627" s="365">
        <v>7</v>
      </c>
      <c r="H1627" s="365" t="s">
        <v>2391</v>
      </c>
      <c r="I1627" s="365" t="s">
        <v>2391</v>
      </c>
      <c r="J1627" s="365">
        <v>0</v>
      </c>
    </row>
    <row r="1628" spans="1:10" s="99" customFormat="1" ht="12">
      <c r="A1628" s="363"/>
      <c r="B1628" s="364"/>
      <c r="C1628" s="363" t="s">
        <v>3469</v>
      </c>
      <c r="D1628" s="364" t="s">
        <v>3451</v>
      </c>
      <c r="E1628" s="365">
        <v>8</v>
      </c>
      <c r="F1628" s="365">
        <v>4</v>
      </c>
      <c r="G1628" s="365">
        <v>4</v>
      </c>
      <c r="H1628" s="365" t="s">
        <v>2391</v>
      </c>
      <c r="I1628" s="365" t="s">
        <v>2391</v>
      </c>
      <c r="J1628" s="365" t="s">
        <v>2391</v>
      </c>
    </row>
    <row r="1629" spans="1:10" s="99" customFormat="1" ht="12">
      <c r="A1629" s="363"/>
      <c r="B1629" s="364"/>
      <c r="C1629" s="363" t="s">
        <v>3469</v>
      </c>
      <c r="D1629" s="364" t="s">
        <v>3470</v>
      </c>
      <c r="E1629" s="365">
        <v>315</v>
      </c>
      <c r="F1629" s="365">
        <v>238</v>
      </c>
      <c r="G1629" s="365">
        <v>77</v>
      </c>
      <c r="H1629" s="365">
        <v>295</v>
      </c>
      <c r="I1629" s="365">
        <v>20</v>
      </c>
      <c r="J1629" s="365">
        <v>15</v>
      </c>
    </row>
    <row r="1630" spans="1:10" s="99" customFormat="1" ht="12">
      <c r="A1630" s="363"/>
      <c r="B1630" s="364"/>
      <c r="C1630" s="363" t="s">
        <v>3644</v>
      </c>
      <c r="D1630" s="364" t="s">
        <v>3645</v>
      </c>
      <c r="E1630" s="365">
        <v>18</v>
      </c>
      <c r="F1630" s="365">
        <v>12</v>
      </c>
      <c r="G1630" s="365">
        <v>6</v>
      </c>
      <c r="H1630" s="365" t="s">
        <v>2391</v>
      </c>
      <c r="I1630" s="365" t="s">
        <v>2391</v>
      </c>
      <c r="J1630" s="365">
        <v>0</v>
      </c>
    </row>
    <row r="1631" spans="1:10" s="99" customFormat="1" ht="12">
      <c r="A1631" s="363"/>
      <c r="B1631" s="364"/>
      <c r="C1631" s="363" t="s">
        <v>3646</v>
      </c>
      <c r="D1631" s="364" t="s">
        <v>3647</v>
      </c>
      <c r="E1631" s="365">
        <v>30</v>
      </c>
      <c r="F1631" s="365">
        <v>25</v>
      </c>
      <c r="G1631" s="365">
        <v>5</v>
      </c>
      <c r="H1631" s="365">
        <v>30</v>
      </c>
      <c r="I1631" s="365">
        <v>0</v>
      </c>
      <c r="J1631" s="365">
        <v>0</v>
      </c>
    </row>
    <row r="1632" spans="1:10" s="99" customFormat="1" ht="12">
      <c r="A1632" s="363"/>
      <c r="B1632" s="364"/>
      <c r="C1632" s="363" t="s">
        <v>3648</v>
      </c>
      <c r="D1632" s="364" t="s">
        <v>3649</v>
      </c>
      <c r="E1632" s="365">
        <v>27</v>
      </c>
      <c r="F1632" s="365">
        <v>27</v>
      </c>
      <c r="G1632" s="365">
        <v>0</v>
      </c>
      <c r="H1632" s="365">
        <v>27</v>
      </c>
      <c r="I1632" s="365">
        <v>0</v>
      </c>
      <c r="J1632" s="365">
        <v>0</v>
      </c>
    </row>
    <row r="1633" spans="1:10" s="99" customFormat="1" ht="12">
      <c r="A1633" s="363"/>
      <c r="B1633" s="364"/>
      <c r="C1633" s="363" t="s">
        <v>3834</v>
      </c>
      <c r="D1633" s="364" t="s">
        <v>3835</v>
      </c>
      <c r="E1633" s="365">
        <v>11</v>
      </c>
      <c r="F1633" s="365" t="s">
        <v>2391</v>
      </c>
      <c r="G1633" s="365" t="s">
        <v>2391</v>
      </c>
      <c r="H1633" s="365">
        <v>8</v>
      </c>
      <c r="I1633" s="365">
        <v>3</v>
      </c>
      <c r="J1633" s="365">
        <v>0</v>
      </c>
    </row>
    <row r="1634" spans="1:10" s="99" customFormat="1" ht="12">
      <c r="A1634" s="363"/>
      <c r="B1634" s="364"/>
      <c r="C1634" s="363" t="s">
        <v>3650</v>
      </c>
      <c r="D1634" s="364" t="s">
        <v>3651</v>
      </c>
      <c r="E1634" s="365">
        <v>13</v>
      </c>
      <c r="F1634" s="365" t="s">
        <v>2391</v>
      </c>
      <c r="G1634" s="365" t="s">
        <v>2391</v>
      </c>
      <c r="H1634" s="365">
        <v>13</v>
      </c>
      <c r="I1634" s="365">
        <v>0</v>
      </c>
      <c r="J1634" s="365">
        <v>0</v>
      </c>
    </row>
    <row r="1635" spans="1:10" s="99" customFormat="1" ht="12">
      <c r="A1635" s="363"/>
      <c r="B1635" s="364"/>
      <c r="C1635" s="363" t="s">
        <v>3473</v>
      </c>
      <c r="D1635" s="364" t="s">
        <v>3474</v>
      </c>
      <c r="E1635" s="365">
        <v>11</v>
      </c>
      <c r="F1635" s="365">
        <v>11</v>
      </c>
      <c r="G1635" s="365">
        <v>0</v>
      </c>
      <c r="H1635" s="365" t="s">
        <v>2391</v>
      </c>
      <c r="I1635" s="365" t="s">
        <v>2391</v>
      </c>
      <c r="J1635" s="365">
        <v>0</v>
      </c>
    </row>
    <row r="1636" spans="1:10" s="99" customFormat="1" ht="12">
      <c r="A1636" s="363"/>
      <c r="B1636" s="364"/>
      <c r="C1636" s="363" t="s">
        <v>3652</v>
      </c>
      <c r="D1636" s="364" t="s">
        <v>3653</v>
      </c>
      <c r="E1636" s="365">
        <v>23</v>
      </c>
      <c r="F1636" s="365">
        <v>19</v>
      </c>
      <c r="G1636" s="365">
        <v>4</v>
      </c>
      <c r="H1636" s="365" t="s">
        <v>2391</v>
      </c>
      <c r="I1636" s="365" t="s">
        <v>2391</v>
      </c>
      <c r="J1636" s="365" t="s">
        <v>2391</v>
      </c>
    </row>
    <row r="1637" spans="1:10" s="99" customFormat="1" ht="12">
      <c r="A1637" s="363"/>
      <c r="B1637" s="364"/>
      <c r="C1637" s="363" t="s">
        <v>3656</v>
      </c>
      <c r="D1637" s="364" t="s">
        <v>3657</v>
      </c>
      <c r="E1637" s="365">
        <v>15</v>
      </c>
      <c r="F1637" s="365">
        <v>15</v>
      </c>
      <c r="G1637" s="365">
        <v>0</v>
      </c>
      <c r="H1637" s="365" t="s">
        <v>2391</v>
      </c>
      <c r="I1637" s="365" t="s">
        <v>2391</v>
      </c>
      <c r="J1637" s="365">
        <v>0</v>
      </c>
    </row>
    <row r="1638" spans="1:10" s="99" customFormat="1" ht="12">
      <c r="A1638" s="363"/>
      <c r="B1638" s="364"/>
      <c r="C1638" s="363" t="s">
        <v>3475</v>
      </c>
      <c r="D1638" s="364" t="s">
        <v>3476</v>
      </c>
      <c r="E1638" s="365">
        <v>10</v>
      </c>
      <c r="F1638" s="365">
        <v>7</v>
      </c>
      <c r="G1638" s="365">
        <v>3</v>
      </c>
      <c r="H1638" s="365">
        <v>10</v>
      </c>
      <c r="I1638" s="365">
        <v>0</v>
      </c>
      <c r="J1638" s="365">
        <v>0</v>
      </c>
    </row>
    <row r="1639" spans="1:10">
      <c r="A1639" s="363"/>
      <c r="B1639" s="364"/>
      <c r="C1639" s="363" t="s">
        <v>3477</v>
      </c>
      <c r="D1639" s="364" t="s">
        <v>3478</v>
      </c>
      <c r="E1639" s="365">
        <v>15</v>
      </c>
      <c r="F1639" s="365" t="s">
        <v>2391</v>
      </c>
      <c r="G1639" s="365" t="s">
        <v>2391</v>
      </c>
      <c r="H1639" s="365" t="s">
        <v>2391</v>
      </c>
      <c r="I1639" s="365" t="s">
        <v>2391</v>
      </c>
      <c r="J1639" s="365">
        <v>0</v>
      </c>
    </row>
    <row r="1640" spans="1:10">
      <c r="A1640" s="363"/>
      <c r="B1640" s="364"/>
      <c r="C1640" s="363" t="s">
        <v>3479</v>
      </c>
      <c r="D1640" s="364" t="s">
        <v>3451</v>
      </c>
      <c r="E1640" s="365">
        <v>26</v>
      </c>
      <c r="F1640" s="365">
        <v>16</v>
      </c>
      <c r="G1640" s="365">
        <v>10</v>
      </c>
      <c r="H1640" s="365" t="s">
        <v>2391</v>
      </c>
      <c r="I1640" s="365" t="s">
        <v>2391</v>
      </c>
      <c r="J1640" s="365">
        <v>0</v>
      </c>
    </row>
    <row r="1641" spans="1:10" s="99" customFormat="1" ht="12">
      <c r="A1641" s="363"/>
      <c r="B1641" s="364"/>
      <c r="C1641" s="363" t="s">
        <v>3479</v>
      </c>
      <c r="D1641" s="364" t="s">
        <v>3480</v>
      </c>
      <c r="E1641" s="365">
        <v>199</v>
      </c>
      <c r="F1641" s="365">
        <v>167</v>
      </c>
      <c r="G1641" s="365">
        <v>32</v>
      </c>
      <c r="H1641" s="365">
        <v>187</v>
      </c>
      <c r="I1641" s="365">
        <v>12</v>
      </c>
      <c r="J1641" s="365" t="s">
        <v>2391</v>
      </c>
    </row>
    <row r="1642" spans="1:10" s="99" customFormat="1" ht="12">
      <c r="A1642" s="363"/>
      <c r="B1642" s="364"/>
      <c r="C1642" s="363" t="s">
        <v>3481</v>
      </c>
      <c r="D1642" s="364" t="s">
        <v>3482</v>
      </c>
      <c r="E1642" s="365">
        <v>881</v>
      </c>
      <c r="F1642" s="365">
        <v>638</v>
      </c>
      <c r="G1642" s="365">
        <v>243</v>
      </c>
      <c r="H1642" s="365">
        <v>821</v>
      </c>
      <c r="I1642" s="365">
        <v>60</v>
      </c>
      <c r="J1642" s="365">
        <v>27</v>
      </c>
    </row>
    <row r="1643" spans="1:10" s="99" customFormat="1" ht="12">
      <c r="A1643" s="363"/>
      <c r="B1643" s="364"/>
      <c r="C1643" s="363" t="s">
        <v>3483</v>
      </c>
      <c r="D1643" s="364" t="s">
        <v>3484</v>
      </c>
      <c r="E1643" s="365">
        <v>108</v>
      </c>
      <c r="F1643" s="365">
        <v>76</v>
      </c>
      <c r="G1643" s="365">
        <v>32</v>
      </c>
      <c r="H1643" s="365">
        <v>99</v>
      </c>
      <c r="I1643" s="365">
        <v>9</v>
      </c>
      <c r="J1643" s="365" t="s">
        <v>2391</v>
      </c>
    </row>
    <row r="1644" spans="1:10" s="99" customFormat="1" ht="12">
      <c r="A1644" s="363"/>
      <c r="B1644" s="364"/>
      <c r="C1644" s="363" t="s">
        <v>3662</v>
      </c>
      <c r="D1644" s="364" t="s">
        <v>3663</v>
      </c>
      <c r="E1644" s="365">
        <v>15</v>
      </c>
      <c r="F1644" s="365">
        <v>12</v>
      </c>
      <c r="G1644" s="365">
        <v>3</v>
      </c>
      <c r="H1644" s="365" t="s">
        <v>2391</v>
      </c>
      <c r="I1644" s="365" t="s">
        <v>2391</v>
      </c>
      <c r="J1644" s="365">
        <v>0</v>
      </c>
    </row>
    <row r="1645" spans="1:10" s="99" customFormat="1" ht="12">
      <c r="A1645" s="363"/>
      <c r="B1645" s="364"/>
      <c r="C1645" s="363" t="s">
        <v>3485</v>
      </c>
      <c r="D1645" s="364" t="s">
        <v>3486</v>
      </c>
      <c r="E1645" s="365">
        <v>123</v>
      </c>
      <c r="F1645" s="365">
        <v>88</v>
      </c>
      <c r="G1645" s="365">
        <v>35</v>
      </c>
      <c r="H1645" s="365">
        <v>113</v>
      </c>
      <c r="I1645" s="365">
        <v>10</v>
      </c>
      <c r="J1645" s="365" t="s">
        <v>2391</v>
      </c>
    </row>
    <row r="1646" spans="1:10" s="99" customFormat="1" ht="12">
      <c r="A1646" s="363"/>
      <c r="B1646" s="364"/>
      <c r="C1646" s="363" t="s">
        <v>3487</v>
      </c>
      <c r="D1646" s="364" t="s">
        <v>3486</v>
      </c>
      <c r="E1646" s="365">
        <v>123</v>
      </c>
      <c r="F1646" s="365">
        <v>88</v>
      </c>
      <c r="G1646" s="365">
        <v>35</v>
      </c>
      <c r="H1646" s="365">
        <v>113</v>
      </c>
      <c r="I1646" s="365">
        <v>10</v>
      </c>
      <c r="J1646" s="365" t="s">
        <v>2391</v>
      </c>
    </row>
    <row r="1647" spans="1:10" s="99" customFormat="1" ht="12">
      <c r="A1647" s="363"/>
      <c r="B1647" s="364"/>
      <c r="C1647" s="363" t="s">
        <v>3664</v>
      </c>
      <c r="D1647" s="364" t="s">
        <v>3665</v>
      </c>
      <c r="E1647" s="365">
        <v>128</v>
      </c>
      <c r="F1647" s="365">
        <v>99</v>
      </c>
      <c r="G1647" s="365">
        <v>29</v>
      </c>
      <c r="H1647" s="365">
        <v>80</v>
      </c>
      <c r="I1647" s="365">
        <v>48</v>
      </c>
      <c r="J1647" s="365">
        <v>0</v>
      </c>
    </row>
    <row r="1648" spans="1:10" s="99" customFormat="1" ht="12">
      <c r="A1648" s="363"/>
      <c r="B1648" s="364"/>
      <c r="C1648" s="363" t="s">
        <v>3666</v>
      </c>
      <c r="D1648" s="364" t="s">
        <v>3667</v>
      </c>
      <c r="E1648" s="365">
        <v>13</v>
      </c>
      <c r="F1648" s="365" t="s">
        <v>2391</v>
      </c>
      <c r="G1648" s="365" t="s">
        <v>2391</v>
      </c>
      <c r="H1648" s="365">
        <v>13</v>
      </c>
      <c r="I1648" s="365">
        <v>0</v>
      </c>
      <c r="J1648" s="365">
        <v>0</v>
      </c>
    </row>
    <row r="1649" spans="1:10" s="99" customFormat="1" ht="12">
      <c r="A1649" s="363"/>
      <c r="B1649" s="364"/>
      <c r="C1649" s="363" t="s">
        <v>3668</v>
      </c>
      <c r="D1649" s="364" t="s">
        <v>3669</v>
      </c>
      <c r="E1649" s="365">
        <v>50</v>
      </c>
      <c r="F1649" s="365">
        <v>31</v>
      </c>
      <c r="G1649" s="365">
        <v>19</v>
      </c>
      <c r="H1649" s="365" t="s">
        <v>2391</v>
      </c>
      <c r="I1649" s="365" t="s">
        <v>2391</v>
      </c>
      <c r="J1649" s="365">
        <v>3</v>
      </c>
    </row>
    <row r="1650" spans="1:10" s="99" customFormat="1" ht="12">
      <c r="A1650" s="363"/>
      <c r="B1650" s="364"/>
      <c r="C1650" s="363" t="s">
        <v>3672</v>
      </c>
      <c r="D1650" s="364" t="s">
        <v>3673</v>
      </c>
      <c r="E1650" s="365">
        <v>57</v>
      </c>
      <c r="F1650" s="365">
        <v>49</v>
      </c>
      <c r="G1650" s="365">
        <v>8</v>
      </c>
      <c r="H1650" s="365">
        <v>17</v>
      </c>
      <c r="I1650" s="365">
        <v>40</v>
      </c>
      <c r="J1650" s="365">
        <v>0</v>
      </c>
    </row>
    <row r="1651" spans="1:10" s="99" customFormat="1" ht="12">
      <c r="A1651" s="363"/>
      <c r="B1651" s="364"/>
      <c r="C1651" s="363" t="s">
        <v>3676</v>
      </c>
      <c r="D1651" s="364" t="s">
        <v>3677</v>
      </c>
      <c r="E1651" s="365">
        <v>13</v>
      </c>
      <c r="F1651" s="365">
        <v>9</v>
      </c>
      <c r="G1651" s="365">
        <v>4</v>
      </c>
      <c r="H1651" s="365" t="s">
        <v>2391</v>
      </c>
      <c r="I1651" s="365" t="s">
        <v>2391</v>
      </c>
      <c r="J1651" s="365">
        <v>0</v>
      </c>
    </row>
    <row r="1652" spans="1:10" s="99" customFormat="1" ht="12">
      <c r="A1652" s="363"/>
      <c r="B1652" s="364"/>
      <c r="C1652" s="363" t="s">
        <v>3680</v>
      </c>
      <c r="D1652" s="364" t="s">
        <v>3681</v>
      </c>
      <c r="E1652" s="365">
        <v>29</v>
      </c>
      <c r="F1652" s="365">
        <v>20</v>
      </c>
      <c r="G1652" s="365">
        <v>9</v>
      </c>
      <c r="H1652" s="365" t="s">
        <v>2391</v>
      </c>
      <c r="I1652" s="365" t="s">
        <v>2391</v>
      </c>
      <c r="J1652" s="365">
        <v>0</v>
      </c>
    </row>
    <row r="1653" spans="1:10" s="99" customFormat="1" ht="12">
      <c r="A1653" s="363"/>
      <c r="B1653" s="364"/>
      <c r="C1653" s="363" t="s">
        <v>3682</v>
      </c>
      <c r="D1653" s="364" t="s">
        <v>3683</v>
      </c>
      <c r="E1653" s="365">
        <v>40</v>
      </c>
      <c r="F1653" s="365" t="s">
        <v>2391</v>
      </c>
      <c r="G1653" s="365" t="s">
        <v>2391</v>
      </c>
      <c r="H1653" s="365">
        <v>16</v>
      </c>
      <c r="I1653" s="365">
        <v>24</v>
      </c>
      <c r="J1653" s="365">
        <v>0</v>
      </c>
    </row>
    <row r="1654" spans="1:10" s="99" customFormat="1" ht="12">
      <c r="A1654" s="363"/>
      <c r="B1654" s="364"/>
      <c r="C1654" s="363" t="s">
        <v>3839</v>
      </c>
      <c r="D1654" s="364" t="s">
        <v>3840</v>
      </c>
      <c r="E1654" s="365">
        <v>12</v>
      </c>
      <c r="F1654" s="365">
        <v>6</v>
      </c>
      <c r="G1654" s="365">
        <v>6</v>
      </c>
      <c r="H1654" s="365" t="s">
        <v>2391</v>
      </c>
      <c r="I1654" s="365" t="s">
        <v>2391</v>
      </c>
      <c r="J1654" s="365">
        <v>0</v>
      </c>
    </row>
    <row r="1655" spans="1:10" s="99" customFormat="1" ht="12">
      <c r="A1655" s="363"/>
      <c r="B1655" s="364"/>
      <c r="C1655" s="363" t="s">
        <v>3684</v>
      </c>
      <c r="D1655" s="364" t="s">
        <v>3685</v>
      </c>
      <c r="E1655" s="365">
        <v>39</v>
      </c>
      <c r="F1655" s="365">
        <v>36</v>
      </c>
      <c r="G1655" s="365">
        <v>3</v>
      </c>
      <c r="H1655" s="365">
        <v>23</v>
      </c>
      <c r="I1655" s="365">
        <v>16</v>
      </c>
      <c r="J1655" s="365">
        <v>0</v>
      </c>
    </row>
    <row r="1656" spans="1:10" s="99" customFormat="1" ht="12">
      <c r="A1656" s="363"/>
      <c r="B1656" s="364"/>
      <c r="C1656" s="363" t="s">
        <v>3488</v>
      </c>
      <c r="D1656" s="364" t="s">
        <v>3451</v>
      </c>
      <c r="E1656" s="365">
        <v>33</v>
      </c>
      <c r="F1656" s="365">
        <v>22</v>
      </c>
      <c r="G1656" s="365">
        <v>11</v>
      </c>
      <c r="H1656" s="365" t="s">
        <v>2391</v>
      </c>
      <c r="I1656" s="365" t="s">
        <v>2391</v>
      </c>
      <c r="J1656" s="365">
        <v>0</v>
      </c>
    </row>
    <row r="1657" spans="1:10" s="99" customFormat="1" ht="12">
      <c r="A1657" s="363"/>
      <c r="B1657" s="364"/>
      <c r="C1657" s="363" t="s">
        <v>3488</v>
      </c>
      <c r="D1657" s="364" t="s">
        <v>3489</v>
      </c>
      <c r="E1657" s="365">
        <v>414</v>
      </c>
      <c r="F1657" s="365">
        <v>321</v>
      </c>
      <c r="G1657" s="365">
        <v>93</v>
      </c>
      <c r="H1657" s="365">
        <v>280</v>
      </c>
      <c r="I1657" s="365">
        <v>134</v>
      </c>
      <c r="J1657" s="365">
        <v>3</v>
      </c>
    </row>
    <row r="1658" spans="1:10" s="99" customFormat="1" ht="12">
      <c r="A1658" s="363"/>
      <c r="B1658" s="364"/>
      <c r="C1658" s="363" t="s">
        <v>3686</v>
      </c>
      <c r="D1658" s="364" t="s">
        <v>3687</v>
      </c>
      <c r="E1658" s="365">
        <v>50</v>
      </c>
      <c r="F1658" s="365">
        <v>24</v>
      </c>
      <c r="G1658" s="365">
        <v>26</v>
      </c>
      <c r="H1658" s="365" t="s">
        <v>2391</v>
      </c>
      <c r="I1658" s="365" t="s">
        <v>2391</v>
      </c>
      <c r="J1658" s="365">
        <v>3</v>
      </c>
    </row>
    <row r="1659" spans="1:10" s="99" customFormat="1" ht="12">
      <c r="A1659" s="363"/>
      <c r="B1659" s="364"/>
      <c r="C1659" s="363" t="s">
        <v>3490</v>
      </c>
      <c r="D1659" s="364" t="s">
        <v>3491</v>
      </c>
      <c r="E1659" s="365">
        <v>164</v>
      </c>
      <c r="F1659" s="365">
        <v>103</v>
      </c>
      <c r="G1659" s="365">
        <v>61</v>
      </c>
      <c r="H1659" s="365">
        <v>146</v>
      </c>
      <c r="I1659" s="365">
        <v>18</v>
      </c>
      <c r="J1659" s="365" t="s">
        <v>2391</v>
      </c>
    </row>
    <row r="1660" spans="1:10" s="99" customFormat="1" ht="12">
      <c r="A1660" s="363"/>
      <c r="B1660" s="364"/>
      <c r="C1660" s="363" t="s">
        <v>3688</v>
      </c>
      <c r="D1660" s="364" t="s">
        <v>3689</v>
      </c>
      <c r="E1660" s="365">
        <v>14</v>
      </c>
      <c r="F1660" s="365">
        <v>9</v>
      </c>
      <c r="G1660" s="365">
        <v>5</v>
      </c>
      <c r="H1660" s="365" t="s">
        <v>2391</v>
      </c>
      <c r="I1660" s="365" t="s">
        <v>2391</v>
      </c>
      <c r="J1660" s="365">
        <v>0</v>
      </c>
    </row>
    <row r="1661" spans="1:10" s="99" customFormat="1" ht="12">
      <c r="A1661" s="363"/>
      <c r="B1661" s="364"/>
      <c r="C1661" s="363" t="s">
        <v>3690</v>
      </c>
      <c r="D1661" s="364" t="s">
        <v>3691</v>
      </c>
      <c r="E1661" s="365">
        <v>19</v>
      </c>
      <c r="F1661" s="365" t="s">
        <v>2391</v>
      </c>
      <c r="G1661" s="365" t="s">
        <v>2391</v>
      </c>
      <c r="H1661" s="365" t="s">
        <v>2391</v>
      </c>
      <c r="I1661" s="365" t="s">
        <v>2391</v>
      </c>
      <c r="J1661" s="365">
        <v>0</v>
      </c>
    </row>
    <row r="1662" spans="1:10" s="99" customFormat="1" ht="12">
      <c r="A1662" s="363"/>
      <c r="B1662" s="364"/>
      <c r="C1662" s="363" t="s">
        <v>4059</v>
      </c>
      <c r="D1662" s="364" t="s">
        <v>4060</v>
      </c>
      <c r="E1662" s="365">
        <v>41</v>
      </c>
      <c r="F1662" s="365">
        <v>32</v>
      </c>
      <c r="G1662" s="365">
        <v>9</v>
      </c>
      <c r="H1662" s="365">
        <v>41</v>
      </c>
      <c r="I1662" s="365">
        <v>0</v>
      </c>
      <c r="J1662" s="365">
        <v>0</v>
      </c>
    </row>
    <row r="1663" spans="1:10" s="99" customFormat="1" ht="12">
      <c r="A1663" s="363"/>
      <c r="B1663" s="364"/>
      <c r="C1663" s="363" t="s">
        <v>3694</v>
      </c>
      <c r="D1663" s="364" t="s">
        <v>3695</v>
      </c>
      <c r="E1663" s="365">
        <v>22</v>
      </c>
      <c r="F1663" s="365">
        <v>19</v>
      </c>
      <c r="G1663" s="365">
        <v>3</v>
      </c>
      <c r="H1663" s="365" t="s">
        <v>2391</v>
      </c>
      <c r="I1663" s="365" t="s">
        <v>2391</v>
      </c>
      <c r="J1663" s="365">
        <v>0</v>
      </c>
    </row>
    <row r="1664" spans="1:10" s="99" customFormat="1" ht="12">
      <c r="A1664" s="363"/>
      <c r="B1664" s="364"/>
      <c r="C1664" s="363" t="s">
        <v>3492</v>
      </c>
      <c r="D1664" s="364" t="s">
        <v>3451</v>
      </c>
      <c r="E1664" s="365">
        <v>25</v>
      </c>
      <c r="F1664" s="365">
        <v>15</v>
      </c>
      <c r="G1664" s="365">
        <v>10</v>
      </c>
      <c r="H1664" s="365" t="s">
        <v>2391</v>
      </c>
      <c r="I1664" s="365" t="s">
        <v>2391</v>
      </c>
      <c r="J1664" s="365" t="s">
        <v>2391</v>
      </c>
    </row>
    <row r="1665" spans="1:10" s="99" customFormat="1" ht="12">
      <c r="A1665" s="363"/>
      <c r="B1665" s="364"/>
      <c r="C1665" s="363" t="s">
        <v>3492</v>
      </c>
      <c r="D1665" s="364" t="s">
        <v>3493</v>
      </c>
      <c r="E1665" s="365">
        <v>335</v>
      </c>
      <c r="F1665" s="365">
        <v>220</v>
      </c>
      <c r="G1665" s="365">
        <v>115</v>
      </c>
      <c r="H1665" s="365">
        <v>309</v>
      </c>
      <c r="I1665" s="365">
        <v>26</v>
      </c>
      <c r="J1665" s="365">
        <v>6</v>
      </c>
    </row>
    <row r="1666" spans="1:10" s="99" customFormat="1" ht="12">
      <c r="A1666" s="363"/>
      <c r="B1666" s="364"/>
      <c r="C1666" s="363" t="s">
        <v>3696</v>
      </c>
      <c r="D1666" s="364" t="s">
        <v>3697</v>
      </c>
      <c r="E1666" s="365">
        <v>16</v>
      </c>
      <c r="F1666" s="365">
        <v>9</v>
      </c>
      <c r="G1666" s="365">
        <v>7</v>
      </c>
      <c r="H1666" s="365">
        <v>16</v>
      </c>
      <c r="I1666" s="365">
        <v>0</v>
      </c>
      <c r="J1666" s="365">
        <v>0</v>
      </c>
    </row>
    <row r="1667" spans="1:10" s="99" customFormat="1" ht="12">
      <c r="A1667" s="363"/>
      <c r="B1667" s="364"/>
      <c r="C1667" s="363" t="s">
        <v>3843</v>
      </c>
      <c r="D1667" s="364" t="s">
        <v>3844</v>
      </c>
      <c r="E1667" s="365">
        <v>10</v>
      </c>
      <c r="F1667" s="365">
        <v>7</v>
      </c>
      <c r="G1667" s="365">
        <v>3</v>
      </c>
      <c r="H1667" s="365">
        <v>10</v>
      </c>
      <c r="I1667" s="365">
        <v>0</v>
      </c>
      <c r="J1667" s="365" t="s">
        <v>2391</v>
      </c>
    </row>
    <row r="1668" spans="1:10" s="99" customFormat="1" ht="12">
      <c r="A1668" s="363"/>
      <c r="B1668" s="364"/>
      <c r="C1668" s="363" t="s">
        <v>3700</v>
      </c>
      <c r="D1668" s="364" t="s">
        <v>3701</v>
      </c>
      <c r="E1668" s="365">
        <v>19</v>
      </c>
      <c r="F1668" s="365" t="s">
        <v>2391</v>
      </c>
      <c r="G1668" s="365" t="s">
        <v>2391</v>
      </c>
      <c r="H1668" s="365">
        <v>19</v>
      </c>
      <c r="I1668" s="365">
        <v>0</v>
      </c>
      <c r="J1668" s="365">
        <v>0</v>
      </c>
    </row>
    <row r="1669" spans="1:10" s="99" customFormat="1" ht="12">
      <c r="A1669" s="363"/>
      <c r="B1669" s="364"/>
      <c r="C1669" s="363" t="s">
        <v>3494</v>
      </c>
      <c r="D1669" s="364" t="s">
        <v>3451</v>
      </c>
      <c r="E1669" s="365">
        <v>24</v>
      </c>
      <c r="F1669" s="365">
        <v>18</v>
      </c>
      <c r="G1669" s="365">
        <v>6</v>
      </c>
      <c r="H1669" s="365" t="s">
        <v>2391</v>
      </c>
      <c r="I1669" s="365" t="s">
        <v>2391</v>
      </c>
      <c r="J1669" s="365" t="s">
        <v>2391</v>
      </c>
    </row>
    <row r="1670" spans="1:10" s="99" customFormat="1" ht="12">
      <c r="A1670" s="363"/>
      <c r="B1670" s="364"/>
      <c r="C1670" s="363" t="s">
        <v>3494</v>
      </c>
      <c r="D1670" s="364" t="s">
        <v>3495</v>
      </c>
      <c r="E1670" s="365">
        <v>69</v>
      </c>
      <c r="F1670" s="365">
        <v>51</v>
      </c>
      <c r="G1670" s="365">
        <v>18</v>
      </c>
      <c r="H1670" s="365" t="s">
        <v>2391</v>
      </c>
      <c r="I1670" s="365" t="s">
        <v>2391</v>
      </c>
      <c r="J1670" s="365" t="s">
        <v>2391</v>
      </c>
    </row>
    <row r="1671" spans="1:10" s="99" customFormat="1" ht="12">
      <c r="A1671" s="363"/>
      <c r="B1671" s="364"/>
      <c r="C1671" s="363" t="s">
        <v>3704</v>
      </c>
      <c r="D1671" s="364" t="s">
        <v>3705</v>
      </c>
      <c r="E1671" s="365">
        <v>21</v>
      </c>
      <c r="F1671" s="365">
        <v>16</v>
      </c>
      <c r="G1671" s="365">
        <v>5</v>
      </c>
      <c r="H1671" s="365">
        <v>21</v>
      </c>
      <c r="I1671" s="365">
        <v>0</v>
      </c>
      <c r="J1671" s="365">
        <v>0</v>
      </c>
    </row>
    <row r="1672" spans="1:10" s="99" customFormat="1" ht="12">
      <c r="A1672" s="363"/>
      <c r="B1672" s="364"/>
      <c r="C1672" s="363" t="s">
        <v>3706</v>
      </c>
      <c r="D1672" s="364" t="s">
        <v>3707</v>
      </c>
      <c r="E1672" s="365">
        <v>45</v>
      </c>
      <c r="F1672" s="365">
        <v>41</v>
      </c>
      <c r="G1672" s="365">
        <v>4</v>
      </c>
      <c r="H1672" s="365">
        <v>39</v>
      </c>
      <c r="I1672" s="365">
        <v>6</v>
      </c>
      <c r="J1672" s="365">
        <v>0</v>
      </c>
    </row>
    <row r="1673" spans="1:10" s="99" customFormat="1" ht="12">
      <c r="A1673" s="363"/>
      <c r="B1673" s="364"/>
      <c r="C1673" s="363" t="s">
        <v>3708</v>
      </c>
      <c r="D1673" s="364" t="s">
        <v>3709</v>
      </c>
      <c r="E1673" s="365">
        <v>39</v>
      </c>
      <c r="F1673" s="365">
        <v>19</v>
      </c>
      <c r="G1673" s="365">
        <v>20</v>
      </c>
      <c r="H1673" s="365" t="s">
        <v>2391</v>
      </c>
      <c r="I1673" s="365" t="s">
        <v>2391</v>
      </c>
      <c r="J1673" s="365" t="s">
        <v>2391</v>
      </c>
    </row>
    <row r="1674" spans="1:10" s="99" customFormat="1" ht="12">
      <c r="A1674" s="363"/>
      <c r="B1674" s="364"/>
      <c r="C1674" s="363" t="s">
        <v>3714</v>
      </c>
      <c r="D1674" s="364" t="s">
        <v>3715</v>
      </c>
      <c r="E1674" s="365">
        <v>24</v>
      </c>
      <c r="F1674" s="365" t="s">
        <v>2391</v>
      </c>
      <c r="G1674" s="365" t="s">
        <v>2391</v>
      </c>
      <c r="H1674" s="365">
        <v>24</v>
      </c>
      <c r="I1674" s="365">
        <v>0</v>
      </c>
      <c r="J1674" s="365">
        <v>0</v>
      </c>
    </row>
    <row r="1675" spans="1:10" s="99" customFormat="1" ht="12">
      <c r="A1675" s="363"/>
      <c r="B1675" s="364"/>
      <c r="C1675" s="363" t="s">
        <v>3716</v>
      </c>
      <c r="D1675" s="364" t="s">
        <v>3717</v>
      </c>
      <c r="E1675" s="365">
        <v>10</v>
      </c>
      <c r="F1675" s="365" t="s">
        <v>2391</v>
      </c>
      <c r="G1675" s="365" t="s">
        <v>2391</v>
      </c>
      <c r="H1675" s="365" t="s">
        <v>2391</v>
      </c>
      <c r="I1675" s="365" t="s">
        <v>2391</v>
      </c>
      <c r="J1675" s="365">
        <v>0</v>
      </c>
    </row>
    <row r="1676" spans="1:10" s="99" customFormat="1" ht="12">
      <c r="A1676" s="363"/>
      <c r="B1676" s="364"/>
      <c r="C1676" s="363" t="s">
        <v>3496</v>
      </c>
      <c r="D1676" s="364" t="s">
        <v>3451</v>
      </c>
      <c r="E1676" s="365">
        <v>10</v>
      </c>
      <c r="F1676" s="365">
        <v>7</v>
      </c>
      <c r="G1676" s="365">
        <v>3</v>
      </c>
      <c r="H1676" s="365" t="s">
        <v>2391</v>
      </c>
      <c r="I1676" s="365" t="s">
        <v>2391</v>
      </c>
      <c r="J1676" s="365" t="s">
        <v>2391</v>
      </c>
    </row>
    <row r="1677" spans="1:10" s="99" customFormat="1" ht="12">
      <c r="A1677" s="363"/>
      <c r="B1677" s="364"/>
      <c r="C1677" s="363" t="s">
        <v>3496</v>
      </c>
      <c r="D1677" s="364" t="s">
        <v>3497</v>
      </c>
      <c r="E1677" s="365">
        <v>149</v>
      </c>
      <c r="F1677" s="365">
        <v>115</v>
      </c>
      <c r="G1677" s="365">
        <v>34</v>
      </c>
      <c r="H1677" s="365">
        <v>137</v>
      </c>
      <c r="I1677" s="365">
        <v>12</v>
      </c>
      <c r="J1677" s="365">
        <v>3</v>
      </c>
    </row>
    <row r="1678" spans="1:10" s="99" customFormat="1" ht="12">
      <c r="A1678" s="363"/>
      <c r="B1678" s="364"/>
      <c r="C1678" s="363" t="s">
        <v>3718</v>
      </c>
      <c r="D1678" s="364" t="s">
        <v>3719</v>
      </c>
      <c r="E1678" s="365">
        <v>15</v>
      </c>
      <c r="F1678" s="365">
        <v>8</v>
      </c>
      <c r="G1678" s="365">
        <v>7</v>
      </c>
      <c r="H1678" s="365">
        <v>15</v>
      </c>
      <c r="I1678" s="365">
        <v>0</v>
      </c>
      <c r="J1678" s="365" t="s">
        <v>2391</v>
      </c>
    </row>
    <row r="1679" spans="1:10" s="99" customFormat="1" ht="12">
      <c r="A1679" s="363"/>
      <c r="B1679" s="364"/>
      <c r="C1679" s="363" t="s">
        <v>3720</v>
      </c>
      <c r="D1679" s="364" t="s">
        <v>3721</v>
      </c>
      <c r="E1679" s="365">
        <v>20</v>
      </c>
      <c r="F1679" s="365">
        <v>15</v>
      </c>
      <c r="G1679" s="365">
        <v>5</v>
      </c>
      <c r="H1679" s="365">
        <v>20</v>
      </c>
      <c r="I1679" s="365">
        <v>0</v>
      </c>
      <c r="J1679" s="365">
        <v>0</v>
      </c>
    </row>
    <row r="1680" spans="1:10" s="99" customFormat="1" ht="12">
      <c r="A1680" s="363"/>
      <c r="B1680" s="364"/>
      <c r="C1680" s="363" t="s">
        <v>3847</v>
      </c>
      <c r="D1680" s="364" t="s">
        <v>3848</v>
      </c>
      <c r="E1680" s="365">
        <v>20</v>
      </c>
      <c r="F1680" s="365">
        <v>12</v>
      </c>
      <c r="G1680" s="365">
        <v>8</v>
      </c>
      <c r="H1680" s="365" t="s">
        <v>2391</v>
      </c>
      <c r="I1680" s="365" t="s">
        <v>2391</v>
      </c>
      <c r="J1680" s="365" t="s">
        <v>2391</v>
      </c>
    </row>
    <row r="1681" spans="1:10" s="99" customFormat="1" ht="12">
      <c r="A1681" s="363"/>
      <c r="B1681" s="364"/>
      <c r="C1681" s="363" t="s">
        <v>3732</v>
      </c>
      <c r="D1681" s="364" t="s">
        <v>3733</v>
      </c>
      <c r="E1681" s="365">
        <v>13</v>
      </c>
      <c r="F1681" s="365" t="s">
        <v>2391</v>
      </c>
      <c r="G1681" s="365" t="s">
        <v>2391</v>
      </c>
      <c r="H1681" s="365">
        <v>10</v>
      </c>
      <c r="I1681" s="365">
        <v>3</v>
      </c>
      <c r="J1681" s="365">
        <v>0</v>
      </c>
    </row>
    <row r="1682" spans="1:10" s="99" customFormat="1" ht="12">
      <c r="A1682" s="363"/>
      <c r="B1682" s="364"/>
      <c r="C1682" s="363" t="s">
        <v>3498</v>
      </c>
      <c r="D1682" s="364" t="s">
        <v>3451</v>
      </c>
      <c r="E1682" s="365">
        <v>47</v>
      </c>
      <c r="F1682" s="365">
        <v>33</v>
      </c>
      <c r="G1682" s="365">
        <v>14</v>
      </c>
      <c r="H1682" s="365">
        <v>43</v>
      </c>
      <c r="I1682" s="365">
        <v>4</v>
      </c>
      <c r="J1682" s="365">
        <v>0</v>
      </c>
    </row>
    <row r="1683" spans="1:10" s="99" customFormat="1" ht="12">
      <c r="A1683" s="363"/>
      <c r="B1683" s="364"/>
      <c r="C1683" s="363" t="s">
        <v>3498</v>
      </c>
      <c r="D1683" s="364" t="s">
        <v>3499</v>
      </c>
      <c r="E1683" s="365">
        <v>115</v>
      </c>
      <c r="F1683" s="365">
        <v>79</v>
      </c>
      <c r="G1683" s="365">
        <v>36</v>
      </c>
      <c r="H1683" s="365">
        <v>107</v>
      </c>
      <c r="I1683" s="365">
        <v>8</v>
      </c>
      <c r="J1683" s="365" t="s">
        <v>2391</v>
      </c>
    </row>
    <row r="1684" spans="1:10" s="99" customFormat="1" ht="12">
      <c r="A1684" s="363"/>
      <c r="B1684" s="364"/>
      <c r="C1684" s="363" t="s">
        <v>3500</v>
      </c>
      <c r="D1684" s="364" t="s">
        <v>3501</v>
      </c>
      <c r="E1684" s="365">
        <v>1082</v>
      </c>
      <c r="F1684" s="365">
        <v>786</v>
      </c>
      <c r="G1684" s="365">
        <v>296</v>
      </c>
      <c r="H1684" s="365">
        <v>900</v>
      </c>
      <c r="I1684" s="365">
        <v>182</v>
      </c>
      <c r="J1684" s="365">
        <v>16</v>
      </c>
    </row>
    <row r="1685" spans="1:10" s="99" customFormat="1" ht="12">
      <c r="A1685" s="363"/>
      <c r="B1685" s="364"/>
      <c r="C1685" s="363" t="s">
        <v>3849</v>
      </c>
      <c r="D1685" s="364" t="s">
        <v>3850</v>
      </c>
      <c r="E1685" s="365">
        <v>11</v>
      </c>
      <c r="F1685" s="365">
        <v>4</v>
      </c>
      <c r="G1685" s="365">
        <v>7</v>
      </c>
      <c r="H1685" s="365" t="s">
        <v>2391</v>
      </c>
      <c r="I1685" s="365" t="s">
        <v>2391</v>
      </c>
      <c r="J1685" s="365">
        <v>0</v>
      </c>
    </row>
    <row r="1686" spans="1:10" s="99" customFormat="1" ht="12">
      <c r="A1686" s="363"/>
      <c r="B1686" s="364"/>
      <c r="C1686" s="363" t="s">
        <v>3502</v>
      </c>
      <c r="D1686" s="364" t="s">
        <v>3503</v>
      </c>
      <c r="E1686" s="365">
        <v>103</v>
      </c>
      <c r="F1686" s="365">
        <v>71</v>
      </c>
      <c r="G1686" s="365">
        <v>32</v>
      </c>
      <c r="H1686" s="365">
        <v>96</v>
      </c>
      <c r="I1686" s="365">
        <v>7</v>
      </c>
      <c r="J1686" s="365" t="s">
        <v>2391</v>
      </c>
    </row>
    <row r="1687" spans="1:10" s="99" customFormat="1" ht="12">
      <c r="A1687" s="363"/>
      <c r="B1687" s="364"/>
      <c r="C1687" s="363" t="s">
        <v>3853</v>
      </c>
      <c r="D1687" s="364" t="s">
        <v>3854</v>
      </c>
      <c r="E1687" s="365">
        <v>26</v>
      </c>
      <c r="F1687" s="365">
        <v>20</v>
      </c>
      <c r="G1687" s="365">
        <v>6</v>
      </c>
      <c r="H1687" s="365" t="s">
        <v>2391</v>
      </c>
      <c r="I1687" s="365" t="s">
        <v>2391</v>
      </c>
      <c r="J1687" s="365">
        <v>0</v>
      </c>
    </row>
    <row r="1688" spans="1:10" s="99" customFormat="1" ht="12">
      <c r="A1688" s="363"/>
      <c r="B1688" s="364"/>
      <c r="C1688" s="363" t="s">
        <v>3983</v>
      </c>
      <c r="D1688" s="364" t="s">
        <v>3984</v>
      </c>
      <c r="E1688" s="365">
        <v>20</v>
      </c>
      <c r="F1688" s="365">
        <v>12</v>
      </c>
      <c r="G1688" s="365">
        <v>8</v>
      </c>
      <c r="H1688" s="365" t="s">
        <v>2391</v>
      </c>
      <c r="I1688" s="365" t="s">
        <v>2391</v>
      </c>
      <c r="J1688" s="365">
        <v>0</v>
      </c>
    </row>
    <row r="1689" spans="1:10" s="99" customFormat="1" ht="12">
      <c r="A1689" s="363"/>
      <c r="B1689" s="364"/>
      <c r="C1689" s="363" t="s">
        <v>3738</v>
      </c>
      <c r="D1689" s="364" t="s">
        <v>3739</v>
      </c>
      <c r="E1689" s="365">
        <v>23</v>
      </c>
      <c r="F1689" s="365">
        <v>16</v>
      </c>
      <c r="G1689" s="365">
        <v>7</v>
      </c>
      <c r="H1689" s="365">
        <v>23</v>
      </c>
      <c r="I1689" s="365">
        <v>0</v>
      </c>
      <c r="J1689" s="365">
        <v>0</v>
      </c>
    </row>
    <row r="1690" spans="1:10" s="99" customFormat="1" ht="12">
      <c r="A1690" s="363"/>
      <c r="B1690" s="364"/>
      <c r="C1690" s="363" t="s">
        <v>3740</v>
      </c>
      <c r="D1690" s="364" t="s">
        <v>3741</v>
      </c>
      <c r="E1690" s="365">
        <v>23</v>
      </c>
      <c r="F1690" s="365">
        <v>16</v>
      </c>
      <c r="G1690" s="365">
        <v>7</v>
      </c>
      <c r="H1690" s="365" t="s">
        <v>2391</v>
      </c>
      <c r="I1690" s="365" t="s">
        <v>2391</v>
      </c>
      <c r="J1690" s="365">
        <v>0</v>
      </c>
    </row>
    <row r="1691" spans="1:10" s="99" customFormat="1" ht="12">
      <c r="A1691" s="363"/>
      <c r="B1691" s="364"/>
      <c r="C1691" s="363" t="s">
        <v>3742</v>
      </c>
      <c r="D1691" s="364" t="s">
        <v>3743</v>
      </c>
      <c r="E1691" s="365">
        <v>16</v>
      </c>
      <c r="F1691" s="365">
        <v>11</v>
      </c>
      <c r="G1691" s="365">
        <v>5</v>
      </c>
      <c r="H1691" s="365">
        <v>16</v>
      </c>
      <c r="I1691" s="365">
        <v>0</v>
      </c>
      <c r="J1691" s="365">
        <v>0</v>
      </c>
    </row>
    <row r="1692" spans="1:10" s="99" customFormat="1" ht="12">
      <c r="A1692" s="363"/>
      <c r="B1692" s="364"/>
      <c r="C1692" s="363" t="s">
        <v>3504</v>
      </c>
      <c r="D1692" s="364" t="s">
        <v>3451</v>
      </c>
      <c r="E1692" s="365">
        <v>32</v>
      </c>
      <c r="F1692" s="365">
        <v>23</v>
      </c>
      <c r="G1692" s="365">
        <v>9</v>
      </c>
      <c r="H1692" s="365">
        <v>27</v>
      </c>
      <c r="I1692" s="365">
        <v>5</v>
      </c>
      <c r="J1692" s="365" t="s">
        <v>2391</v>
      </c>
    </row>
    <row r="1693" spans="1:10" s="99" customFormat="1" ht="12">
      <c r="A1693" s="363"/>
      <c r="B1693" s="364"/>
      <c r="C1693" s="363" t="s">
        <v>3504</v>
      </c>
      <c r="D1693" s="364" t="s">
        <v>3505</v>
      </c>
      <c r="E1693" s="365">
        <v>254</v>
      </c>
      <c r="F1693" s="365">
        <v>173</v>
      </c>
      <c r="G1693" s="365">
        <v>81</v>
      </c>
      <c r="H1693" s="365">
        <v>237</v>
      </c>
      <c r="I1693" s="365">
        <v>17</v>
      </c>
      <c r="J1693" s="365">
        <v>3</v>
      </c>
    </row>
    <row r="1694" spans="1:10" s="99" customFormat="1" ht="12">
      <c r="A1694" s="363"/>
      <c r="B1694" s="364"/>
      <c r="C1694" s="363" t="s">
        <v>3506</v>
      </c>
      <c r="D1694" s="364" t="s">
        <v>3507</v>
      </c>
      <c r="E1694" s="365">
        <v>26</v>
      </c>
      <c r="F1694" s="365">
        <v>18</v>
      </c>
      <c r="G1694" s="365">
        <v>8</v>
      </c>
      <c r="H1694" s="365" t="s">
        <v>2391</v>
      </c>
      <c r="I1694" s="365" t="s">
        <v>2391</v>
      </c>
      <c r="J1694" s="365">
        <v>0</v>
      </c>
    </row>
    <row r="1695" spans="1:10" s="99" customFormat="1" ht="12">
      <c r="A1695" s="363"/>
      <c r="B1695" s="364"/>
      <c r="C1695" s="363" t="s">
        <v>3746</v>
      </c>
      <c r="D1695" s="364" t="s">
        <v>3747</v>
      </c>
      <c r="E1695" s="365">
        <v>10</v>
      </c>
      <c r="F1695" s="365">
        <v>5</v>
      </c>
      <c r="G1695" s="365">
        <v>5</v>
      </c>
      <c r="H1695" s="365" t="s">
        <v>2391</v>
      </c>
      <c r="I1695" s="365" t="s">
        <v>2391</v>
      </c>
      <c r="J1695" s="365">
        <v>0</v>
      </c>
    </row>
    <row r="1696" spans="1:10" s="99" customFormat="1" ht="12">
      <c r="A1696" s="363"/>
      <c r="B1696" s="364"/>
      <c r="C1696" s="363" t="s">
        <v>3987</v>
      </c>
      <c r="D1696" s="364" t="s">
        <v>3988</v>
      </c>
      <c r="E1696" s="365">
        <v>11</v>
      </c>
      <c r="F1696" s="365" t="s">
        <v>2391</v>
      </c>
      <c r="G1696" s="365" t="s">
        <v>2391</v>
      </c>
      <c r="H1696" s="365">
        <v>11</v>
      </c>
      <c r="I1696" s="365">
        <v>0</v>
      </c>
      <c r="J1696" s="365">
        <v>0</v>
      </c>
    </row>
    <row r="1697" spans="1:10" s="99" customFormat="1" ht="12">
      <c r="A1697" s="363"/>
      <c r="B1697" s="364"/>
      <c r="C1697" s="363" t="s">
        <v>3752</v>
      </c>
      <c r="D1697" s="364" t="s">
        <v>3451</v>
      </c>
      <c r="E1697" s="365">
        <v>14</v>
      </c>
      <c r="F1697" s="365">
        <v>8</v>
      </c>
      <c r="G1697" s="365">
        <v>6</v>
      </c>
      <c r="H1697" s="365">
        <v>14</v>
      </c>
      <c r="I1697" s="365">
        <v>0</v>
      </c>
      <c r="J1697" s="365">
        <v>0</v>
      </c>
    </row>
    <row r="1698" spans="1:10" s="99" customFormat="1" ht="12">
      <c r="A1698" s="363"/>
      <c r="B1698" s="364"/>
      <c r="C1698" s="363" t="s">
        <v>3752</v>
      </c>
      <c r="D1698" s="364" t="s">
        <v>3753</v>
      </c>
      <c r="E1698" s="365">
        <v>35</v>
      </c>
      <c r="F1698" s="365">
        <v>22</v>
      </c>
      <c r="G1698" s="365">
        <v>13</v>
      </c>
      <c r="H1698" s="365" t="s">
        <v>2391</v>
      </c>
      <c r="I1698" s="365" t="s">
        <v>2391</v>
      </c>
      <c r="J1698" s="365">
        <v>0</v>
      </c>
    </row>
    <row r="1699" spans="1:10" s="99" customFormat="1" ht="12">
      <c r="A1699" s="363"/>
      <c r="B1699" s="364"/>
      <c r="C1699" s="363" t="s">
        <v>3508</v>
      </c>
      <c r="D1699" s="364" t="s">
        <v>3510</v>
      </c>
      <c r="E1699" s="365">
        <v>315</v>
      </c>
      <c r="F1699" s="365">
        <v>213</v>
      </c>
      <c r="G1699" s="365">
        <v>102</v>
      </c>
      <c r="H1699" s="365">
        <v>296</v>
      </c>
      <c r="I1699" s="365">
        <v>19</v>
      </c>
      <c r="J1699" s="365">
        <v>3</v>
      </c>
    </row>
    <row r="1700" spans="1:10" s="99" customFormat="1" ht="12">
      <c r="A1700" s="363"/>
      <c r="B1700" s="364"/>
      <c r="C1700" s="363" t="s">
        <v>3909</v>
      </c>
      <c r="D1700" s="364" t="s">
        <v>3910</v>
      </c>
      <c r="E1700" s="365">
        <v>18</v>
      </c>
      <c r="F1700" s="365">
        <v>11</v>
      </c>
      <c r="G1700" s="365">
        <v>7</v>
      </c>
      <c r="H1700" s="365">
        <v>18</v>
      </c>
      <c r="I1700" s="365">
        <v>0</v>
      </c>
      <c r="J1700" s="365">
        <v>0</v>
      </c>
    </row>
    <row r="1701" spans="1:10" s="99" customFormat="1" ht="12">
      <c r="A1701" s="363"/>
      <c r="B1701" s="364"/>
      <c r="C1701" s="363" t="s">
        <v>3993</v>
      </c>
      <c r="D1701" s="364" t="s">
        <v>3994</v>
      </c>
      <c r="E1701" s="365">
        <v>13</v>
      </c>
      <c r="F1701" s="365">
        <v>6</v>
      </c>
      <c r="G1701" s="365">
        <v>7</v>
      </c>
      <c r="H1701" s="365">
        <v>13</v>
      </c>
      <c r="I1701" s="365">
        <v>0</v>
      </c>
      <c r="J1701" s="365">
        <v>0</v>
      </c>
    </row>
    <row r="1702" spans="1:10" s="99" customFormat="1" ht="12">
      <c r="A1702" s="363"/>
      <c r="B1702" s="364"/>
      <c r="C1702" s="363" t="s">
        <v>3861</v>
      </c>
      <c r="D1702" s="364" t="s">
        <v>3862</v>
      </c>
      <c r="E1702" s="365">
        <v>13</v>
      </c>
      <c r="F1702" s="365">
        <v>8</v>
      </c>
      <c r="G1702" s="365">
        <v>5</v>
      </c>
      <c r="H1702" s="365">
        <v>13</v>
      </c>
      <c r="I1702" s="365">
        <v>0</v>
      </c>
      <c r="J1702" s="365">
        <v>0</v>
      </c>
    </row>
    <row r="1703" spans="1:10" s="99" customFormat="1" ht="12">
      <c r="A1703" s="363"/>
      <c r="B1703" s="364"/>
      <c r="C1703" s="363" t="s">
        <v>3513</v>
      </c>
      <c r="D1703" s="364" t="s">
        <v>3451</v>
      </c>
      <c r="E1703" s="365">
        <v>68</v>
      </c>
      <c r="F1703" s="365">
        <v>49</v>
      </c>
      <c r="G1703" s="365">
        <v>19</v>
      </c>
      <c r="H1703" s="365">
        <v>61</v>
      </c>
      <c r="I1703" s="365">
        <v>7</v>
      </c>
      <c r="J1703" s="365" t="s">
        <v>2391</v>
      </c>
    </row>
    <row r="1704" spans="1:10" s="99" customFormat="1" ht="12">
      <c r="A1704" s="363"/>
      <c r="B1704" s="364"/>
      <c r="C1704" s="363" t="s">
        <v>3513</v>
      </c>
      <c r="D1704" s="364" t="s">
        <v>3514</v>
      </c>
      <c r="E1704" s="365">
        <v>112</v>
      </c>
      <c r="F1704" s="365">
        <v>74</v>
      </c>
      <c r="G1704" s="365">
        <v>38</v>
      </c>
      <c r="H1704" s="365">
        <v>105</v>
      </c>
      <c r="I1704" s="365">
        <v>7</v>
      </c>
      <c r="J1704" s="365" t="s">
        <v>2391</v>
      </c>
    </row>
    <row r="1705" spans="1:10" s="99" customFormat="1" ht="12">
      <c r="A1705" s="363"/>
      <c r="B1705" s="364"/>
      <c r="C1705" s="363" t="s">
        <v>3515</v>
      </c>
      <c r="D1705" s="364" t="s">
        <v>3514</v>
      </c>
      <c r="E1705" s="365">
        <v>112</v>
      </c>
      <c r="F1705" s="365">
        <v>74</v>
      </c>
      <c r="G1705" s="365">
        <v>38</v>
      </c>
      <c r="H1705" s="365">
        <v>105</v>
      </c>
      <c r="I1705" s="365">
        <v>7</v>
      </c>
      <c r="J1705" s="365" t="s">
        <v>2391</v>
      </c>
    </row>
    <row r="1706" spans="1:10" s="99" customFormat="1" ht="12">
      <c r="A1706" s="363"/>
      <c r="B1706" s="364"/>
      <c r="C1706" s="363" t="s">
        <v>3758</v>
      </c>
      <c r="D1706" s="364" t="s">
        <v>3759</v>
      </c>
      <c r="E1706" s="365">
        <v>46</v>
      </c>
      <c r="F1706" s="365">
        <v>33</v>
      </c>
      <c r="G1706" s="365">
        <v>13</v>
      </c>
      <c r="H1706" s="365">
        <v>41</v>
      </c>
      <c r="I1706" s="365">
        <v>5</v>
      </c>
      <c r="J1706" s="365">
        <v>0</v>
      </c>
    </row>
    <row r="1707" spans="1:10" s="99" customFormat="1" ht="12">
      <c r="A1707" s="363"/>
      <c r="B1707" s="364"/>
      <c r="C1707" s="363" t="s">
        <v>3760</v>
      </c>
      <c r="D1707" s="364" t="s">
        <v>3761</v>
      </c>
      <c r="E1707" s="365">
        <v>15</v>
      </c>
      <c r="F1707" s="365">
        <v>11</v>
      </c>
      <c r="G1707" s="365">
        <v>4</v>
      </c>
      <c r="H1707" s="365" t="s">
        <v>2391</v>
      </c>
      <c r="I1707" s="365" t="s">
        <v>2391</v>
      </c>
      <c r="J1707" s="365">
        <v>0</v>
      </c>
    </row>
    <row r="1708" spans="1:10" s="99" customFormat="1" ht="12">
      <c r="A1708" s="363"/>
      <c r="B1708" s="364"/>
      <c r="C1708" s="363" t="s">
        <v>3762</v>
      </c>
      <c r="D1708" s="364" t="s">
        <v>3763</v>
      </c>
      <c r="E1708" s="365">
        <v>22</v>
      </c>
      <c r="F1708" s="365">
        <v>19</v>
      </c>
      <c r="G1708" s="365">
        <v>3</v>
      </c>
      <c r="H1708" s="365">
        <v>22</v>
      </c>
      <c r="I1708" s="365">
        <v>0</v>
      </c>
      <c r="J1708" s="365">
        <v>0</v>
      </c>
    </row>
    <row r="1709" spans="1:10" s="99" customFormat="1" ht="12">
      <c r="A1709" s="363"/>
      <c r="B1709" s="364"/>
      <c r="C1709" s="363" t="s">
        <v>3764</v>
      </c>
      <c r="D1709" s="364" t="s">
        <v>3765</v>
      </c>
      <c r="E1709" s="365">
        <v>15</v>
      </c>
      <c r="F1709" s="365">
        <v>11</v>
      </c>
      <c r="G1709" s="365">
        <v>4</v>
      </c>
      <c r="H1709" s="365">
        <v>12</v>
      </c>
      <c r="I1709" s="365">
        <v>3</v>
      </c>
      <c r="J1709" s="365">
        <v>0</v>
      </c>
    </row>
    <row r="1710" spans="1:10" s="99" customFormat="1" ht="12">
      <c r="A1710" s="363"/>
      <c r="B1710" s="364"/>
      <c r="C1710" s="363" t="s">
        <v>4037</v>
      </c>
      <c r="D1710" s="364" t="s">
        <v>4038</v>
      </c>
      <c r="E1710" s="365">
        <v>12</v>
      </c>
      <c r="F1710" s="365">
        <v>12</v>
      </c>
      <c r="G1710" s="365">
        <v>0</v>
      </c>
      <c r="H1710" s="365">
        <v>12</v>
      </c>
      <c r="I1710" s="365">
        <v>0</v>
      </c>
      <c r="J1710" s="365">
        <v>0</v>
      </c>
    </row>
    <row r="1711" spans="1:10" s="99" customFormat="1" ht="12">
      <c r="A1711" s="363"/>
      <c r="B1711" s="364"/>
      <c r="C1711" s="363" t="s">
        <v>4083</v>
      </c>
      <c r="D1711" s="364" t="s">
        <v>4084</v>
      </c>
      <c r="E1711" s="365">
        <v>16</v>
      </c>
      <c r="F1711" s="365">
        <v>16</v>
      </c>
      <c r="G1711" s="365">
        <v>0</v>
      </c>
      <c r="H1711" s="365">
        <v>16</v>
      </c>
      <c r="I1711" s="365">
        <v>0</v>
      </c>
      <c r="J1711" s="365">
        <v>0</v>
      </c>
    </row>
    <row r="1712" spans="1:10" s="99" customFormat="1" ht="12">
      <c r="A1712" s="363"/>
      <c r="B1712" s="364"/>
      <c r="C1712" s="363" t="s">
        <v>4096</v>
      </c>
      <c r="D1712" s="364" t="s">
        <v>4097</v>
      </c>
      <c r="E1712" s="365">
        <v>12</v>
      </c>
      <c r="F1712" s="365">
        <v>8</v>
      </c>
      <c r="G1712" s="365">
        <v>4</v>
      </c>
      <c r="H1712" s="365" t="s">
        <v>2391</v>
      </c>
      <c r="I1712" s="365" t="s">
        <v>2391</v>
      </c>
      <c r="J1712" s="365">
        <v>0</v>
      </c>
    </row>
    <row r="1713" spans="1:10" s="99" customFormat="1" ht="12">
      <c r="A1713" s="363"/>
      <c r="B1713" s="364"/>
      <c r="C1713" s="363" t="s">
        <v>3516</v>
      </c>
      <c r="D1713" s="364" t="s">
        <v>3451</v>
      </c>
      <c r="E1713" s="365">
        <v>36</v>
      </c>
      <c r="F1713" s="365">
        <v>26</v>
      </c>
      <c r="G1713" s="365">
        <v>10</v>
      </c>
      <c r="H1713" s="365">
        <v>33</v>
      </c>
      <c r="I1713" s="365">
        <v>3</v>
      </c>
      <c r="J1713" s="365" t="s">
        <v>2391</v>
      </c>
    </row>
    <row r="1714" spans="1:10" s="99" customFormat="1" ht="12">
      <c r="A1714" s="363"/>
      <c r="B1714" s="364"/>
      <c r="C1714" s="363" t="s">
        <v>3516</v>
      </c>
      <c r="D1714" s="364" t="s">
        <v>3517</v>
      </c>
      <c r="E1714" s="365">
        <v>174</v>
      </c>
      <c r="F1714" s="365">
        <v>136</v>
      </c>
      <c r="G1714" s="365">
        <v>38</v>
      </c>
      <c r="H1714" s="365">
        <v>161</v>
      </c>
      <c r="I1714" s="365">
        <v>13</v>
      </c>
      <c r="J1714" s="365" t="s">
        <v>2391</v>
      </c>
    </row>
    <row r="1715" spans="1:10" s="99" customFormat="1" ht="12">
      <c r="A1715" s="363"/>
      <c r="B1715" s="364"/>
      <c r="C1715" s="363" t="s">
        <v>3768</v>
      </c>
      <c r="D1715" s="364" t="s">
        <v>3769</v>
      </c>
      <c r="E1715" s="365">
        <v>16</v>
      </c>
      <c r="F1715" s="365">
        <v>6</v>
      </c>
      <c r="G1715" s="365">
        <v>10</v>
      </c>
      <c r="H1715" s="365">
        <v>12</v>
      </c>
      <c r="I1715" s="365">
        <v>4</v>
      </c>
      <c r="J1715" s="365">
        <v>0</v>
      </c>
    </row>
    <row r="1716" spans="1:10" s="99" customFormat="1" ht="12">
      <c r="A1716" s="363"/>
      <c r="B1716" s="364"/>
      <c r="C1716" s="363" t="s">
        <v>3770</v>
      </c>
      <c r="D1716" s="364" t="s">
        <v>3771</v>
      </c>
      <c r="E1716" s="365">
        <v>16</v>
      </c>
      <c r="F1716" s="365">
        <v>10</v>
      </c>
      <c r="G1716" s="365">
        <v>6</v>
      </c>
      <c r="H1716" s="365">
        <v>16</v>
      </c>
      <c r="I1716" s="365">
        <v>0</v>
      </c>
      <c r="J1716" s="365">
        <v>0</v>
      </c>
    </row>
    <row r="1717" spans="1:10" s="99" customFormat="1" ht="12">
      <c r="A1717" s="363"/>
      <c r="B1717" s="364"/>
      <c r="C1717" s="363" t="s">
        <v>3772</v>
      </c>
      <c r="D1717" s="364" t="s">
        <v>3773</v>
      </c>
      <c r="E1717" s="365">
        <v>36</v>
      </c>
      <c r="F1717" s="365" t="s">
        <v>2391</v>
      </c>
      <c r="G1717" s="365" t="s">
        <v>2391</v>
      </c>
      <c r="H1717" s="365" t="s">
        <v>2391</v>
      </c>
      <c r="I1717" s="365" t="s">
        <v>2391</v>
      </c>
      <c r="J1717" s="365">
        <v>0</v>
      </c>
    </row>
    <row r="1718" spans="1:10" s="99" customFormat="1" ht="12">
      <c r="A1718" s="363"/>
      <c r="B1718" s="364"/>
      <c r="C1718" s="363" t="s">
        <v>3518</v>
      </c>
      <c r="D1718" s="364" t="s">
        <v>3519</v>
      </c>
      <c r="E1718" s="365">
        <v>28</v>
      </c>
      <c r="F1718" s="365">
        <v>14</v>
      </c>
      <c r="G1718" s="365">
        <v>14</v>
      </c>
      <c r="H1718" s="365">
        <v>28</v>
      </c>
      <c r="I1718" s="365">
        <v>0</v>
      </c>
      <c r="J1718" s="365">
        <v>0</v>
      </c>
    </row>
    <row r="1719" spans="1:10" s="99" customFormat="1" ht="12">
      <c r="A1719" s="363"/>
      <c r="B1719" s="364"/>
      <c r="C1719" s="363" t="s">
        <v>3520</v>
      </c>
      <c r="D1719" s="364" t="s">
        <v>3451</v>
      </c>
      <c r="E1719" s="365">
        <v>33</v>
      </c>
      <c r="F1719" s="365">
        <v>24</v>
      </c>
      <c r="G1719" s="365">
        <v>9</v>
      </c>
      <c r="H1719" s="365" t="s">
        <v>2391</v>
      </c>
      <c r="I1719" s="365" t="s">
        <v>2391</v>
      </c>
      <c r="J1719" s="365">
        <v>0</v>
      </c>
    </row>
    <row r="1720" spans="1:10" s="99" customFormat="1" ht="12">
      <c r="A1720" s="363"/>
      <c r="B1720" s="364"/>
      <c r="C1720" s="363" t="s">
        <v>3520</v>
      </c>
      <c r="D1720" s="364" t="s">
        <v>3521</v>
      </c>
      <c r="E1720" s="365">
        <v>129</v>
      </c>
      <c r="F1720" s="365">
        <v>88</v>
      </c>
      <c r="G1720" s="365">
        <v>41</v>
      </c>
      <c r="H1720" s="365">
        <v>122</v>
      </c>
      <c r="I1720" s="365">
        <v>7</v>
      </c>
      <c r="J1720" s="365">
        <v>0</v>
      </c>
    </row>
    <row r="1721" spans="1:10" s="99" customFormat="1" ht="12">
      <c r="A1721" s="363"/>
      <c r="B1721" s="364"/>
      <c r="C1721" s="363" t="s">
        <v>3865</v>
      </c>
      <c r="D1721" s="364" t="s">
        <v>3866</v>
      </c>
      <c r="E1721" s="365">
        <v>16</v>
      </c>
      <c r="F1721" s="365">
        <v>9</v>
      </c>
      <c r="G1721" s="365">
        <v>7</v>
      </c>
      <c r="H1721" s="365" t="s">
        <v>2391</v>
      </c>
      <c r="I1721" s="365" t="s">
        <v>2391</v>
      </c>
      <c r="J1721" s="365">
        <v>0</v>
      </c>
    </row>
    <row r="1722" spans="1:10" s="99" customFormat="1" ht="12">
      <c r="A1722" s="363"/>
      <c r="B1722" s="364"/>
      <c r="C1722" s="363" t="s">
        <v>4089</v>
      </c>
      <c r="D1722" s="364" t="s">
        <v>4090</v>
      </c>
      <c r="E1722" s="365">
        <v>10</v>
      </c>
      <c r="F1722" s="365">
        <v>6</v>
      </c>
      <c r="G1722" s="365">
        <v>4</v>
      </c>
      <c r="H1722" s="365">
        <v>10</v>
      </c>
      <c r="I1722" s="365">
        <v>0</v>
      </c>
      <c r="J1722" s="365">
        <v>0</v>
      </c>
    </row>
    <row r="1723" spans="1:10" s="99" customFormat="1" ht="12">
      <c r="A1723" s="363"/>
      <c r="B1723" s="364"/>
      <c r="C1723" s="363" t="s">
        <v>3530</v>
      </c>
      <c r="D1723" s="364" t="s">
        <v>3451</v>
      </c>
      <c r="E1723" s="365">
        <v>40</v>
      </c>
      <c r="F1723" s="365">
        <v>32</v>
      </c>
      <c r="G1723" s="365">
        <v>8</v>
      </c>
      <c r="H1723" s="365" t="s">
        <v>2391</v>
      </c>
      <c r="I1723" s="365" t="s">
        <v>2391</v>
      </c>
      <c r="J1723" s="365">
        <v>0</v>
      </c>
    </row>
    <row r="1724" spans="1:10" s="99" customFormat="1" ht="12">
      <c r="A1724" s="363"/>
      <c r="B1724" s="364"/>
      <c r="C1724" s="363" t="s">
        <v>3530</v>
      </c>
      <c r="D1724" s="364" t="s">
        <v>3531</v>
      </c>
      <c r="E1724" s="365">
        <v>66</v>
      </c>
      <c r="F1724" s="365">
        <v>47</v>
      </c>
      <c r="G1724" s="365">
        <v>19</v>
      </c>
      <c r="H1724" s="365">
        <v>62</v>
      </c>
      <c r="I1724" s="365">
        <v>4</v>
      </c>
      <c r="J1724" s="365">
        <v>0</v>
      </c>
    </row>
    <row r="1725" spans="1:10" s="99" customFormat="1" ht="12">
      <c r="A1725" s="363"/>
      <c r="B1725" s="364"/>
      <c r="C1725" s="363" t="s">
        <v>4085</v>
      </c>
      <c r="D1725" s="364" t="s">
        <v>4086</v>
      </c>
      <c r="E1725" s="365">
        <v>11</v>
      </c>
      <c r="F1725" s="365" t="s">
        <v>2391</v>
      </c>
      <c r="G1725" s="365" t="s">
        <v>2391</v>
      </c>
      <c r="H1725" s="365" t="s">
        <v>2391</v>
      </c>
      <c r="I1725" s="365" t="s">
        <v>2391</v>
      </c>
      <c r="J1725" s="365">
        <v>0</v>
      </c>
    </row>
    <row r="1726" spans="1:10" s="99" customFormat="1" ht="12">
      <c r="A1726" s="363"/>
      <c r="B1726" s="364"/>
      <c r="C1726" s="363" t="s">
        <v>3532</v>
      </c>
      <c r="D1726" s="364" t="s">
        <v>3451</v>
      </c>
      <c r="E1726" s="365">
        <v>35</v>
      </c>
      <c r="F1726" s="365">
        <v>31</v>
      </c>
      <c r="G1726" s="365">
        <v>4</v>
      </c>
      <c r="H1726" s="365" t="s">
        <v>2391</v>
      </c>
      <c r="I1726" s="365" t="s">
        <v>2391</v>
      </c>
      <c r="J1726" s="365">
        <v>0</v>
      </c>
    </row>
    <row r="1727" spans="1:10" s="99" customFormat="1" ht="12">
      <c r="A1727" s="363"/>
      <c r="B1727" s="364"/>
      <c r="C1727" s="363" t="s">
        <v>3532</v>
      </c>
      <c r="D1727" s="364" t="s">
        <v>3533</v>
      </c>
      <c r="E1727" s="365">
        <v>46</v>
      </c>
      <c r="F1727" s="365">
        <v>40</v>
      </c>
      <c r="G1727" s="365">
        <v>6</v>
      </c>
      <c r="H1727" s="365">
        <v>43</v>
      </c>
      <c r="I1727" s="365">
        <v>3</v>
      </c>
      <c r="J1727" s="365">
        <v>0</v>
      </c>
    </row>
    <row r="1728" spans="1:10" s="99" customFormat="1" ht="12">
      <c r="A1728" s="363"/>
      <c r="B1728" s="364"/>
      <c r="C1728" s="363" t="s">
        <v>3534</v>
      </c>
      <c r="D1728" s="364" t="s">
        <v>3535</v>
      </c>
      <c r="E1728" s="365">
        <v>415</v>
      </c>
      <c r="F1728" s="365">
        <v>311</v>
      </c>
      <c r="G1728" s="365">
        <v>104</v>
      </c>
      <c r="H1728" s="365">
        <v>388</v>
      </c>
      <c r="I1728" s="365">
        <v>27</v>
      </c>
      <c r="J1728" s="365" t="s">
        <v>2391</v>
      </c>
    </row>
    <row r="1729" spans="1:10" s="99" customFormat="1" ht="12">
      <c r="A1729" s="363"/>
      <c r="B1729" s="364"/>
      <c r="C1729" s="363" t="s">
        <v>3536</v>
      </c>
      <c r="D1729" s="364" t="s">
        <v>3537</v>
      </c>
      <c r="E1729" s="365">
        <v>135</v>
      </c>
      <c r="F1729" s="365">
        <v>92</v>
      </c>
      <c r="G1729" s="365">
        <v>43</v>
      </c>
      <c r="H1729" s="365">
        <v>125</v>
      </c>
      <c r="I1729" s="365">
        <v>10</v>
      </c>
      <c r="J1729" s="365" t="s">
        <v>2391</v>
      </c>
    </row>
    <row r="1730" spans="1:10" s="99" customFormat="1" ht="12">
      <c r="A1730" s="363"/>
      <c r="B1730" s="364"/>
      <c r="C1730" s="363" t="s">
        <v>3945</v>
      </c>
      <c r="D1730" s="364" t="s">
        <v>3946</v>
      </c>
      <c r="E1730" s="365">
        <v>11</v>
      </c>
      <c r="F1730" s="365">
        <v>6</v>
      </c>
      <c r="G1730" s="365">
        <v>5</v>
      </c>
      <c r="H1730" s="365" t="s">
        <v>2391</v>
      </c>
      <c r="I1730" s="365" t="s">
        <v>2391</v>
      </c>
      <c r="J1730" s="365">
        <v>0</v>
      </c>
    </row>
    <row r="1731" spans="1:10" s="99" customFormat="1" ht="12">
      <c r="A1731" s="363"/>
      <c r="B1731" s="364"/>
      <c r="C1731" s="363" t="s">
        <v>3776</v>
      </c>
      <c r="D1731" s="364" t="s">
        <v>3777</v>
      </c>
      <c r="E1731" s="365">
        <v>42</v>
      </c>
      <c r="F1731" s="365">
        <v>30</v>
      </c>
      <c r="G1731" s="365">
        <v>12</v>
      </c>
      <c r="H1731" s="365" t="s">
        <v>2391</v>
      </c>
      <c r="I1731" s="365" t="s">
        <v>2391</v>
      </c>
      <c r="J1731" s="365">
        <v>0</v>
      </c>
    </row>
    <row r="1732" spans="1:10" s="99" customFormat="1" ht="12">
      <c r="A1732" s="363"/>
      <c r="B1732" s="364"/>
      <c r="C1732" s="363" t="s">
        <v>4114</v>
      </c>
      <c r="D1732" s="364" t="s">
        <v>4115</v>
      </c>
      <c r="E1732" s="365">
        <v>16</v>
      </c>
      <c r="F1732" s="365">
        <v>13</v>
      </c>
      <c r="G1732" s="365">
        <v>3</v>
      </c>
      <c r="H1732" s="365" t="s">
        <v>2391</v>
      </c>
      <c r="I1732" s="365" t="s">
        <v>2391</v>
      </c>
      <c r="J1732" s="365">
        <v>0</v>
      </c>
    </row>
    <row r="1733" spans="1:10" s="99" customFormat="1" ht="12">
      <c r="A1733" s="363"/>
      <c r="B1733" s="364"/>
      <c r="C1733" s="363" t="s">
        <v>3538</v>
      </c>
      <c r="D1733" s="364" t="s">
        <v>3451</v>
      </c>
      <c r="E1733" s="365">
        <v>71</v>
      </c>
      <c r="F1733" s="365">
        <v>54</v>
      </c>
      <c r="G1733" s="365">
        <v>17</v>
      </c>
      <c r="H1733" s="365" t="s">
        <v>2391</v>
      </c>
      <c r="I1733" s="365" t="s">
        <v>2391</v>
      </c>
      <c r="J1733" s="365" t="s">
        <v>2391</v>
      </c>
    </row>
    <row r="1734" spans="1:10" s="99" customFormat="1" ht="12">
      <c r="A1734" s="363"/>
      <c r="B1734" s="364"/>
      <c r="C1734" s="363" t="s">
        <v>3538</v>
      </c>
      <c r="D1734" s="364" t="s">
        <v>3539</v>
      </c>
      <c r="E1734" s="365">
        <v>275</v>
      </c>
      <c r="F1734" s="365">
        <v>195</v>
      </c>
      <c r="G1734" s="365">
        <v>80</v>
      </c>
      <c r="H1734" s="365">
        <v>260</v>
      </c>
      <c r="I1734" s="365">
        <v>15</v>
      </c>
      <c r="J1734" s="365" t="s">
        <v>2391</v>
      </c>
    </row>
    <row r="1735" spans="1:10" s="99" customFormat="1" ht="12">
      <c r="A1735" s="363"/>
      <c r="B1735" s="364"/>
      <c r="C1735" s="363" t="s">
        <v>3540</v>
      </c>
      <c r="D1735" s="364" t="s">
        <v>3541</v>
      </c>
      <c r="E1735" s="365">
        <v>19</v>
      </c>
      <c r="F1735" s="365">
        <v>16</v>
      </c>
      <c r="G1735" s="365">
        <v>3</v>
      </c>
      <c r="H1735" s="365">
        <v>16</v>
      </c>
      <c r="I1735" s="365">
        <v>3</v>
      </c>
      <c r="J1735" s="365">
        <v>0</v>
      </c>
    </row>
    <row r="1736" spans="1:10" s="99" customFormat="1" ht="12">
      <c r="A1736" s="363"/>
      <c r="B1736" s="364"/>
      <c r="C1736" s="363" t="s">
        <v>3877</v>
      </c>
      <c r="D1736" s="364" t="s">
        <v>3878</v>
      </c>
      <c r="E1736" s="365">
        <v>10</v>
      </c>
      <c r="F1736" s="365">
        <v>7</v>
      </c>
      <c r="G1736" s="365">
        <v>3</v>
      </c>
      <c r="H1736" s="365">
        <v>10</v>
      </c>
      <c r="I1736" s="365">
        <v>0</v>
      </c>
      <c r="J1736" s="365">
        <v>0</v>
      </c>
    </row>
    <row r="1737" spans="1:10" s="99" customFormat="1" ht="12">
      <c r="A1737" s="363"/>
      <c r="B1737" s="364"/>
      <c r="C1737" s="363" t="s">
        <v>3778</v>
      </c>
      <c r="D1737" s="364" t="s">
        <v>3451</v>
      </c>
      <c r="E1737" s="365">
        <v>25</v>
      </c>
      <c r="F1737" s="365">
        <v>21</v>
      </c>
      <c r="G1737" s="365">
        <v>4</v>
      </c>
      <c r="H1737" s="365">
        <v>17</v>
      </c>
      <c r="I1737" s="365">
        <v>8</v>
      </c>
      <c r="J1737" s="365">
        <v>0</v>
      </c>
    </row>
    <row r="1738" spans="1:10" s="99" customFormat="1" ht="12">
      <c r="A1738" s="363"/>
      <c r="B1738" s="364"/>
      <c r="C1738" s="363" t="s">
        <v>3778</v>
      </c>
      <c r="D1738" s="364" t="s">
        <v>3779</v>
      </c>
      <c r="E1738" s="365">
        <v>35</v>
      </c>
      <c r="F1738" s="365">
        <v>28</v>
      </c>
      <c r="G1738" s="365">
        <v>7</v>
      </c>
      <c r="H1738" s="365">
        <v>27</v>
      </c>
      <c r="I1738" s="365">
        <v>8</v>
      </c>
      <c r="J1738" s="365">
        <v>0</v>
      </c>
    </row>
    <row r="1739" spans="1:10" s="99" customFormat="1" ht="12">
      <c r="A1739" s="363"/>
      <c r="B1739" s="364"/>
      <c r="C1739" s="363" t="s">
        <v>4116</v>
      </c>
      <c r="D1739" s="364" t="s">
        <v>4117</v>
      </c>
      <c r="E1739" s="365">
        <v>13</v>
      </c>
      <c r="F1739" s="365">
        <v>10</v>
      </c>
      <c r="G1739" s="365">
        <v>3</v>
      </c>
      <c r="H1739" s="365" t="s">
        <v>2391</v>
      </c>
      <c r="I1739" s="365" t="s">
        <v>2391</v>
      </c>
      <c r="J1739" s="365">
        <v>0</v>
      </c>
    </row>
    <row r="1740" spans="1:10" s="99" customFormat="1" ht="12">
      <c r="A1740" s="363"/>
      <c r="B1740" s="364"/>
      <c r="C1740" s="363" t="s">
        <v>3782</v>
      </c>
      <c r="D1740" s="364" t="s">
        <v>3783</v>
      </c>
      <c r="E1740" s="365">
        <v>28</v>
      </c>
      <c r="F1740" s="365">
        <v>22</v>
      </c>
      <c r="G1740" s="365">
        <v>6</v>
      </c>
      <c r="H1740" s="365" t="s">
        <v>2391</v>
      </c>
      <c r="I1740" s="365" t="s">
        <v>2391</v>
      </c>
      <c r="J1740" s="365">
        <v>0</v>
      </c>
    </row>
    <row r="1741" spans="1:10" s="99" customFormat="1" ht="12">
      <c r="A1741" s="363"/>
      <c r="B1741" s="364"/>
      <c r="C1741" s="363" t="s">
        <v>3546</v>
      </c>
      <c r="D1741" s="364" t="s">
        <v>3451</v>
      </c>
      <c r="E1741" s="365">
        <v>17</v>
      </c>
      <c r="F1741" s="365">
        <v>9</v>
      </c>
      <c r="G1741" s="365">
        <v>8</v>
      </c>
      <c r="H1741" s="365" t="s">
        <v>2391</v>
      </c>
      <c r="I1741" s="365" t="s">
        <v>2391</v>
      </c>
      <c r="J1741" s="365" t="s">
        <v>2391</v>
      </c>
    </row>
    <row r="1742" spans="1:10" s="99" customFormat="1" ht="12">
      <c r="A1742" s="363"/>
      <c r="B1742" s="364"/>
      <c r="C1742" s="363" t="s">
        <v>3546</v>
      </c>
      <c r="D1742" s="364" t="s">
        <v>3547</v>
      </c>
      <c r="E1742" s="365">
        <v>58</v>
      </c>
      <c r="F1742" s="365">
        <v>41</v>
      </c>
      <c r="G1742" s="365">
        <v>17</v>
      </c>
      <c r="H1742" s="365">
        <v>54</v>
      </c>
      <c r="I1742" s="365">
        <v>4</v>
      </c>
      <c r="J1742" s="365" t="s">
        <v>2391</v>
      </c>
    </row>
    <row r="1743" spans="1:10" s="99" customFormat="1" ht="12">
      <c r="A1743" s="363"/>
      <c r="B1743" s="364"/>
      <c r="C1743" s="363" t="s">
        <v>4087</v>
      </c>
      <c r="D1743" s="364" t="s">
        <v>4088</v>
      </c>
      <c r="E1743" s="365">
        <v>24</v>
      </c>
      <c r="F1743" s="365">
        <v>21</v>
      </c>
      <c r="G1743" s="365">
        <v>3</v>
      </c>
      <c r="H1743" s="365">
        <v>21</v>
      </c>
      <c r="I1743" s="365">
        <v>3</v>
      </c>
      <c r="J1743" s="365">
        <v>0</v>
      </c>
    </row>
    <row r="1744" spans="1:10" s="99" customFormat="1" ht="12">
      <c r="A1744" s="363"/>
      <c r="B1744" s="364"/>
      <c r="C1744" s="363" t="s">
        <v>3550</v>
      </c>
      <c r="D1744" s="364" t="s">
        <v>3451</v>
      </c>
      <c r="E1744" s="365">
        <v>28</v>
      </c>
      <c r="F1744" s="365">
        <v>17</v>
      </c>
      <c r="G1744" s="365">
        <v>11</v>
      </c>
      <c r="H1744" s="365" t="s">
        <v>2391</v>
      </c>
      <c r="I1744" s="365" t="s">
        <v>2391</v>
      </c>
      <c r="J1744" s="365" t="s">
        <v>2391</v>
      </c>
    </row>
    <row r="1745" spans="1:10" s="99" customFormat="1" ht="12">
      <c r="A1745" s="363"/>
      <c r="B1745" s="364"/>
      <c r="C1745" s="363" t="s">
        <v>3550</v>
      </c>
      <c r="D1745" s="364" t="s">
        <v>3551</v>
      </c>
      <c r="E1745" s="365">
        <v>52</v>
      </c>
      <c r="F1745" s="365">
        <v>38</v>
      </c>
      <c r="G1745" s="365">
        <v>14</v>
      </c>
      <c r="H1745" s="365">
        <v>48</v>
      </c>
      <c r="I1745" s="365">
        <v>4</v>
      </c>
      <c r="J1745" s="365" t="s">
        <v>2391</v>
      </c>
    </row>
    <row r="1746" spans="1:10" s="99" customFormat="1" ht="12">
      <c r="A1746" s="363"/>
      <c r="B1746" s="364"/>
      <c r="C1746" s="363" t="s">
        <v>3953</v>
      </c>
      <c r="D1746" s="364" t="s">
        <v>3954</v>
      </c>
      <c r="E1746" s="365">
        <v>12</v>
      </c>
      <c r="F1746" s="365" t="s">
        <v>2391</v>
      </c>
      <c r="G1746" s="365" t="s">
        <v>2391</v>
      </c>
      <c r="H1746" s="365">
        <v>12</v>
      </c>
      <c r="I1746" s="365">
        <v>0</v>
      </c>
      <c r="J1746" s="365">
        <v>0</v>
      </c>
    </row>
    <row r="1747" spans="1:10" s="99" customFormat="1" ht="12">
      <c r="A1747" s="363"/>
      <c r="B1747" s="364"/>
      <c r="C1747" s="363" t="s">
        <v>3556</v>
      </c>
      <c r="D1747" s="364" t="s">
        <v>3451</v>
      </c>
      <c r="E1747" s="365">
        <v>20</v>
      </c>
      <c r="F1747" s="365">
        <v>14</v>
      </c>
      <c r="G1747" s="365">
        <v>6</v>
      </c>
      <c r="H1747" s="365" t="s">
        <v>2391</v>
      </c>
      <c r="I1747" s="365" t="s">
        <v>2391</v>
      </c>
      <c r="J1747" s="365" t="s">
        <v>2391</v>
      </c>
    </row>
    <row r="1748" spans="1:10" s="99" customFormat="1" ht="12">
      <c r="A1748" s="363"/>
      <c r="B1748" s="364"/>
      <c r="C1748" s="363" t="s">
        <v>3556</v>
      </c>
      <c r="D1748" s="364" t="s">
        <v>3557</v>
      </c>
      <c r="E1748" s="365">
        <v>32</v>
      </c>
      <c r="F1748" s="365">
        <v>24</v>
      </c>
      <c r="G1748" s="365">
        <v>8</v>
      </c>
      <c r="H1748" s="365" t="s">
        <v>2391</v>
      </c>
      <c r="I1748" s="365" t="s">
        <v>2391</v>
      </c>
      <c r="J1748" s="365" t="s">
        <v>2391</v>
      </c>
    </row>
    <row r="1749" spans="1:10" s="99" customFormat="1" ht="12">
      <c r="A1749" s="363"/>
      <c r="B1749" s="364"/>
      <c r="C1749" s="363" t="s">
        <v>3558</v>
      </c>
      <c r="D1749" s="364" t="s">
        <v>3509</v>
      </c>
      <c r="E1749" s="365">
        <v>6</v>
      </c>
      <c r="F1749" s="365">
        <v>6</v>
      </c>
      <c r="G1749" s="365">
        <v>0</v>
      </c>
      <c r="H1749" s="365">
        <v>6</v>
      </c>
      <c r="I1749" s="365">
        <v>0</v>
      </c>
      <c r="J1749" s="365">
        <v>0</v>
      </c>
    </row>
    <row r="1750" spans="1:10" s="99" customFormat="1" ht="12">
      <c r="A1750" s="363"/>
      <c r="B1750" s="364"/>
      <c r="C1750" s="363" t="s">
        <v>3558</v>
      </c>
      <c r="D1750" s="364" t="s">
        <v>3559</v>
      </c>
      <c r="E1750" s="365">
        <v>477</v>
      </c>
      <c r="F1750" s="365">
        <v>348</v>
      </c>
      <c r="G1750" s="365">
        <v>129</v>
      </c>
      <c r="H1750" s="365">
        <v>441</v>
      </c>
      <c r="I1750" s="365">
        <v>36</v>
      </c>
      <c r="J1750" s="365">
        <v>6</v>
      </c>
    </row>
    <row r="1751" spans="1:10" s="99" customFormat="1" ht="12">
      <c r="A1751" s="363"/>
      <c r="B1751" s="364"/>
      <c r="C1751" s="363" t="s">
        <v>3560</v>
      </c>
      <c r="D1751" s="364" t="s">
        <v>3561</v>
      </c>
      <c r="E1751" s="365">
        <v>24</v>
      </c>
      <c r="F1751" s="365">
        <v>19</v>
      </c>
      <c r="G1751" s="365">
        <v>5</v>
      </c>
      <c r="H1751" s="365">
        <v>21</v>
      </c>
      <c r="I1751" s="365">
        <v>3</v>
      </c>
      <c r="J1751" s="365">
        <v>0</v>
      </c>
    </row>
    <row r="1752" spans="1:10" s="99" customFormat="1" ht="12">
      <c r="A1752" s="363"/>
      <c r="B1752" s="364"/>
      <c r="C1752" s="363" t="s">
        <v>3562</v>
      </c>
      <c r="D1752" s="364" t="s">
        <v>3561</v>
      </c>
      <c r="E1752" s="365">
        <v>24</v>
      </c>
      <c r="F1752" s="365">
        <v>19</v>
      </c>
      <c r="G1752" s="365">
        <v>5</v>
      </c>
      <c r="H1752" s="365">
        <v>21</v>
      </c>
      <c r="I1752" s="365">
        <v>3</v>
      </c>
      <c r="J1752" s="365">
        <v>0</v>
      </c>
    </row>
    <row r="1753" spans="1:10" s="99" customFormat="1" ht="12">
      <c r="A1753" s="363"/>
      <c r="B1753" s="364"/>
      <c r="C1753" s="363" t="s">
        <v>3563</v>
      </c>
      <c r="D1753" s="364" t="s">
        <v>3564</v>
      </c>
      <c r="E1753" s="365">
        <v>288</v>
      </c>
      <c r="F1753" s="365">
        <v>181</v>
      </c>
      <c r="G1753" s="365">
        <v>107</v>
      </c>
      <c r="H1753" s="365">
        <v>263</v>
      </c>
      <c r="I1753" s="365">
        <v>25</v>
      </c>
      <c r="J1753" s="365">
        <v>3</v>
      </c>
    </row>
    <row r="1754" spans="1:10" s="99" customFormat="1" ht="12">
      <c r="A1754" s="363"/>
      <c r="B1754" s="364"/>
      <c r="C1754" s="363" t="s">
        <v>3565</v>
      </c>
      <c r="D1754" s="364" t="s">
        <v>3566</v>
      </c>
      <c r="E1754" s="365">
        <v>288</v>
      </c>
      <c r="F1754" s="365">
        <v>181</v>
      </c>
      <c r="G1754" s="365">
        <v>107</v>
      </c>
      <c r="H1754" s="365">
        <v>263</v>
      </c>
      <c r="I1754" s="365">
        <v>25</v>
      </c>
      <c r="J1754" s="365">
        <v>3</v>
      </c>
    </row>
    <row r="1755" spans="1:10" s="99" customFormat="1" ht="12">
      <c r="A1755" s="363"/>
      <c r="B1755" s="364"/>
      <c r="C1755" s="363" t="s">
        <v>3567</v>
      </c>
      <c r="D1755" s="364" t="s">
        <v>3566</v>
      </c>
      <c r="E1755" s="365">
        <v>288</v>
      </c>
      <c r="F1755" s="365">
        <v>181</v>
      </c>
      <c r="G1755" s="365">
        <v>107</v>
      </c>
      <c r="H1755" s="365">
        <v>263</v>
      </c>
      <c r="I1755" s="365">
        <v>25</v>
      </c>
      <c r="J1755" s="365">
        <v>3</v>
      </c>
    </row>
    <row r="1756" spans="1:10" s="99" customFormat="1" ht="12">
      <c r="A1756" s="363"/>
      <c r="B1756" s="364"/>
      <c r="C1756" s="363" t="s">
        <v>3786</v>
      </c>
      <c r="D1756" s="364" t="s">
        <v>3787</v>
      </c>
      <c r="E1756" s="365">
        <v>12</v>
      </c>
      <c r="F1756" s="365">
        <v>7</v>
      </c>
      <c r="G1756" s="365">
        <v>5</v>
      </c>
      <c r="H1756" s="365" t="s">
        <v>2391</v>
      </c>
      <c r="I1756" s="365" t="s">
        <v>2391</v>
      </c>
      <c r="J1756" s="365">
        <v>0</v>
      </c>
    </row>
    <row r="1757" spans="1:10" s="99" customFormat="1" ht="12">
      <c r="A1757" s="363"/>
      <c r="B1757" s="364"/>
      <c r="C1757" s="363" t="s">
        <v>3790</v>
      </c>
      <c r="D1757" s="364" t="s">
        <v>3791</v>
      </c>
      <c r="E1757" s="365">
        <v>12</v>
      </c>
      <c r="F1757" s="365" t="s">
        <v>2391</v>
      </c>
      <c r="G1757" s="365" t="s">
        <v>2391</v>
      </c>
      <c r="H1757" s="365">
        <v>12</v>
      </c>
      <c r="I1757" s="365">
        <v>0</v>
      </c>
      <c r="J1757" s="365">
        <v>0</v>
      </c>
    </row>
    <row r="1758" spans="1:10" s="99" customFormat="1" ht="12">
      <c r="A1758" s="363"/>
      <c r="B1758" s="364"/>
      <c r="C1758" s="363" t="s">
        <v>3568</v>
      </c>
      <c r="D1758" s="364" t="s">
        <v>3451</v>
      </c>
      <c r="E1758" s="365">
        <v>45</v>
      </c>
      <c r="F1758" s="365">
        <v>29</v>
      </c>
      <c r="G1758" s="365">
        <v>16</v>
      </c>
      <c r="H1758" s="365">
        <v>36</v>
      </c>
      <c r="I1758" s="365">
        <v>9</v>
      </c>
      <c r="J1758" s="365" t="s">
        <v>2391</v>
      </c>
    </row>
    <row r="1759" spans="1:10" s="99" customFormat="1" ht="12">
      <c r="A1759" s="363"/>
      <c r="B1759" s="364"/>
      <c r="C1759" s="363" t="s">
        <v>3568</v>
      </c>
      <c r="D1759" s="364" t="s">
        <v>3569</v>
      </c>
      <c r="E1759" s="365">
        <v>69</v>
      </c>
      <c r="F1759" s="365">
        <v>46</v>
      </c>
      <c r="G1759" s="365">
        <v>23</v>
      </c>
      <c r="H1759" s="365">
        <v>59</v>
      </c>
      <c r="I1759" s="365">
        <v>10</v>
      </c>
      <c r="J1759" s="365" t="s">
        <v>2391</v>
      </c>
    </row>
    <row r="1760" spans="1:10" s="99" customFormat="1" ht="12">
      <c r="A1760" s="363"/>
      <c r="B1760" s="364"/>
      <c r="C1760" s="363" t="s">
        <v>3570</v>
      </c>
      <c r="D1760" s="364" t="s">
        <v>3569</v>
      </c>
      <c r="E1760" s="365">
        <v>69</v>
      </c>
      <c r="F1760" s="365">
        <v>46</v>
      </c>
      <c r="G1760" s="365">
        <v>23</v>
      </c>
      <c r="H1760" s="365">
        <v>59</v>
      </c>
      <c r="I1760" s="365">
        <v>10</v>
      </c>
      <c r="J1760" s="365" t="s">
        <v>2391</v>
      </c>
    </row>
    <row r="1761" spans="1:10" s="99" customFormat="1" ht="12">
      <c r="A1761" s="363"/>
      <c r="B1761" s="364"/>
      <c r="C1761" s="363" t="s">
        <v>3571</v>
      </c>
      <c r="D1761" s="364" t="s">
        <v>3572</v>
      </c>
      <c r="E1761" s="365">
        <v>34</v>
      </c>
      <c r="F1761" s="365">
        <v>19</v>
      </c>
      <c r="G1761" s="365">
        <v>15</v>
      </c>
      <c r="H1761" s="365" t="s">
        <v>2391</v>
      </c>
      <c r="I1761" s="365" t="s">
        <v>2391</v>
      </c>
      <c r="J1761" s="365">
        <v>0</v>
      </c>
    </row>
    <row r="1762" spans="1:10" s="99" customFormat="1" ht="12">
      <c r="A1762" s="363"/>
      <c r="B1762" s="364"/>
      <c r="C1762" s="363" t="s">
        <v>3573</v>
      </c>
      <c r="D1762" s="364" t="s">
        <v>3574</v>
      </c>
      <c r="E1762" s="365">
        <v>22</v>
      </c>
      <c r="F1762" s="365">
        <v>14</v>
      </c>
      <c r="G1762" s="365">
        <v>8</v>
      </c>
      <c r="H1762" s="365">
        <v>18</v>
      </c>
      <c r="I1762" s="365">
        <v>4</v>
      </c>
      <c r="J1762" s="365">
        <v>0</v>
      </c>
    </row>
    <row r="1763" spans="1:10" s="99" customFormat="1" ht="12">
      <c r="A1763" s="363"/>
      <c r="B1763" s="364"/>
      <c r="C1763" s="363" t="s">
        <v>3575</v>
      </c>
      <c r="D1763" s="364" t="s">
        <v>3576</v>
      </c>
      <c r="E1763" s="365">
        <v>12</v>
      </c>
      <c r="F1763" s="365">
        <v>7</v>
      </c>
      <c r="G1763" s="365">
        <v>5</v>
      </c>
      <c r="H1763" s="365">
        <v>12</v>
      </c>
      <c r="I1763" s="365">
        <v>0</v>
      </c>
      <c r="J1763" s="365">
        <v>0</v>
      </c>
    </row>
    <row r="1764" spans="1:10" s="99" customFormat="1" ht="12">
      <c r="A1764" s="363"/>
      <c r="B1764" s="364"/>
      <c r="C1764" s="363" t="s">
        <v>3577</v>
      </c>
      <c r="D1764" s="364" t="s">
        <v>3578</v>
      </c>
      <c r="E1764" s="365">
        <v>14</v>
      </c>
      <c r="F1764" s="365">
        <v>9</v>
      </c>
      <c r="G1764" s="365">
        <v>5</v>
      </c>
      <c r="H1764" s="365">
        <v>14</v>
      </c>
      <c r="I1764" s="365">
        <v>0</v>
      </c>
      <c r="J1764" s="365" t="s">
        <v>2391</v>
      </c>
    </row>
    <row r="1765" spans="1:10" s="99" customFormat="1" ht="12">
      <c r="A1765" s="363"/>
      <c r="B1765" s="364"/>
      <c r="C1765" s="363" t="s">
        <v>3579</v>
      </c>
      <c r="D1765" s="364" t="s">
        <v>3580</v>
      </c>
      <c r="E1765" s="365">
        <v>19</v>
      </c>
      <c r="F1765" s="365">
        <v>14</v>
      </c>
      <c r="G1765" s="365">
        <v>5</v>
      </c>
      <c r="H1765" s="365" t="s">
        <v>2391</v>
      </c>
      <c r="I1765" s="365" t="s">
        <v>2391</v>
      </c>
      <c r="J1765" s="365">
        <v>0</v>
      </c>
    </row>
    <row r="1766" spans="1:10" s="99" customFormat="1" ht="12">
      <c r="A1766" s="363"/>
      <c r="B1766" s="364"/>
      <c r="C1766" s="363" t="s">
        <v>3581</v>
      </c>
      <c r="D1766" s="364" t="s">
        <v>3582</v>
      </c>
      <c r="E1766" s="365">
        <v>31</v>
      </c>
      <c r="F1766" s="365">
        <v>24</v>
      </c>
      <c r="G1766" s="365">
        <v>7</v>
      </c>
      <c r="H1766" s="365" t="s">
        <v>2391</v>
      </c>
      <c r="I1766" s="365" t="s">
        <v>2391</v>
      </c>
      <c r="J1766" s="365" t="s">
        <v>2391</v>
      </c>
    </row>
    <row r="1767" spans="1:10" s="99" customFormat="1" ht="12">
      <c r="A1767" s="363"/>
      <c r="B1767" s="364"/>
      <c r="C1767" s="363" t="s">
        <v>3583</v>
      </c>
      <c r="D1767" s="364" t="s">
        <v>3584</v>
      </c>
      <c r="E1767" s="365">
        <v>13</v>
      </c>
      <c r="F1767" s="365">
        <v>10</v>
      </c>
      <c r="G1767" s="365">
        <v>3</v>
      </c>
      <c r="H1767" s="365" t="s">
        <v>2391</v>
      </c>
      <c r="I1767" s="365" t="s">
        <v>2391</v>
      </c>
      <c r="J1767" s="365">
        <v>0</v>
      </c>
    </row>
    <row r="1768" spans="1:10" s="99" customFormat="1" ht="12">
      <c r="A1768" s="363"/>
      <c r="B1768" s="364"/>
      <c r="C1768" s="363" t="s">
        <v>3585</v>
      </c>
      <c r="D1768" s="364" t="s">
        <v>3586</v>
      </c>
      <c r="E1768" s="365">
        <v>63</v>
      </c>
      <c r="F1768" s="365">
        <v>49</v>
      </c>
      <c r="G1768" s="365">
        <v>14</v>
      </c>
      <c r="H1768" s="365" t="s">
        <v>2391</v>
      </c>
      <c r="I1768" s="365" t="s">
        <v>2391</v>
      </c>
      <c r="J1768" s="365">
        <v>0</v>
      </c>
    </row>
    <row r="1769" spans="1:10" s="99" customFormat="1" ht="12">
      <c r="A1769" s="363"/>
      <c r="B1769" s="364"/>
      <c r="C1769" s="363" t="s">
        <v>3587</v>
      </c>
      <c r="D1769" s="364" t="s">
        <v>3588</v>
      </c>
      <c r="E1769" s="365">
        <v>208</v>
      </c>
      <c r="F1769" s="365">
        <v>146</v>
      </c>
      <c r="G1769" s="365">
        <v>62</v>
      </c>
      <c r="H1769" s="365">
        <v>195</v>
      </c>
      <c r="I1769" s="365">
        <v>13</v>
      </c>
      <c r="J1769" s="365">
        <v>3</v>
      </c>
    </row>
    <row r="1770" spans="1:10" s="99" customFormat="1" ht="12">
      <c r="A1770" s="363"/>
      <c r="B1770" s="364"/>
      <c r="C1770" s="363" t="s">
        <v>2575</v>
      </c>
      <c r="D1770" s="364" t="s">
        <v>3588</v>
      </c>
      <c r="E1770" s="365">
        <v>208</v>
      </c>
      <c r="F1770" s="365">
        <v>146</v>
      </c>
      <c r="G1770" s="365">
        <v>62</v>
      </c>
      <c r="H1770" s="365">
        <v>195</v>
      </c>
      <c r="I1770" s="365">
        <v>13</v>
      </c>
      <c r="J1770" s="365">
        <v>3</v>
      </c>
    </row>
    <row r="1771" spans="1:10" s="99" customFormat="1" ht="12">
      <c r="A1771" s="363"/>
      <c r="B1771" s="364"/>
      <c r="C1771" s="363" t="s">
        <v>3804</v>
      </c>
      <c r="D1771" s="364" t="s">
        <v>3805</v>
      </c>
      <c r="E1771" s="365">
        <v>12</v>
      </c>
      <c r="F1771" s="365">
        <v>6</v>
      </c>
      <c r="G1771" s="365">
        <v>6</v>
      </c>
      <c r="H1771" s="365">
        <v>9</v>
      </c>
      <c r="I1771" s="365">
        <v>3</v>
      </c>
      <c r="J1771" s="365">
        <v>0</v>
      </c>
    </row>
    <row r="1772" spans="1:10" s="99" customFormat="1" ht="12">
      <c r="A1772" s="363"/>
      <c r="B1772" s="364"/>
      <c r="C1772" s="363" t="s">
        <v>3808</v>
      </c>
      <c r="D1772" s="364" t="s">
        <v>3809</v>
      </c>
      <c r="E1772" s="365">
        <v>18</v>
      </c>
      <c r="F1772" s="365">
        <v>14</v>
      </c>
      <c r="G1772" s="365">
        <v>4</v>
      </c>
      <c r="H1772" s="365" t="s">
        <v>2391</v>
      </c>
      <c r="I1772" s="365" t="s">
        <v>2391</v>
      </c>
      <c r="J1772" s="365">
        <v>0</v>
      </c>
    </row>
    <row r="1773" spans="1:10" s="99" customFormat="1" ht="12">
      <c r="A1773" s="363"/>
      <c r="B1773" s="364"/>
      <c r="C1773" s="363" t="s">
        <v>3591</v>
      </c>
      <c r="D1773" s="364" t="s">
        <v>3451</v>
      </c>
      <c r="E1773" s="365">
        <v>20</v>
      </c>
      <c r="F1773" s="365">
        <v>12</v>
      </c>
      <c r="G1773" s="365">
        <v>8</v>
      </c>
      <c r="H1773" s="365">
        <v>16</v>
      </c>
      <c r="I1773" s="365">
        <v>4</v>
      </c>
      <c r="J1773" s="365" t="s">
        <v>2391</v>
      </c>
    </row>
    <row r="1774" spans="1:10" s="99" customFormat="1" ht="12">
      <c r="A1774" s="363"/>
      <c r="B1774" s="364"/>
      <c r="C1774" s="363" t="s">
        <v>3591</v>
      </c>
      <c r="D1774" s="364" t="s">
        <v>3592</v>
      </c>
      <c r="E1774" s="365">
        <v>50</v>
      </c>
      <c r="F1774" s="365">
        <v>32</v>
      </c>
      <c r="G1774" s="365">
        <v>18</v>
      </c>
      <c r="H1774" s="365">
        <v>42</v>
      </c>
      <c r="I1774" s="365">
        <v>8</v>
      </c>
      <c r="J1774" s="365" t="s">
        <v>2391</v>
      </c>
    </row>
    <row r="1775" spans="1:10" s="99" customFormat="1" ht="12">
      <c r="A1775" s="363"/>
      <c r="B1775" s="364"/>
      <c r="C1775" s="363" t="s">
        <v>2577</v>
      </c>
      <c r="D1775" s="364" t="s">
        <v>3592</v>
      </c>
      <c r="E1775" s="365">
        <v>50</v>
      </c>
      <c r="F1775" s="365">
        <v>32</v>
      </c>
      <c r="G1775" s="365">
        <v>18</v>
      </c>
      <c r="H1775" s="365">
        <v>42</v>
      </c>
      <c r="I1775" s="365">
        <v>8</v>
      </c>
      <c r="J1775" s="365" t="s">
        <v>2391</v>
      </c>
    </row>
    <row r="1776" spans="1:10" s="99" customFormat="1" ht="12">
      <c r="A1776" s="363"/>
      <c r="B1776" s="364"/>
      <c r="C1776" s="363" t="s">
        <v>3595</v>
      </c>
      <c r="D1776" s="364" t="s">
        <v>3596</v>
      </c>
      <c r="E1776" s="365">
        <v>35</v>
      </c>
      <c r="F1776" s="365">
        <v>26</v>
      </c>
      <c r="G1776" s="365">
        <v>9</v>
      </c>
      <c r="H1776" s="365">
        <v>35</v>
      </c>
      <c r="I1776" s="365">
        <v>0</v>
      </c>
      <c r="J1776" s="365" t="s">
        <v>2391</v>
      </c>
    </row>
    <row r="1777" spans="1:10" s="99" customFormat="1" ht="12">
      <c r="A1777" s="363"/>
      <c r="B1777" s="364"/>
      <c r="C1777" s="363" t="s">
        <v>2579</v>
      </c>
      <c r="D1777" s="364" t="s">
        <v>3596</v>
      </c>
      <c r="E1777" s="365">
        <v>35</v>
      </c>
      <c r="F1777" s="365">
        <v>26</v>
      </c>
      <c r="G1777" s="365">
        <v>9</v>
      </c>
      <c r="H1777" s="365">
        <v>35</v>
      </c>
      <c r="I1777" s="365">
        <v>0</v>
      </c>
      <c r="J1777" s="365" t="s">
        <v>2391</v>
      </c>
    </row>
    <row r="1778" spans="1:10" s="99" customFormat="1" ht="12">
      <c r="A1778" s="363"/>
      <c r="B1778" s="364"/>
      <c r="C1778" s="363" t="s">
        <v>3597</v>
      </c>
      <c r="D1778" s="364" t="s">
        <v>3598</v>
      </c>
      <c r="E1778" s="365">
        <v>38</v>
      </c>
      <c r="F1778" s="365">
        <v>30</v>
      </c>
      <c r="G1778" s="365">
        <v>8</v>
      </c>
      <c r="H1778" s="365">
        <v>34</v>
      </c>
      <c r="I1778" s="365">
        <v>4</v>
      </c>
      <c r="J1778" s="365">
        <v>0</v>
      </c>
    </row>
    <row r="1779" spans="1:10" s="99" customFormat="1" ht="12">
      <c r="A1779" s="363"/>
      <c r="B1779" s="364"/>
      <c r="C1779" s="363" t="s">
        <v>2581</v>
      </c>
      <c r="D1779" s="364" t="s">
        <v>3598</v>
      </c>
      <c r="E1779" s="365">
        <v>38</v>
      </c>
      <c r="F1779" s="365">
        <v>30</v>
      </c>
      <c r="G1779" s="365">
        <v>8</v>
      </c>
      <c r="H1779" s="365">
        <v>34</v>
      </c>
      <c r="I1779" s="365">
        <v>4</v>
      </c>
      <c r="J1779" s="365">
        <v>0</v>
      </c>
    </row>
    <row r="1780" spans="1:10" s="99" customFormat="1" ht="12">
      <c r="A1780" s="363"/>
      <c r="B1780" s="364"/>
      <c r="C1780" s="363" t="s">
        <v>3607</v>
      </c>
      <c r="D1780" s="364" t="s">
        <v>4081</v>
      </c>
      <c r="E1780" s="365">
        <v>48841</v>
      </c>
      <c r="F1780" s="365">
        <v>26651</v>
      </c>
      <c r="G1780" s="365">
        <v>22190</v>
      </c>
      <c r="H1780" s="365">
        <v>47102</v>
      </c>
      <c r="I1780" s="365">
        <v>1739</v>
      </c>
      <c r="J1780" s="365">
        <v>1957</v>
      </c>
    </row>
    <row r="1781" spans="1:10" s="99" customFormat="1" ht="12">
      <c r="A1781" s="363"/>
      <c r="B1781" s="364"/>
      <c r="C1781" s="363" t="s">
        <v>3610</v>
      </c>
      <c r="D1781" s="364" t="s">
        <v>4082</v>
      </c>
      <c r="E1781" s="365">
        <v>48841</v>
      </c>
      <c r="F1781" s="365">
        <v>26651</v>
      </c>
      <c r="G1781" s="365">
        <v>22190</v>
      </c>
      <c r="H1781" s="365">
        <v>47102</v>
      </c>
      <c r="I1781" s="365">
        <v>1739</v>
      </c>
      <c r="J1781" s="365">
        <v>1957</v>
      </c>
    </row>
    <row r="1782" spans="1:10" s="99" customFormat="1" ht="12">
      <c r="A1782" s="363" t="s">
        <v>1497</v>
      </c>
      <c r="B1782" s="364" t="s">
        <v>1499</v>
      </c>
      <c r="C1782" s="363"/>
      <c r="D1782" s="364"/>
      <c r="E1782" s="365"/>
      <c r="F1782" s="365"/>
      <c r="G1782" s="365"/>
      <c r="H1782" s="365"/>
      <c r="I1782" s="365"/>
      <c r="J1782" s="365"/>
    </row>
    <row r="1783" spans="1:10" s="99" customFormat="1" ht="12">
      <c r="A1783" s="363"/>
      <c r="B1783" s="364"/>
      <c r="C1783" s="363" t="s">
        <v>2852</v>
      </c>
      <c r="D1783" s="364" t="s">
        <v>2405</v>
      </c>
      <c r="E1783" s="365">
        <v>16346</v>
      </c>
      <c r="F1783" s="365">
        <v>7879</v>
      </c>
      <c r="G1783" s="365">
        <v>8467</v>
      </c>
      <c r="H1783" s="365">
        <v>15820</v>
      </c>
      <c r="I1783" s="365">
        <v>526</v>
      </c>
      <c r="J1783" s="365">
        <v>769</v>
      </c>
    </row>
    <row r="1784" spans="1:10" s="99" customFormat="1" ht="12">
      <c r="A1784" s="363"/>
      <c r="B1784" s="364"/>
      <c r="C1784" s="363" t="s">
        <v>2326</v>
      </c>
      <c r="D1784" s="364" t="s">
        <v>2407</v>
      </c>
      <c r="E1784" s="365">
        <v>1808</v>
      </c>
      <c r="F1784" s="365">
        <v>1082</v>
      </c>
      <c r="G1784" s="365">
        <v>726</v>
      </c>
      <c r="H1784" s="365">
        <v>1756</v>
      </c>
      <c r="I1784" s="365">
        <v>52</v>
      </c>
      <c r="J1784" s="365">
        <v>81</v>
      </c>
    </row>
    <row r="1785" spans="1:10" s="99" customFormat="1" ht="12">
      <c r="A1785" s="363"/>
      <c r="B1785" s="364"/>
      <c r="C1785" s="363" t="s">
        <v>2853</v>
      </c>
      <c r="D1785" s="364" t="s">
        <v>2409</v>
      </c>
      <c r="E1785" s="365">
        <v>112</v>
      </c>
      <c r="F1785" s="365">
        <v>77</v>
      </c>
      <c r="G1785" s="365">
        <v>35</v>
      </c>
      <c r="H1785" s="365">
        <v>103</v>
      </c>
      <c r="I1785" s="365">
        <v>9</v>
      </c>
      <c r="J1785" s="365">
        <v>6</v>
      </c>
    </row>
    <row r="1786" spans="1:10" s="99" customFormat="1" ht="12">
      <c r="A1786" s="363"/>
      <c r="B1786" s="364"/>
      <c r="C1786" s="363" t="s">
        <v>2328</v>
      </c>
      <c r="D1786" s="364" t="s">
        <v>2411</v>
      </c>
      <c r="E1786" s="365">
        <v>420</v>
      </c>
      <c r="F1786" s="365">
        <v>330</v>
      </c>
      <c r="G1786" s="365">
        <v>90</v>
      </c>
      <c r="H1786" s="365">
        <v>408</v>
      </c>
      <c r="I1786" s="365">
        <v>12</v>
      </c>
      <c r="J1786" s="365">
        <v>9</v>
      </c>
    </row>
    <row r="1787" spans="1:10" s="99" customFormat="1" ht="12">
      <c r="A1787" s="363"/>
      <c r="B1787" s="364"/>
      <c r="C1787" s="363" t="s">
        <v>50</v>
      </c>
      <c r="D1787" s="364" t="s">
        <v>52</v>
      </c>
      <c r="E1787" s="365">
        <v>412</v>
      </c>
      <c r="F1787" s="365">
        <v>227</v>
      </c>
      <c r="G1787" s="365">
        <v>185</v>
      </c>
      <c r="H1787" s="365">
        <v>404</v>
      </c>
      <c r="I1787" s="365">
        <v>8</v>
      </c>
      <c r="J1787" s="365">
        <v>28</v>
      </c>
    </row>
    <row r="1788" spans="1:10" s="99" customFormat="1" ht="12">
      <c r="A1788" s="363"/>
      <c r="B1788" s="364"/>
      <c r="C1788" s="363" t="s">
        <v>287</v>
      </c>
      <c r="D1788" s="364" t="s">
        <v>289</v>
      </c>
      <c r="E1788" s="365">
        <v>40</v>
      </c>
      <c r="F1788" s="365">
        <v>29</v>
      </c>
      <c r="G1788" s="365">
        <v>11</v>
      </c>
      <c r="H1788" s="365">
        <v>35</v>
      </c>
      <c r="I1788" s="365">
        <v>5</v>
      </c>
      <c r="J1788" s="365" t="s">
        <v>2391</v>
      </c>
    </row>
    <row r="1789" spans="1:10" s="99" customFormat="1" ht="12">
      <c r="A1789" s="363"/>
      <c r="B1789" s="364"/>
      <c r="C1789" s="363" t="s">
        <v>553</v>
      </c>
      <c r="D1789" s="364" t="s">
        <v>555</v>
      </c>
      <c r="E1789" s="365">
        <v>2708</v>
      </c>
      <c r="F1789" s="365">
        <v>1568</v>
      </c>
      <c r="G1789" s="365">
        <v>1140</v>
      </c>
      <c r="H1789" s="365">
        <v>2651</v>
      </c>
      <c r="I1789" s="365">
        <v>57</v>
      </c>
      <c r="J1789" s="365">
        <v>156</v>
      </c>
    </row>
    <row r="1790" spans="1:10" s="99" customFormat="1" ht="12">
      <c r="A1790" s="363"/>
      <c r="B1790" s="364"/>
      <c r="C1790" s="363" t="s">
        <v>821</v>
      </c>
      <c r="D1790" s="364" t="s">
        <v>823</v>
      </c>
      <c r="E1790" s="365">
        <v>98</v>
      </c>
      <c r="F1790" s="365">
        <v>54</v>
      </c>
      <c r="G1790" s="365">
        <v>44</v>
      </c>
      <c r="H1790" s="365">
        <v>91</v>
      </c>
      <c r="I1790" s="365">
        <v>7</v>
      </c>
      <c r="J1790" s="365">
        <v>6</v>
      </c>
    </row>
    <row r="1791" spans="1:10" s="99" customFormat="1" ht="12">
      <c r="A1791" s="363"/>
      <c r="B1791" s="364"/>
      <c r="C1791" s="363" t="s">
        <v>894</v>
      </c>
      <c r="D1791" s="364" t="s">
        <v>896</v>
      </c>
      <c r="E1791" s="365">
        <v>109</v>
      </c>
      <c r="F1791" s="365">
        <v>82</v>
      </c>
      <c r="G1791" s="365">
        <v>27</v>
      </c>
      <c r="H1791" s="365">
        <v>102</v>
      </c>
      <c r="I1791" s="365">
        <v>7</v>
      </c>
      <c r="J1791" s="365">
        <v>4</v>
      </c>
    </row>
    <row r="1792" spans="1:10" s="99" customFormat="1" ht="12">
      <c r="A1792" s="363"/>
      <c r="B1792" s="364"/>
      <c r="C1792" s="363" t="s">
        <v>994</v>
      </c>
      <c r="D1792" s="364" t="s">
        <v>996</v>
      </c>
      <c r="E1792" s="365">
        <v>117</v>
      </c>
      <c r="F1792" s="365">
        <v>86</v>
      </c>
      <c r="G1792" s="365">
        <v>31</v>
      </c>
      <c r="H1792" s="365">
        <v>113</v>
      </c>
      <c r="I1792" s="365">
        <v>4</v>
      </c>
      <c r="J1792" s="365" t="s">
        <v>2391</v>
      </c>
    </row>
    <row r="1793" spans="1:10" s="99" customFormat="1" ht="12">
      <c r="A1793" s="363"/>
      <c r="B1793" s="364"/>
      <c r="C1793" s="363" t="s">
        <v>1166</v>
      </c>
      <c r="D1793" s="364" t="s">
        <v>1168</v>
      </c>
      <c r="E1793" s="365">
        <v>5017</v>
      </c>
      <c r="F1793" s="365">
        <v>2782</v>
      </c>
      <c r="G1793" s="365">
        <v>2235</v>
      </c>
      <c r="H1793" s="365">
        <v>4873</v>
      </c>
      <c r="I1793" s="365">
        <v>144</v>
      </c>
      <c r="J1793" s="365">
        <v>221</v>
      </c>
    </row>
    <row r="1794" spans="1:10">
      <c r="A1794" s="363"/>
      <c r="B1794" s="364"/>
      <c r="C1794" s="363" t="s">
        <v>1748</v>
      </c>
      <c r="D1794" s="364" t="s">
        <v>1750</v>
      </c>
      <c r="E1794" s="365">
        <v>162</v>
      </c>
      <c r="F1794" s="365">
        <v>113</v>
      </c>
      <c r="G1794" s="365">
        <v>49</v>
      </c>
      <c r="H1794" s="365">
        <v>149</v>
      </c>
      <c r="I1794" s="365">
        <v>13</v>
      </c>
      <c r="J1794" s="365">
        <v>3</v>
      </c>
    </row>
    <row r="1795" spans="1:10">
      <c r="A1795" s="363"/>
      <c r="B1795" s="364"/>
      <c r="C1795" s="363" t="s">
        <v>1940</v>
      </c>
      <c r="D1795" s="364" t="s">
        <v>1942</v>
      </c>
      <c r="E1795" s="365">
        <v>110</v>
      </c>
      <c r="F1795" s="365">
        <v>59</v>
      </c>
      <c r="G1795" s="365">
        <v>51</v>
      </c>
      <c r="H1795" s="365">
        <v>101</v>
      </c>
      <c r="I1795" s="365">
        <v>9</v>
      </c>
      <c r="J1795" s="365" t="s">
        <v>2391</v>
      </c>
    </row>
    <row r="1796" spans="1:10" s="99" customFormat="1" ht="12">
      <c r="A1796" s="363"/>
      <c r="B1796" s="364"/>
      <c r="C1796" s="363" t="s">
        <v>2161</v>
      </c>
      <c r="D1796" s="364" t="s">
        <v>2163</v>
      </c>
      <c r="E1796" s="365">
        <v>145</v>
      </c>
      <c r="F1796" s="365">
        <v>80</v>
      </c>
      <c r="G1796" s="365">
        <v>65</v>
      </c>
      <c r="H1796" s="365" t="s">
        <v>2391</v>
      </c>
      <c r="I1796" s="365" t="s">
        <v>2391</v>
      </c>
      <c r="J1796" s="365">
        <v>8</v>
      </c>
    </row>
    <row r="1797" spans="1:10" s="99" customFormat="1" ht="12">
      <c r="A1797" s="363"/>
      <c r="B1797" s="364"/>
      <c r="C1797" s="363" t="s">
        <v>3442</v>
      </c>
      <c r="D1797" s="364" t="s">
        <v>2266</v>
      </c>
      <c r="E1797" s="365">
        <v>27604</v>
      </c>
      <c r="F1797" s="365">
        <v>14448</v>
      </c>
      <c r="G1797" s="365">
        <v>13156</v>
      </c>
      <c r="H1797" s="365">
        <v>26749</v>
      </c>
      <c r="I1797" s="365">
        <v>855</v>
      </c>
      <c r="J1797" s="365">
        <v>1297</v>
      </c>
    </row>
    <row r="1798" spans="1:10" s="99" customFormat="1" ht="12">
      <c r="A1798" s="363"/>
      <c r="B1798" s="364"/>
      <c r="C1798" s="363" t="s">
        <v>2280</v>
      </c>
      <c r="D1798" s="364" t="s">
        <v>2266</v>
      </c>
      <c r="E1798" s="365">
        <v>27604</v>
      </c>
      <c r="F1798" s="365">
        <v>14448</v>
      </c>
      <c r="G1798" s="365">
        <v>13156</v>
      </c>
      <c r="H1798" s="365">
        <v>26749</v>
      </c>
      <c r="I1798" s="365">
        <v>855</v>
      </c>
      <c r="J1798" s="365">
        <v>1297</v>
      </c>
    </row>
    <row r="1799" spans="1:10" s="99" customFormat="1" ht="12">
      <c r="A1799" s="363"/>
      <c r="B1799" s="364"/>
      <c r="C1799" s="363" t="s">
        <v>3443</v>
      </c>
      <c r="D1799" s="364" t="s">
        <v>3444</v>
      </c>
      <c r="E1799" s="365">
        <v>1311</v>
      </c>
      <c r="F1799" s="365">
        <v>883</v>
      </c>
      <c r="G1799" s="365">
        <v>428</v>
      </c>
      <c r="H1799" s="365">
        <v>1268</v>
      </c>
      <c r="I1799" s="365">
        <v>43</v>
      </c>
      <c r="J1799" s="365">
        <v>41</v>
      </c>
    </row>
    <row r="1800" spans="1:10" s="99" customFormat="1" ht="12">
      <c r="A1800" s="363"/>
      <c r="B1800" s="364"/>
      <c r="C1800" s="363" t="s">
        <v>3445</v>
      </c>
      <c r="D1800" s="364" t="s">
        <v>3446</v>
      </c>
      <c r="E1800" s="365">
        <v>1311</v>
      </c>
      <c r="F1800" s="365">
        <v>883</v>
      </c>
      <c r="G1800" s="365">
        <v>428</v>
      </c>
      <c r="H1800" s="365">
        <v>1268</v>
      </c>
      <c r="I1800" s="365">
        <v>43</v>
      </c>
      <c r="J1800" s="365">
        <v>41</v>
      </c>
    </row>
    <row r="1801" spans="1:10" s="99" customFormat="1" ht="12">
      <c r="A1801" s="363"/>
      <c r="B1801" s="364"/>
      <c r="C1801" s="363" t="s">
        <v>3447</v>
      </c>
      <c r="D1801" s="364" t="s">
        <v>3446</v>
      </c>
      <c r="E1801" s="365">
        <v>1311</v>
      </c>
      <c r="F1801" s="365">
        <v>883</v>
      </c>
      <c r="G1801" s="365">
        <v>428</v>
      </c>
      <c r="H1801" s="365">
        <v>1268</v>
      </c>
      <c r="I1801" s="365">
        <v>43</v>
      </c>
      <c r="J1801" s="365">
        <v>41</v>
      </c>
    </row>
    <row r="1802" spans="1:10" s="99" customFormat="1" ht="12">
      <c r="A1802" s="363"/>
      <c r="B1802" s="364"/>
      <c r="C1802" s="363" t="s">
        <v>4025</v>
      </c>
      <c r="D1802" s="364" t="s">
        <v>4026</v>
      </c>
      <c r="E1802" s="365">
        <v>10</v>
      </c>
      <c r="F1802" s="365" t="s">
        <v>2391</v>
      </c>
      <c r="G1802" s="365" t="s">
        <v>2391</v>
      </c>
      <c r="H1802" s="365" t="s">
        <v>2391</v>
      </c>
      <c r="I1802" s="365" t="s">
        <v>2391</v>
      </c>
      <c r="J1802" s="365">
        <v>0</v>
      </c>
    </row>
    <row r="1803" spans="1:10" s="99" customFormat="1" ht="12">
      <c r="A1803" s="363"/>
      <c r="B1803" s="364"/>
      <c r="C1803" s="363" t="s">
        <v>3448</v>
      </c>
      <c r="D1803" s="364" t="s">
        <v>3449</v>
      </c>
      <c r="E1803" s="365">
        <v>14</v>
      </c>
      <c r="F1803" s="365">
        <v>9</v>
      </c>
      <c r="G1803" s="365">
        <v>5</v>
      </c>
      <c r="H1803" s="365" t="s">
        <v>2391</v>
      </c>
      <c r="I1803" s="365" t="s">
        <v>2391</v>
      </c>
      <c r="J1803" s="365">
        <v>0</v>
      </c>
    </row>
    <row r="1804" spans="1:10" s="99" customFormat="1" ht="12">
      <c r="A1804" s="363"/>
      <c r="B1804" s="364"/>
      <c r="C1804" s="363" t="s">
        <v>3450</v>
      </c>
      <c r="D1804" s="364" t="s">
        <v>3451</v>
      </c>
      <c r="E1804" s="365">
        <v>31</v>
      </c>
      <c r="F1804" s="365">
        <v>23</v>
      </c>
      <c r="G1804" s="365">
        <v>8</v>
      </c>
      <c r="H1804" s="365">
        <v>27</v>
      </c>
      <c r="I1804" s="365">
        <v>4</v>
      </c>
      <c r="J1804" s="365">
        <v>0</v>
      </c>
    </row>
    <row r="1805" spans="1:10" s="99" customFormat="1" ht="12">
      <c r="A1805" s="363"/>
      <c r="B1805" s="364"/>
      <c r="C1805" s="363" t="s">
        <v>3450</v>
      </c>
      <c r="D1805" s="364" t="s">
        <v>3452</v>
      </c>
      <c r="E1805" s="365">
        <v>55</v>
      </c>
      <c r="F1805" s="365">
        <v>41</v>
      </c>
      <c r="G1805" s="365">
        <v>14</v>
      </c>
      <c r="H1805" s="365">
        <v>49</v>
      </c>
      <c r="I1805" s="365">
        <v>6</v>
      </c>
      <c r="J1805" s="365">
        <v>0</v>
      </c>
    </row>
    <row r="1806" spans="1:10" s="99" customFormat="1" ht="12">
      <c r="A1806" s="363"/>
      <c r="B1806" s="364"/>
      <c r="C1806" s="363" t="s">
        <v>3453</v>
      </c>
      <c r="D1806" s="364" t="s">
        <v>3454</v>
      </c>
      <c r="E1806" s="365">
        <v>122</v>
      </c>
      <c r="F1806" s="365">
        <v>76</v>
      </c>
      <c r="G1806" s="365">
        <v>46</v>
      </c>
      <c r="H1806" s="365">
        <v>117</v>
      </c>
      <c r="I1806" s="365">
        <v>5</v>
      </c>
      <c r="J1806" s="365">
        <v>6</v>
      </c>
    </row>
    <row r="1807" spans="1:10" s="99" customFormat="1" ht="12">
      <c r="A1807" s="363"/>
      <c r="B1807" s="364"/>
      <c r="C1807" s="363" t="s">
        <v>3455</v>
      </c>
      <c r="D1807" s="364" t="s">
        <v>3456</v>
      </c>
      <c r="E1807" s="365">
        <v>10</v>
      </c>
      <c r="F1807" s="365" t="s">
        <v>2391</v>
      </c>
      <c r="G1807" s="365" t="s">
        <v>2391</v>
      </c>
      <c r="H1807" s="365" t="s">
        <v>2391</v>
      </c>
      <c r="I1807" s="365" t="s">
        <v>2391</v>
      </c>
      <c r="J1807" s="365" t="s">
        <v>2391</v>
      </c>
    </row>
    <row r="1808" spans="1:10" s="99" customFormat="1" ht="12">
      <c r="A1808" s="363"/>
      <c r="B1808" s="364"/>
      <c r="C1808" s="363" t="s">
        <v>3457</v>
      </c>
      <c r="D1808" s="364" t="s">
        <v>3451</v>
      </c>
      <c r="E1808" s="365">
        <v>17</v>
      </c>
      <c r="F1808" s="365" t="s">
        <v>2391</v>
      </c>
      <c r="G1808" s="365" t="s">
        <v>2391</v>
      </c>
      <c r="H1808" s="365">
        <v>17</v>
      </c>
      <c r="I1808" s="365">
        <v>0</v>
      </c>
      <c r="J1808" s="365">
        <v>0</v>
      </c>
    </row>
    <row r="1809" spans="1:10" s="99" customFormat="1" ht="12">
      <c r="A1809" s="363"/>
      <c r="B1809" s="364"/>
      <c r="C1809" s="363" t="s">
        <v>3457</v>
      </c>
      <c r="D1809" s="364" t="s">
        <v>3458</v>
      </c>
      <c r="E1809" s="365">
        <v>149</v>
      </c>
      <c r="F1809" s="365">
        <v>99</v>
      </c>
      <c r="G1809" s="365">
        <v>50</v>
      </c>
      <c r="H1809" s="365">
        <v>143</v>
      </c>
      <c r="I1809" s="365">
        <v>6</v>
      </c>
      <c r="J1809" s="365">
        <v>8</v>
      </c>
    </row>
    <row r="1810" spans="1:10" s="99" customFormat="1" ht="12">
      <c r="A1810" s="363"/>
      <c r="B1810" s="364"/>
      <c r="C1810" s="363" t="s">
        <v>3630</v>
      </c>
      <c r="D1810" s="364" t="s">
        <v>3631</v>
      </c>
      <c r="E1810" s="365">
        <v>18</v>
      </c>
      <c r="F1810" s="365">
        <v>14</v>
      </c>
      <c r="G1810" s="365">
        <v>4</v>
      </c>
      <c r="H1810" s="365" t="s">
        <v>2391</v>
      </c>
      <c r="I1810" s="365" t="s">
        <v>2391</v>
      </c>
      <c r="J1810" s="365">
        <v>0</v>
      </c>
    </row>
    <row r="1811" spans="1:10" s="99" customFormat="1" ht="12">
      <c r="A1811" s="363"/>
      <c r="B1811" s="364"/>
      <c r="C1811" s="363" t="s">
        <v>3459</v>
      </c>
      <c r="D1811" s="364" t="s">
        <v>3460</v>
      </c>
      <c r="E1811" s="365">
        <v>13</v>
      </c>
      <c r="F1811" s="365" t="s">
        <v>2391</v>
      </c>
      <c r="G1811" s="365" t="s">
        <v>2391</v>
      </c>
      <c r="H1811" s="365">
        <v>13</v>
      </c>
      <c r="I1811" s="365">
        <v>0</v>
      </c>
      <c r="J1811" s="365">
        <v>0</v>
      </c>
    </row>
    <row r="1812" spans="1:10" s="99" customFormat="1" ht="12">
      <c r="A1812" s="363"/>
      <c r="B1812" s="364"/>
      <c r="C1812" s="363" t="s">
        <v>3461</v>
      </c>
      <c r="D1812" s="364" t="s">
        <v>3462</v>
      </c>
      <c r="E1812" s="365">
        <v>33</v>
      </c>
      <c r="F1812" s="365">
        <v>20</v>
      </c>
      <c r="G1812" s="365">
        <v>13</v>
      </c>
      <c r="H1812" s="365" t="s">
        <v>2391</v>
      </c>
      <c r="I1812" s="365" t="s">
        <v>2391</v>
      </c>
      <c r="J1812" s="365">
        <v>0</v>
      </c>
    </row>
    <row r="1813" spans="1:10" s="99" customFormat="1" ht="12">
      <c r="A1813" s="363"/>
      <c r="B1813" s="364"/>
      <c r="C1813" s="363" t="s">
        <v>3463</v>
      </c>
      <c r="D1813" s="364" t="s">
        <v>3464</v>
      </c>
      <c r="E1813" s="365">
        <v>11</v>
      </c>
      <c r="F1813" s="365">
        <v>5</v>
      </c>
      <c r="G1813" s="365">
        <v>6</v>
      </c>
      <c r="H1813" s="365">
        <v>11</v>
      </c>
      <c r="I1813" s="365">
        <v>0</v>
      </c>
      <c r="J1813" s="365" t="s">
        <v>2391</v>
      </c>
    </row>
    <row r="1814" spans="1:10" s="99" customFormat="1" ht="12">
      <c r="A1814" s="363"/>
      <c r="B1814" s="364"/>
      <c r="C1814" s="363" t="s">
        <v>3465</v>
      </c>
      <c r="D1814" s="364" t="s">
        <v>3466</v>
      </c>
      <c r="E1814" s="365">
        <v>39</v>
      </c>
      <c r="F1814" s="365">
        <v>34</v>
      </c>
      <c r="G1814" s="365">
        <v>5</v>
      </c>
      <c r="H1814" s="365" t="s">
        <v>2391</v>
      </c>
      <c r="I1814" s="365" t="s">
        <v>2391</v>
      </c>
      <c r="J1814" s="365" t="s">
        <v>2391</v>
      </c>
    </row>
    <row r="1815" spans="1:10" s="99" customFormat="1" ht="12">
      <c r="A1815" s="363"/>
      <c r="B1815" s="364"/>
      <c r="C1815" s="363" t="s">
        <v>3467</v>
      </c>
      <c r="D1815" s="364" t="s">
        <v>3468</v>
      </c>
      <c r="E1815" s="365">
        <v>18</v>
      </c>
      <c r="F1815" s="365">
        <v>15</v>
      </c>
      <c r="G1815" s="365">
        <v>3</v>
      </c>
      <c r="H1815" s="365">
        <v>18</v>
      </c>
      <c r="I1815" s="365">
        <v>0</v>
      </c>
      <c r="J1815" s="365">
        <v>3</v>
      </c>
    </row>
    <row r="1816" spans="1:10" s="99" customFormat="1" ht="12">
      <c r="A1816" s="363"/>
      <c r="B1816" s="364"/>
      <c r="C1816" s="363" t="s">
        <v>3638</v>
      </c>
      <c r="D1816" s="364" t="s">
        <v>3639</v>
      </c>
      <c r="E1816" s="365">
        <v>10</v>
      </c>
      <c r="F1816" s="365">
        <v>5</v>
      </c>
      <c r="G1816" s="365">
        <v>5</v>
      </c>
      <c r="H1816" s="365">
        <v>10</v>
      </c>
      <c r="I1816" s="365">
        <v>0</v>
      </c>
      <c r="J1816" s="365">
        <v>0</v>
      </c>
    </row>
    <row r="1817" spans="1:10" s="99" customFormat="1" ht="12">
      <c r="A1817" s="363"/>
      <c r="B1817" s="364"/>
      <c r="C1817" s="363" t="s">
        <v>3469</v>
      </c>
      <c r="D1817" s="364" t="s">
        <v>3451</v>
      </c>
      <c r="E1817" s="365">
        <v>20</v>
      </c>
      <c r="F1817" s="365">
        <v>12</v>
      </c>
      <c r="G1817" s="365">
        <v>8</v>
      </c>
      <c r="H1817" s="365" t="s">
        <v>2391</v>
      </c>
      <c r="I1817" s="365" t="s">
        <v>2391</v>
      </c>
      <c r="J1817" s="365" t="s">
        <v>2391</v>
      </c>
    </row>
    <row r="1818" spans="1:10" s="99" customFormat="1" ht="12">
      <c r="A1818" s="363"/>
      <c r="B1818" s="364"/>
      <c r="C1818" s="363" t="s">
        <v>3469</v>
      </c>
      <c r="D1818" s="364" t="s">
        <v>3470</v>
      </c>
      <c r="E1818" s="365">
        <v>162</v>
      </c>
      <c r="F1818" s="365">
        <v>116</v>
      </c>
      <c r="G1818" s="365">
        <v>46</v>
      </c>
      <c r="H1818" s="365">
        <v>156</v>
      </c>
      <c r="I1818" s="365">
        <v>6</v>
      </c>
      <c r="J1818" s="365">
        <v>7</v>
      </c>
    </row>
    <row r="1819" spans="1:10" s="99" customFormat="1" ht="12">
      <c r="A1819" s="363"/>
      <c r="B1819" s="364"/>
      <c r="C1819" s="363" t="s">
        <v>3644</v>
      </c>
      <c r="D1819" s="364" t="s">
        <v>3645</v>
      </c>
      <c r="E1819" s="365">
        <v>12</v>
      </c>
      <c r="F1819" s="365">
        <v>7</v>
      </c>
      <c r="G1819" s="365">
        <v>5</v>
      </c>
      <c r="H1819" s="365">
        <v>8</v>
      </c>
      <c r="I1819" s="365">
        <v>4</v>
      </c>
      <c r="J1819" s="365" t="s">
        <v>2391</v>
      </c>
    </row>
    <row r="1820" spans="1:10" s="99" customFormat="1" ht="12">
      <c r="A1820" s="363"/>
      <c r="B1820" s="364"/>
      <c r="C1820" s="363" t="s">
        <v>3646</v>
      </c>
      <c r="D1820" s="364" t="s">
        <v>3647</v>
      </c>
      <c r="E1820" s="365">
        <v>14</v>
      </c>
      <c r="F1820" s="365">
        <v>5</v>
      </c>
      <c r="G1820" s="365">
        <v>9</v>
      </c>
      <c r="H1820" s="365" t="s">
        <v>2391</v>
      </c>
      <c r="I1820" s="365" t="s">
        <v>2391</v>
      </c>
      <c r="J1820" s="365">
        <v>0</v>
      </c>
    </row>
    <row r="1821" spans="1:10" s="99" customFormat="1" ht="12">
      <c r="A1821" s="363"/>
      <c r="B1821" s="364"/>
      <c r="C1821" s="363" t="s">
        <v>3648</v>
      </c>
      <c r="D1821" s="364" t="s">
        <v>3649</v>
      </c>
      <c r="E1821" s="365">
        <v>12</v>
      </c>
      <c r="F1821" s="365">
        <v>8</v>
      </c>
      <c r="G1821" s="365">
        <v>4</v>
      </c>
      <c r="H1821" s="365">
        <v>12</v>
      </c>
      <c r="I1821" s="365">
        <v>0</v>
      </c>
      <c r="J1821" s="365">
        <v>0</v>
      </c>
    </row>
    <row r="1822" spans="1:10" s="99" customFormat="1" ht="12">
      <c r="A1822" s="363"/>
      <c r="B1822" s="364"/>
      <c r="C1822" s="363" t="s">
        <v>3652</v>
      </c>
      <c r="D1822" s="364" t="s">
        <v>3653</v>
      </c>
      <c r="E1822" s="365">
        <v>11</v>
      </c>
      <c r="F1822" s="365">
        <v>6</v>
      </c>
      <c r="G1822" s="365">
        <v>5</v>
      </c>
      <c r="H1822" s="365">
        <v>11</v>
      </c>
      <c r="I1822" s="365">
        <v>0</v>
      </c>
      <c r="J1822" s="365">
        <v>0</v>
      </c>
    </row>
    <row r="1823" spans="1:10" s="99" customFormat="1" ht="12">
      <c r="A1823" s="363"/>
      <c r="B1823" s="364"/>
      <c r="C1823" s="363" t="s">
        <v>3836</v>
      </c>
      <c r="D1823" s="364" t="s">
        <v>3837</v>
      </c>
      <c r="E1823" s="365">
        <v>32</v>
      </c>
      <c r="F1823" s="365">
        <v>32</v>
      </c>
      <c r="G1823" s="365">
        <v>0</v>
      </c>
      <c r="H1823" s="365">
        <v>4</v>
      </c>
      <c r="I1823" s="365">
        <v>28</v>
      </c>
      <c r="J1823" s="365">
        <v>0</v>
      </c>
    </row>
    <row r="1824" spans="1:10" s="99" customFormat="1" ht="12">
      <c r="A1824" s="363"/>
      <c r="B1824" s="364"/>
      <c r="C1824" s="363" t="s">
        <v>3656</v>
      </c>
      <c r="D1824" s="364" t="s">
        <v>3657</v>
      </c>
      <c r="E1824" s="365">
        <v>11</v>
      </c>
      <c r="F1824" s="365">
        <v>11</v>
      </c>
      <c r="G1824" s="365">
        <v>0</v>
      </c>
      <c r="H1824" s="365">
        <v>11</v>
      </c>
      <c r="I1824" s="365">
        <v>0</v>
      </c>
      <c r="J1824" s="365">
        <v>0</v>
      </c>
    </row>
    <row r="1825" spans="1:10" s="99" customFormat="1" ht="12">
      <c r="A1825" s="363"/>
      <c r="B1825" s="364"/>
      <c r="C1825" s="363" t="s">
        <v>3477</v>
      </c>
      <c r="D1825" s="364" t="s">
        <v>3478</v>
      </c>
      <c r="E1825" s="365">
        <v>80</v>
      </c>
      <c r="F1825" s="365">
        <v>44</v>
      </c>
      <c r="G1825" s="365">
        <v>36</v>
      </c>
      <c r="H1825" s="365">
        <v>26</v>
      </c>
      <c r="I1825" s="365">
        <v>54</v>
      </c>
      <c r="J1825" s="365">
        <v>0</v>
      </c>
    </row>
    <row r="1826" spans="1:10" s="99" customFormat="1" ht="12">
      <c r="A1826" s="363"/>
      <c r="B1826" s="364"/>
      <c r="C1826" s="363" t="s">
        <v>3903</v>
      </c>
      <c r="D1826" s="364" t="s">
        <v>3904</v>
      </c>
      <c r="E1826" s="365">
        <v>25</v>
      </c>
      <c r="F1826" s="365">
        <v>18</v>
      </c>
      <c r="G1826" s="365">
        <v>7</v>
      </c>
      <c r="H1826" s="365">
        <v>25</v>
      </c>
      <c r="I1826" s="365">
        <v>0</v>
      </c>
      <c r="J1826" s="365">
        <v>6</v>
      </c>
    </row>
    <row r="1827" spans="1:10" s="99" customFormat="1" ht="12">
      <c r="A1827" s="363"/>
      <c r="B1827" s="364"/>
      <c r="C1827" s="363" t="s">
        <v>3479</v>
      </c>
      <c r="D1827" s="364" t="s">
        <v>3451</v>
      </c>
      <c r="E1827" s="365">
        <v>44</v>
      </c>
      <c r="F1827" s="365">
        <v>37</v>
      </c>
      <c r="G1827" s="365">
        <v>7</v>
      </c>
      <c r="H1827" s="365">
        <v>38</v>
      </c>
      <c r="I1827" s="365">
        <v>6</v>
      </c>
      <c r="J1827" s="365">
        <v>0</v>
      </c>
    </row>
    <row r="1828" spans="1:10" s="99" customFormat="1" ht="12">
      <c r="A1828" s="363"/>
      <c r="B1828" s="364"/>
      <c r="C1828" s="363" t="s">
        <v>3479</v>
      </c>
      <c r="D1828" s="364" t="s">
        <v>3480</v>
      </c>
      <c r="E1828" s="365">
        <v>241</v>
      </c>
      <c r="F1828" s="365">
        <v>168</v>
      </c>
      <c r="G1828" s="365">
        <v>73</v>
      </c>
      <c r="H1828" s="365">
        <v>148</v>
      </c>
      <c r="I1828" s="365">
        <v>93</v>
      </c>
      <c r="J1828" s="365">
        <v>7</v>
      </c>
    </row>
    <row r="1829" spans="1:10" s="99" customFormat="1" ht="12">
      <c r="A1829" s="363"/>
      <c r="B1829" s="364"/>
      <c r="C1829" s="363" t="s">
        <v>3481</v>
      </c>
      <c r="D1829" s="364" t="s">
        <v>3482</v>
      </c>
      <c r="E1829" s="365">
        <v>607</v>
      </c>
      <c r="F1829" s="365">
        <v>424</v>
      </c>
      <c r="G1829" s="365">
        <v>183</v>
      </c>
      <c r="H1829" s="365">
        <v>496</v>
      </c>
      <c r="I1829" s="365">
        <v>111</v>
      </c>
      <c r="J1829" s="365">
        <v>22</v>
      </c>
    </row>
    <row r="1830" spans="1:10" s="99" customFormat="1" ht="12">
      <c r="A1830" s="363"/>
      <c r="B1830" s="364"/>
      <c r="C1830" s="363" t="s">
        <v>3483</v>
      </c>
      <c r="D1830" s="364" t="s">
        <v>3484</v>
      </c>
      <c r="E1830" s="365">
        <v>93</v>
      </c>
      <c r="F1830" s="365">
        <v>78</v>
      </c>
      <c r="G1830" s="365">
        <v>15</v>
      </c>
      <c r="H1830" s="365">
        <v>89</v>
      </c>
      <c r="I1830" s="365">
        <v>4</v>
      </c>
      <c r="J1830" s="365">
        <v>0</v>
      </c>
    </row>
    <row r="1831" spans="1:10" s="99" customFormat="1" ht="12">
      <c r="A1831" s="363"/>
      <c r="B1831" s="364"/>
      <c r="C1831" s="363" t="s">
        <v>3485</v>
      </c>
      <c r="D1831" s="364" t="s">
        <v>3451</v>
      </c>
      <c r="E1831" s="365">
        <v>6</v>
      </c>
      <c r="F1831" s="365">
        <v>3</v>
      </c>
      <c r="G1831" s="365">
        <v>3</v>
      </c>
      <c r="H1831" s="365">
        <v>6</v>
      </c>
      <c r="I1831" s="365">
        <v>0</v>
      </c>
      <c r="J1831" s="365">
        <v>0</v>
      </c>
    </row>
    <row r="1832" spans="1:10" s="99" customFormat="1" ht="12">
      <c r="A1832" s="363"/>
      <c r="B1832" s="364"/>
      <c r="C1832" s="363" t="s">
        <v>3485</v>
      </c>
      <c r="D1832" s="364" t="s">
        <v>3486</v>
      </c>
      <c r="E1832" s="365">
        <v>99</v>
      </c>
      <c r="F1832" s="365">
        <v>81</v>
      </c>
      <c r="G1832" s="365">
        <v>18</v>
      </c>
      <c r="H1832" s="365">
        <v>95</v>
      </c>
      <c r="I1832" s="365">
        <v>4</v>
      </c>
      <c r="J1832" s="365">
        <v>0</v>
      </c>
    </row>
    <row r="1833" spans="1:10" s="99" customFormat="1" ht="12">
      <c r="A1833" s="363"/>
      <c r="B1833" s="364"/>
      <c r="C1833" s="363" t="s">
        <v>3487</v>
      </c>
      <c r="D1833" s="364" t="s">
        <v>3486</v>
      </c>
      <c r="E1833" s="365">
        <v>99</v>
      </c>
      <c r="F1833" s="365">
        <v>81</v>
      </c>
      <c r="G1833" s="365">
        <v>18</v>
      </c>
      <c r="H1833" s="365">
        <v>95</v>
      </c>
      <c r="I1833" s="365">
        <v>4</v>
      </c>
      <c r="J1833" s="365">
        <v>0</v>
      </c>
    </row>
    <row r="1834" spans="1:10" s="99" customFormat="1" ht="12">
      <c r="A1834" s="363"/>
      <c r="B1834" s="364"/>
      <c r="C1834" s="363" t="s">
        <v>3664</v>
      </c>
      <c r="D1834" s="364" t="s">
        <v>3665</v>
      </c>
      <c r="E1834" s="365">
        <v>50</v>
      </c>
      <c r="F1834" s="365">
        <v>35</v>
      </c>
      <c r="G1834" s="365">
        <v>15</v>
      </c>
      <c r="H1834" s="365">
        <v>47</v>
      </c>
      <c r="I1834" s="365">
        <v>3</v>
      </c>
      <c r="J1834" s="365">
        <v>0</v>
      </c>
    </row>
    <row r="1835" spans="1:10" s="99" customFormat="1" ht="12">
      <c r="A1835" s="363"/>
      <c r="B1835" s="364"/>
      <c r="C1835" s="363" t="s">
        <v>3668</v>
      </c>
      <c r="D1835" s="364" t="s">
        <v>3669</v>
      </c>
      <c r="E1835" s="365">
        <v>26</v>
      </c>
      <c r="F1835" s="365">
        <v>18</v>
      </c>
      <c r="G1835" s="365">
        <v>8</v>
      </c>
      <c r="H1835" s="365" t="s">
        <v>2391</v>
      </c>
      <c r="I1835" s="365" t="s">
        <v>2391</v>
      </c>
      <c r="J1835" s="365">
        <v>0</v>
      </c>
    </row>
    <row r="1836" spans="1:10" s="99" customFormat="1" ht="12">
      <c r="A1836" s="363"/>
      <c r="B1836" s="364"/>
      <c r="C1836" s="363" t="s">
        <v>3672</v>
      </c>
      <c r="D1836" s="364" t="s">
        <v>3673</v>
      </c>
      <c r="E1836" s="365">
        <v>14</v>
      </c>
      <c r="F1836" s="365" t="s">
        <v>2391</v>
      </c>
      <c r="G1836" s="365" t="s">
        <v>2391</v>
      </c>
      <c r="H1836" s="365" t="s">
        <v>2391</v>
      </c>
      <c r="I1836" s="365" t="s">
        <v>2391</v>
      </c>
      <c r="J1836" s="365">
        <v>0</v>
      </c>
    </row>
    <row r="1837" spans="1:10" s="99" customFormat="1" ht="12">
      <c r="A1837" s="363"/>
      <c r="B1837" s="364"/>
      <c r="C1837" s="363" t="s">
        <v>3838</v>
      </c>
      <c r="D1837" s="364" t="s">
        <v>150</v>
      </c>
      <c r="E1837" s="365">
        <v>10</v>
      </c>
      <c r="F1837" s="365">
        <v>6</v>
      </c>
      <c r="G1837" s="365">
        <v>4</v>
      </c>
      <c r="H1837" s="365" t="s">
        <v>2391</v>
      </c>
      <c r="I1837" s="365" t="s">
        <v>2391</v>
      </c>
      <c r="J1837" s="365">
        <v>0</v>
      </c>
    </row>
    <row r="1838" spans="1:10" s="99" customFormat="1" ht="12">
      <c r="A1838" s="363"/>
      <c r="B1838" s="364"/>
      <c r="C1838" s="363" t="s">
        <v>3680</v>
      </c>
      <c r="D1838" s="364" t="s">
        <v>3681</v>
      </c>
      <c r="E1838" s="365">
        <v>26</v>
      </c>
      <c r="F1838" s="365">
        <v>19</v>
      </c>
      <c r="G1838" s="365">
        <v>7</v>
      </c>
      <c r="H1838" s="365">
        <v>22</v>
      </c>
      <c r="I1838" s="365">
        <v>4</v>
      </c>
      <c r="J1838" s="365">
        <v>0</v>
      </c>
    </row>
    <row r="1839" spans="1:10" s="99" customFormat="1" ht="12">
      <c r="A1839" s="363"/>
      <c r="B1839" s="364"/>
      <c r="C1839" s="363" t="s">
        <v>3682</v>
      </c>
      <c r="D1839" s="364" t="s">
        <v>3683</v>
      </c>
      <c r="E1839" s="365">
        <v>19</v>
      </c>
      <c r="F1839" s="365">
        <v>15</v>
      </c>
      <c r="G1839" s="365">
        <v>4</v>
      </c>
      <c r="H1839" s="365">
        <v>19</v>
      </c>
      <c r="I1839" s="365">
        <v>0</v>
      </c>
      <c r="J1839" s="365">
        <v>0</v>
      </c>
    </row>
    <row r="1840" spans="1:10" s="99" customFormat="1" ht="12">
      <c r="A1840" s="363"/>
      <c r="B1840" s="364"/>
      <c r="C1840" s="363" t="s">
        <v>3684</v>
      </c>
      <c r="D1840" s="364" t="s">
        <v>3685</v>
      </c>
      <c r="E1840" s="365">
        <v>10</v>
      </c>
      <c r="F1840" s="365" t="s">
        <v>2391</v>
      </c>
      <c r="G1840" s="365" t="s">
        <v>2391</v>
      </c>
      <c r="H1840" s="365">
        <v>7</v>
      </c>
      <c r="I1840" s="365">
        <v>3</v>
      </c>
      <c r="J1840" s="365">
        <v>0</v>
      </c>
    </row>
    <row r="1841" spans="1:10" s="99" customFormat="1" ht="12">
      <c r="A1841" s="363"/>
      <c r="B1841" s="364"/>
      <c r="C1841" s="363" t="s">
        <v>3488</v>
      </c>
      <c r="D1841" s="364" t="s">
        <v>3451</v>
      </c>
      <c r="E1841" s="365">
        <v>42</v>
      </c>
      <c r="F1841" s="365">
        <v>30</v>
      </c>
      <c r="G1841" s="365">
        <v>12</v>
      </c>
      <c r="H1841" s="365">
        <v>36</v>
      </c>
      <c r="I1841" s="365">
        <v>6</v>
      </c>
      <c r="J1841" s="365" t="s">
        <v>2391</v>
      </c>
    </row>
    <row r="1842" spans="1:10" s="99" customFormat="1" ht="12">
      <c r="A1842" s="363"/>
      <c r="B1842" s="364"/>
      <c r="C1842" s="363" t="s">
        <v>3488</v>
      </c>
      <c r="D1842" s="364" t="s">
        <v>3489</v>
      </c>
      <c r="E1842" s="365">
        <v>197</v>
      </c>
      <c r="F1842" s="365">
        <v>144</v>
      </c>
      <c r="G1842" s="365">
        <v>53</v>
      </c>
      <c r="H1842" s="365">
        <v>176</v>
      </c>
      <c r="I1842" s="365">
        <v>21</v>
      </c>
      <c r="J1842" s="365" t="s">
        <v>2391</v>
      </c>
    </row>
    <row r="1843" spans="1:10" s="99" customFormat="1" ht="12">
      <c r="A1843" s="363"/>
      <c r="B1843" s="364"/>
      <c r="C1843" s="363" t="s">
        <v>3686</v>
      </c>
      <c r="D1843" s="364" t="s">
        <v>3687</v>
      </c>
      <c r="E1843" s="365">
        <v>22</v>
      </c>
      <c r="F1843" s="365">
        <v>9</v>
      </c>
      <c r="G1843" s="365">
        <v>13</v>
      </c>
      <c r="H1843" s="365">
        <v>22</v>
      </c>
      <c r="I1843" s="365">
        <v>0</v>
      </c>
      <c r="J1843" s="365">
        <v>4</v>
      </c>
    </row>
    <row r="1844" spans="1:10" s="99" customFormat="1" ht="12">
      <c r="A1844" s="363"/>
      <c r="B1844" s="364"/>
      <c r="C1844" s="363" t="s">
        <v>3490</v>
      </c>
      <c r="D1844" s="364" t="s">
        <v>3491</v>
      </c>
      <c r="E1844" s="365">
        <v>53</v>
      </c>
      <c r="F1844" s="365">
        <v>28</v>
      </c>
      <c r="G1844" s="365">
        <v>25</v>
      </c>
      <c r="H1844" s="365">
        <v>49</v>
      </c>
      <c r="I1844" s="365">
        <v>4</v>
      </c>
      <c r="J1844" s="365">
        <v>0</v>
      </c>
    </row>
    <row r="1845" spans="1:10" s="99" customFormat="1" ht="12">
      <c r="A1845" s="363"/>
      <c r="B1845" s="364"/>
      <c r="C1845" s="363" t="s">
        <v>3688</v>
      </c>
      <c r="D1845" s="364" t="s">
        <v>3689</v>
      </c>
      <c r="E1845" s="365">
        <v>20</v>
      </c>
      <c r="F1845" s="365" t="s">
        <v>2391</v>
      </c>
      <c r="G1845" s="365" t="s">
        <v>2391</v>
      </c>
      <c r="H1845" s="365">
        <v>20</v>
      </c>
      <c r="I1845" s="365">
        <v>0</v>
      </c>
      <c r="J1845" s="365">
        <v>0</v>
      </c>
    </row>
    <row r="1846" spans="1:10" s="99" customFormat="1" ht="12">
      <c r="A1846" s="363"/>
      <c r="B1846" s="364"/>
      <c r="C1846" s="363" t="s">
        <v>3690</v>
      </c>
      <c r="D1846" s="364" t="s">
        <v>3691</v>
      </c>
      <c r="E1846" s="365">
        <v>16</v>
      </c>
      <c r="F1846" s="365">
        <v>11</v>
      </c>
      <c r="G1846" s="365">
        <v>5</v>
      </c>
      <c r="H1846" s="365" t="s">
        <v>2391</v>
      </c>
      <c r="I1846" s="365" t="s">
        <v>2391</v>
      </c>
      <c r="J1846" s="365">
        <v>0</v>
      </c>
    </row>
    <row r="1847" spans="1:10" s="99" customFormat="1" ht="12">
      <c r="A1847" s="363"/>
      <c r="B1847" s="364"/>
      <c r="C1847" s="363" t="s">
        <v>4059</v>
      </c>
      <c r="D1847" s="364" t="s">
        <v>4060</v>
      </c>
      <c r="E1847" s="365">
        <v>14</v>
      </c>
      <c r="F1847" s="365">
        <v>9</v>
      </c>
      <c r="G1847" s="365">
        <v>5</v>
      </c>
      <c r="H1847" s="365" t="s">
        <v>2391</v>
      </c>
      <c r="I1847" s="365" t="s">
        <v>2391</v>
      </c>
      <c r="J1847" s="365" t="s">
        <v>2391</v>
      </c>
    </row>
    <row r="1848" spans="1:10" s="99" customFormat="1" ht="12">
      <c r="A1848" s="363"/>
      <c r="B1848" s="364"/>
      <c r="C1848" s="363" t="s">
        <v>3694</v>
      </c>
      <c r="D1848" s="364" t="s">
        <v>3695</v>
      </c>
      <c r="E1848" s="365">
        <v>16</v>
      </c>
      <c r="F1848" s="365">
        <v>10</v>
      </c>
      <c r="G1848" s="365">
        <v>6</v>
      </c>
      <c r="H1848" s="365" t="s">
        <v>2391</v>
      </c>
      <c r="I1848" s="365" t="s">
        <v>2391</v>
      </c>
      <c r="J1848" s="365">
        <v>0</v>
      </c>
    </row>
    <row r="1849" spans="1:10" s="99" customFormat="1" ht="12">
      <c r="A1849" s="363"/>
      <c r="B1849" s="364"/>
      <c r="C1849" s="363" t="s">
        <v>3492</v>
      </c>
      <c r="D1849" s="364" t="s">
        <v>3451</v>
      </c>
      <c r="E1849" s="365">
        <v>19</v>
      </c>
      <c r="F1849" s="365">
        <v>11</v>
      </c>
      <c r="G1849" s="365">
        <v>8</v>
      </c>
      <c r="H1849" s="365">
        <v>19</v>
      </c>
      <c r="I1849" s="365">
        <v>0</v>
      </c>
      <c r="J1849" s="365">
        <v>0</v>
      </c>
    </row>
    <row r="1850" spans="1:10" s="99" customFormat="1" ht="12">
      <c r="A1850" s="363"/>
      <c r="B1850" s="364"/>
      <c r="C1850" s="363" t="s">
        <v>3492</v>
      </c>
      <c r="D1850" s="364" t="s">
        <v>3493</v>
      </c>
      <c r="E1850" s="365">
        <v>160</v>
      </c>
      <c r="F1850" s="365">
        <v>96</v>
      </c>
      <c r="G1850" s="365">
        <v>64</v>
      </c>
      <c r="H1850" s="365">
        <v>152</v>
      </c>
      <c r="I1850" s="365">
        <v>8</v>
      </c>
      <c r="J1850" s="365">
        <v>5</v>
      </c>
    </row>
    <row r="1851" spans="1:10" s="99" customFormat="1" ht="12">
      <c r="A1851" s="363"/>
      <c r="B1851" s="364"/>
      <c r="C1851" s="363" t="s">
        <v>3696</v>
      </c>
      <c r="D1851" s="364" t="s">
        <v>3697</v>
      </c>
      <c r="E1851" s="365">
        <v>16</v>
      </c>
      <c r="F1851" s="365">
        <v>13</v>
      </c>
      <c r="G1851" s="365">
        <v>3</v>
      </c>
      <c r="H1851" s="365" t="s">
        <v>2391</v>
      </c>
      <c r="I1851" s="365" t="s">
        <v>2391</v>
      </c>
      <c r="J1851" s="365">
        <v>0</v>
      </c>
    </row>
    <row r="1852" spans="1:10" s="99" customFormat="1" ht="12">
      <c r="A1852" s="363"/>
      <c r="B1852" s="364"/>
      <c r="C1852" s="363" t="s">
        <v>3843</v>
      </c>
      <c r="D1852" s="364" t="s">
        <v>3844</v>
      </c>
      <c r="E1852" s="365">
        <v>10</v>
      </c>
      <c r="F1852" s="365" t="s">
        <v>2391</v>
      </c>
      <c r="G1852" s="365" t="s">
        <v>2391</v>
      </c>
      <c r="H1852" s="365">
        <v>7</v>
      </c>
      <c r="I1852" s="365">
        <v>3</v>
      </c>
      <c r="J1852" s="365">
        <v>0</v>
      </c>
    </row>
    <row r="1853" spans="1:10" s="99" customFormat="1" ht="12">
      <c r="A1853" s="363"/>
      <c r="B1853" s="364"/>
      <c r="C1853" s="363" t="s">
        <v>3698</v>
      </c>
      <c r="D1853" s="364" t="s">
        <v>3699</v>
      </c>
      <c r="E1853" s="365">
        <v>10</v>
      </c>
      <c r="F1853" s="365" t="s">
        <v>2391</v>
      </c>
      <c r="G1853" s="365" t="s">
        <v>2391</v>
      </c>
      <c r="H1853" s="365" t="s">
        <v>2391</v>
      </c>
      <c r="I1853" s="365" t="s">
        <v>2391</v>
      </c>
      <c r="J1853" s="365">
        <v>0</v>
      </c>
    </row>
    <row r="1854" spans="1:10" s="99" customFormat="1" ht="12">
      <c r="A1854" s="363"/>
      <c r="B1854" s="364"/>
      <c r="C1854" s="363" t="s">
        <v>3700</v>
      </c>
      <c r="D1854" s="364" t="s">
        <v>3701</v>
      </c>
      <c r="E1854" s="365">
        <v>22</v>
      </c>
      <c r="F1854" s="365">
        <v>14</v>
      </c>
      <c r="G1854" s="365">
        <v>8</v>
      </c>
      <c r="H1854" s="365">
        <v>22</v>
      </c>
      <c r="I1854" s="365">
        <v>0</v>
      </c>
      <c r="J1854" s="365">
        <v>0</v>
      </c>
    </row>
    <row r="1855" spans="1:10" s="99" customFormat="1" ht="12">
      <c r="A1855" s="363"/>
      <c r="B1855" s="364"/>
      <c r="C1855" s="363" t="s">
        <v>3494</v>
      </c>
      <c r="D1855" s="364" t="s">
        <v>3451</v>
      </c>
      <c r="E1855" s="365">
        <v>13</v>
      </c>
      <c r="F1855" s="365">
        <v>9</v>
      </c>
      <c r="G1855" s="365">
        <v>4</v>
      </c>
      <c r="H1855" s="365" t="s">
        <v>2391</v>
      </c>
      <c r="I1855" s="365" t="s">
        <v>2391</v>
      </c>
      <c r="J1855" s="365">
        <v>0</v>
      </c>
    </row>
    <row r="1856" spans="1:10" s="99" customFormat="1" ht="12">
      <c r="A1856" s="363"/>
      <c r="B1856" s="364"/>
      <c r="C1856" s="363" t="s">
        <v>3494</v>
      </c>
      <c r="D1856" s="364" t="s">
        <v>3495</v>
      </c>
      <c r="E1856" s="365">
        <v>71</v>
      </c>
      <c r="F1856" s="365">
        <v>53</v>
      </c>
      <c r="G1856" s="365">
        <v>18</v>
      </c>
      <c r="H1856" s="365">
        <v>65</v>
      </c>
      <c r="I1856" s="365">
        <v>6</v>
      </c>
      <c r="J1856" s="365">
        <v>0</v>
      </c>
    </row>
    <row r="1857" spans="1:10" s="99" customFormat="1" ht="12">
      <c r="A1857" s="363"/>
      <c r="B1857" s="364"/>
      <c r="C1857" s="363" t="s">
        <v>3704</v>
      </c>
      <c r="D1857" s="364" t="s">
        <v>3705</v>
      </c>
      <c r="E1857" s="365">
        <v>16</v>
      </c>
      <c r="F1857" s="365">
        <v>12</v>
      </c>
      <c r="G1857" s="365">
        <v>4</v>
      </c>
      <c r="H1857" s="365" t="s">
        <v>2391</v>
      </c>
      <c r="I1857" s="365" t="s">
        <v>2391</v>
      </c>
      <c r="J1857" s="365">
        <v>0</v>
      </c>
    </row>
    <row r="1858" spans="1:10" s="99" customFormat="1" ht="12">
      <c r="A1858" s="363"/>
      <c r="B1858" s="364"/>
      <c r="C1858" s="363" t="s">
        <v>3706</v>
      </c>
      <c r="D1858" s="364" t="s">
        <v>3707</v>
      </c>
      <c r="E1858" s="365">
        <v>40</v>
      </c>
      <c r="F1858" s="365">
        <v>28</v>
      </c>
      <c r="G1858" s="365">
        <v>12</v>
      </c>
      <c r="H1858" s="365">
        <v>37</v>
      </c>
      <c r="I1858" s="365">
        <v>3</v>
      </c>
      <c r="J1858" s="365">
        <v>0</v>
      </c>
    </row>
    <row r="1859" spans="1:10" s="99" customFormat="1" ht="12">
      <c r="A1859" s="363"/>
      <c r="B1859" s="364"/>
      <c r="C1859" s="363" t="s">
        <v>3708</v>
      </c>
      <c r="D1859" s="364" t="s">
        <v>3709</v>
      </c>
      <c r="E1859" s="365">
        <v>11</v>
      </c>
      <c r="F1859" s="365">
        <v>6</v>
      </c>
      <c r="G1859" s="365">
        <v>5</v>
      </c>
      <c r="H1859" s="365">
        <v>11</v>
      </c>
      <c r="I1859" s="365">
        <v>0</v>
      </c>
      <c r="J1859" s="365">
        <v>0</v>
      </c>
    </row>
    <row r="1860" spans="1:10" s="99" customFormat="1" ht="12">
      <c r="A1860" s="363"/>
      <c r="B1860" s="364"/>
      <c r="C1860" s="363" t="s">
        <v>3496</v>
      </c>
      <c r="D1860" s="364" t="s">
        <v>3451</v>
      </c>
      <c r="E1860" s="365">
        <v>22</v>
      </c>
      <c r="F1860" s="365">
        <v>16</v>
      </c>
      <c r="G1860" s="365">
        <v>6</v>
      </c>
      <c r="H1860" s="365" t="s">
        <v>2391</v>
      </c>
      <c r="I1860" s="365" t="s">
        <v>2391</v>
      </c>
      <c r="J1860" s="365" t="s">
        <v>2391</v>
      </c>
    </row>
    <row r="1861" spans="1:10" s="99" customFormat="1" ht="12">
      <c r="A1861" s="363"/>
      <c r="B1861" s="364"/>
      <c r="C1861" s="363" t="s">
        <v>3496</v>
      </c>
      <c r="D1861" s="364" t="s">
        <v>3497</v>
      </c>
      <c r="E1861" s="365">
        <v>89</v>
      </c>
      <c r="F1861" s="365">
        <v>62</v>
      </c>
      <c r="G1861" s="365">
        <v>27</v>
      </c>
      <c r="H1861" s="365">
        <v>83</v>
      </c>
      <c r="I1861" s="365">
        <v>6</v>
      </c>
      <c r="J1861" s="365" t="s">
        <v>2391</v>
      </c>
    </row>
    <row r="1862" spans="1:10" s="99" customFormat="1" ht="12">
      <c r="A1862" s="363"/>
      <c r="B1862" s="364"/>
      <c r="C1862" s="363" t="s">
        <v>3718</v>
      </c>
      <c r="D1862" s="364" t="s">
        <v>3719</v>
      </c>
      <c r="E1862" s="365">
        <v>16</v>
      </c>
      <c r="F1862" s="365" t="s">
        <v>2391</v>
      </c>
      <c r="G1862" s="365" t="s">
        <v>2391</v>
      </c>
      <c r="H1862" s="365">
        <v>16</v>
      </c>
      <c r="I1862" s="365">
        <v>0</v>
      </c>
      <c r="J1862" s="365">
        <v>0</v>
      </c>
    </row>
    <row r="1863" spans="1:10" s="99" customFormat="1" ht="12">
      <c r="A1863" s="363"/>
      <c r="B1863" s="364"/>
      <c r="C1863" s="363" t="s">
        <v>3720</v>
      </c>
      <c r="D1863" s="364" t="s">
        <v>3721</v>
      </c>
      <c r="E1863" s="365">
        <v>17</v>
      </c>
      <c r="F1863" s="365">
        <v>12</v>
      </c>
      <c r="G1863" s="365">
        <v>5</v>
      </c>
      <c r="H1863" s="365" t="s">
        <v>2391</v>
      </c>
      <c r="I1863" s="365" t="s">
        <v>2391</v>
      </c>
      <c r="J1863" s="365">
        <v>0</v>
      </c>
    </row>
    <row r="1864" spans="1:10" s="99" customFormat="1" ht="12">
      <c r="A1864" s="363"/>
      <c r="B1864" s="364"/>
      <c r="C1864" s="363" t="s">
        <v>3730</v>
      </c>
      <c r="D1864" s="364" t="s">
        <v>3731</v>
      </c>
      <c r="E1864" s="365">
        <v>10</v>
      </c>
      <c r="F1864" s="365" t="s">
        <v>2391</v>
      </c>
      <c r="G1864" s="365" t="s">
        <v>2391</v>
      </c>
      <c r="H1864" s="365">
        <v>10</v>
      </c>
      <c r="I1864" s="365">
        <v>0</v>
      </c>
      <c r="J1864" s="365">
        <v>0</v>
      </c>
    </row>
    <row r="1865" spans="1:10" s="99" customFormat="1" ht="12">
      <c r="A1865" s="363"/>
      <c r="B1865" s="364"/>
      <c r="C1865" s="363" t="s">
        <v>3498</v>
      </c>
      <c r="D1865" s="364" t="s">
        <v>3451</v>
      </c>
      <c r="E1865" s="365">
        <v>27</v>
      </c>
      <c r="F1865" s="365">
        <v>21</v>
      </c>
      <c r="G1865" s="365">
        <v>6</v>
      </c>
      <c r="H1865" s="365">
        <v>20</v>
      </c>
      <c r="I1865" s="365">
        <v>7</v>
      </c>
      <c r="J1865" s="365" t="s">
        <v>2391</v>
      </c>
    </row>
    <row r="1866" spans="1:10" s="99" customFormat="1" ht="12">
      <c r="A1866" s="363"/>
      <c r="B1866" s="364"/>
      <c r="C1866" s="363" t="s">
        <v>3498</v>
      </c>
      <c r="D1866" s="364" t="s">
        <v>3499</v>
      </c>
      <c r="E1866" s="365">
        <v>70</v>
      </c>
      <c r="F1866" s="365">
        <v>56</v>
      </c>
      <c r="G1866" s="365">
        <v>14</v>
      </c>
      <c r="H1866" s="365">
        <v>62</v>
      </c>
      <c r="I1866" s="365">
        <v>8</v>
      </c>
      <c r="J1866" s="365" t="s">
        <v>2391</v>
      </c>
    </row>
    <row r="1867" spans="1:10" s="99" customFormat="1" ht="12">
      <c r="A1867" s="363"/>
      <c r="B1867" s="364"/>
      <c r="C1867" s="363" t="s">
        <v>3500</v>
      </c>
      <c r="D1867" s="364" t="s">
        <v>3501</v>
      </c>
      <c r="E1867" s="365">
        <v>587</v>
      </c>
      <c r="F1867" s="365">
        <v>411</v>
      </c>
      <c r="G1867" s="365">
        <v>176</v>
      </c>
      <c r="H1867" s="365">
        <v>538</v>
      </c>
      <c r="I1867" s="365">
        <v>49</v>
      </c>
      <c r="J1867" s="365">
        <v>10</v>
      </c>
    </row>
    <row r="1868" spans="1:10" s="99" customFormat="1" ht="12">
      <c r="A1868" s="363"/>
      <c r="B1868" s="364"/>
      <c r="C1868" s="363" t="s">
        <v>3502</v>
      </c>
      <c r="D1868" s="364" t="s">
        <v>3503</v>
      </c>
      <c r="E1868" s="365">
        <v>61</v>
      </c>
      <c r="F1868" s="365">
        <v>34</v>
      </c>
      <c r="G1868" s="365">
        <v>27</v>
      </c>
      <c r="H1868" s="365">
        <v>57</v>
      </c>
      <c r="I1868" s="365">
        <v>4</v>
      </c>
      <c r="J1868" s="365" t="s">
        <v>2391</v>
      </c>
    </row>
    <row r="1869" spans="1:10" s="99" customFormat="1" ht="12">
      <c r="A1869" s="363"/>
      <c r="B1869" s="364"/>
      <c r="C1869" s="363" t="s">
        <v>3738</v>
      </c>
      <c r="D1869" s="364" t="s">
        <v>3739</v>
      </c>
      <c r="E1869" s="365">
        <v>13</v>
      </c>
      <c r="F1869" s="365">
        <v>7</v>
      </c>
      <c r="G1869" s="365">
        <v>6</v>
      </c>
      <c r="H1869" s="365" t="s">
        <v>2391</v>
      </c>
      <c r="I1869" s="365" t="s">
        <v>2391</v>
      </c>
      <c r="J1869" s="365">
        <v>0</v>
      </c>
    </row>
    <row r="1870" spans="1:10" s="99" customFormat="1" ht="12">
      <c r="A1870" s="363"/>
      <c r="B1870" s="364"/>
      <c r="C1870" s="363" t="s">
        <v>3740</v>
      </c>
      <c r="D1870" s="364" t="s">
        <v>3741</v>
      </c>
      <c r="E1870" s="365">
        <v>33</v>
      </c>
      <c r="F1870" s="365">
        <v>19</v>
      </c>
      <c r="G1870" s="365">
        <v>14</v>
      </c>
      <c r="H1870" s="365">
        <v>8</v>
      </c>
      <c r="I1870" s="365">
        <v>25</v>
      </c>
      <c r="J1870" s="365" t="s">
        <v>2391</v>
      </c>
    </row>
    <row r="1871" spans="1:10" s="99" customFormat="1" ht="12">
      <c r="A1871" s="363"/>
      <c r="B1871" s="364"/>
      <c r="C1871" s="363" t="s">
        <v>3504</v>
      </c>
      <c r="D1871" s="364" t="s">
        <v>3451</v>
      </c>
      <c r="E1871" s="365">
        <v>61</v>
      </c>
      <c r="F1871" s="365">
        <v>41</v>
      </c>
      <c r="G1871" s="365">
        <v>20</v>
      </c>
      <c r="H1871" s="365">
        <v>57</v>
      </c>
      <c r="I1871" s="365">
        <v>4</v>
      </c>
      <c r="J1871" s="365" t="s">
        <v>2391</v>
      </c>
    </row>
    <row r="1872" spans="1:10" s="99" customFormat="1" ht="12">
      <c r="A1872" s="363"/>
      <c r="B1872" s="364"/>
      <c r="C1872" s="363" t="s">
        <v>3504</v>
      </c>
      <c r="D1872" s="364" t="s">
        <v>3505</v>
      </c>
      <c r="E1872" s="365">
        <v>168</v>
      </c>
      <c r="F1872" s="365">
        <v>101</v>
      </c>
      <c r="G1872" s="365">
        <v>67</v>
      </c>
      <c r="H1872" s="365">
        <v>133</v>
      </c>
      <c r="I1872" s="365">
        <v>35</v>
      </c>
      <c r="J1872" s="365">
        <v>4</v>
      </c>
    </row>
    <row r="1873" spans="1:10" s="99" customFormat="1" ht="12">
      <c r="A1873" s="363"/>
      <c r="B1873" s="364"/>
      <c r="C1873" s="363" t="s">
        <v>3987</v>
      </c>
      <c r="D1873" s="364" t="s">
        <v>3988</v>
      </c>
      <c r="E1873" s="365">
        <v>13</v>
      </c>
      <c r="F1873" s="365">
        <v>13</v>
      </c>
      <c r="G1873" s="365">
        <v>0</v>
      </c>
      <c r="H1873" s="365">
        <v>6</v>
      </c>
      <c r="I1873" s="365">
        <v>7</v>
      </c>
      <c r="J1873" s="365">
        <v>0</v>
      </c>
    </row>
    <row r="1874" spans="1:10" s="99" customFormat="1" ht="12">
      <c r="A1874" s="363"/>
      <c r="B1874" s="364"/>
      <c r="C1874" s="363" t="s">
        <v>3752</v>
      </c>
      <c r="D1874" s="364" t="s">
        <v>3451</v>
      </c>
      <c r="E1874" s="365">
        <v>19</v>
      </c>
      <c r="F1874" s="365">
        <v>15</v>
      </c>
      <c r="G1874" s="365">
        <v>4</v>
      </c>
      <c r="H1874" s="365" t="s">
        <v>2391</v>
      </c>
      <c r="I1874" s="365" t="s">
        <v>2391</v>
      </c>
      <c r="J1874" s="365">
        <v>0</v>
      </c>
    </row>
    <row r="1875" spans="1:10" s="99" customFormat="1" ht="12">
      <c r="A1875" s="363"/>
      <c r="B1875" s="364"/>
      <c r="C1875" s="363" t="s">
        <v>3752</v>
      </c>
      <c r="D1875" s="364" t="s">
        <v>3753</v>
      </c>
      <c r="E1875" s="365">
        <v>32</v>
      </c>
      <c r="F1875" s="365">
        <v>28</v>
      </c>
      <c r="G1875" s="365">
        <v>4</v>
      </c>
      <c r="H1875" s="365">
        <v>23</v>
      </c>
      <c r="I1875" s="365">
        <v>9</v>
      </c>
      <c r="J1875" s="365">
        <v>0</v>
      </c>
    </row>
    <row r="1876" spans="1:10" s="99" customFormat="1" ht="12">
      <c r="A1876" s="363"/>
      <c r="B1876" s="364"/>
      <c r="C1876" s="363" t="s">
        <v>3508</v>
      </c>
      <c r="D1876" s="364" t="s">
        <v>3509</v>
      </c>
      <c r="E1876" s="365">
        <v>7</v>
      </c>
      <c r="F1876" s="365" t="s">
        <v>2391</v>
      </c>
      <c r="G1876" s="365" t="s">
        <v>2391</v>
      </c>
      <c r="H1876" s="365">
        <v>7</v>
      </c>
      <c r="I1876" s="365">
        <v>0</v>
      </c>
      <c r="J1876" s="365">
        <v>0</v>
      </c>
    </row>
    <row r="1877" spans="1:10" s="99" customFormat="1" ht="12">
      <c r="A1877" s="363"/>
      <c r="B1877" s="364"/>
      <c r="C1877" s="363" t="s">
        <v>3508</v>
      </c>
      <c r="D1877" s="364" t="s">
        <v>3510</v>
      </c>
      <c r="E1877" s="365">
        <v>207</v>
      </c>
      <c r="F1877" s="365">
        <v>135</v>
      </c>
      <c r="G1877" s="365">
        <v>72</v>
      </c>
      <c r="H1877" s="365">
        <v>163</v>
      </c>
      <c r="I1877" s="365">
        <v>44</v>
      </c>
      <c r="J1877" s="365">
        <v>4</v>
      </c>
    </row>
    <row r="1878" spans="1:10" s="99" customFormat="1" ht="12">
      <c r="A1878" s="363"/>
      <c r="B1878" s="364"/>
      <c r="C1878" s="363" t="s">
        <v>3513</v>
      </c>
      <c r="D1878" s="364" t="s">
        <v>3514</v>
      </c>
      <c r="E1878" s="365">
        <v>34</v>
      </c>
      <c r="F1878" s="365">
        <v>26</v>
      </c>
      <c r="G1878" s="365">
        <v>8</v>
      </c>
      <c r="H1878" s="365" t="s">
        <v>2391</v>
      </c>
      <c r="I1878" s="365" t="s">
        <v>2391</v>
      </c>
      <c r="J1878" s="365">
        <v>3</v>
      </c>
    </row>
    <row r="1879" spans="1:10" s="99" customFormat="1" ht="12">
      <c r="A1879" s="363"/>
      <c r="B1879" s="364"/>
      <c r="C1879" s="363" t="s">
        <v>3515</v>
      </c>
      <c r="D1879" s="364" t="s">
        <v>3514</v>
      </c>
      <c r="E1879" s="365">
        <v>34</v>
      </c>
      <c r="F1879" s="365">
        <v>26</v>
      </c>
      <c r="G1879" s="365">
        <v>8</v>
      </c>
      <c r="H1879" s="365" t="s">
        <v>2391</v>
      </c>
      <c r="I1879" s="365" t="s">
        <v>2391</v>
      </c>
      <c r="J1879" s="365">
        <v>3</v>
      </c>
    </row>
    <row r="1880" spans="1:10" s="99" customFormat="1" ht="12">
      <c r="A1880" s="363"/>
      <c r="B1880" s="364"/>
      <c r="C1880" s="363" t="s">
        <v>3758</v>
      </c>
      <c r="D1880" s="364" t="s">
        <v>3759</v>
      </c>
      <c r="E1880" s="365">
        <v>25</v>
      </c>
      <c r="F1880" s="365">
        <v>15</v>
      </c>
      <c r="G1880" s="365">
        <v>10</v>
      </c>
      <c r="H1880" s="365" t="s">
        <v>2391</v>
      </c>
      <c r="I1880" s="365" t="s">
        <v>2391</v>
      </c>
      <c r="J1880" s="365">
        <v>0</v>
      </c>
    </row>
    <row r="1881" spans="1:10" s="99" customFormat="1" ht="12">
      <c r="A1881" s="363"/>
      <c r="B1881" s="364"/>
      <c r="C1881" s="363" t="s">
        <v>3760</v>
      </c>
      <c r="D1881" s="364" t="s">
        <v>3761</v>
      </c>
      <c r="E1881" s="365">
        <v>10</v>
      </c>
      <c r="F1881" s="365" t="s">
        <v>2391</v>
      </c>
      <c r="G1881" s="365" t="s">
        <v>2391</v>
      </c>
      <c r="H1881" s="365">
        <v>10</v>
      </c>
      <c r="I1881" s="365">
        <v>0</v>
      </c>
      <c r="J1881" s="365">
        <v>0</v>
      </c>
    </row>
    <row r="1882" spans="1:10" s="99" customFormat="1" ht="12">
      <c r="A1882" s="363"/>
      <c r="B1882" s="364"/>
      <c r="C1882" s="363" t="s">
        <v>3764</v>
      </c>
      <c r="D1882" s="364" t="s">
        <v>3765</v>
      </c>
      <c r="E1882" s="365">
        <v>10</v>
      </c>
      <c r="F1882" s="365" t="s">
        <v>2391</v>
      </c>
      <c r="G1882" s="365" t="s">
        <v>2391</v>
      </c>
      <c r="H1882" s="365">
        <v>10</v>
      </c>
      <c r="I1882" s="365">
        <v>0</v>
      </c>
      <c r="J1882" s="365" t="s">
        <v>2391</v>
      </c>
    </row>
    <row r="1883" spans="1:10" s="99" customFormat="1" ht="12">
      <c r="A1883" s="363"/>
      <c r="B1883" s="364"/>
      <c r="C1883" s="363" t="s">
        <v>4083</v>
      </c>
      <c r="D1883" s="364" t="s">
        <v>4084</v>
      </c>
      <c r="E1883" s="365">
        <v>17</v>
      </c>
      <c r="F1883" s="365">
        <v>17</v>
      </c>
      <c r="G1883" s="365">
        <v>0</v>
      </c>
      <c r="H1883" s="365">
        <v>17</v>
      </c>
      <c r="I1883" s="365">
        <v>0</v>
      </c>
      <c r="J1883" s="365">
        <v>0</v>
      </c>
    </row>
    <row r="1884" spans="1:10" s="99" customFormat="1" ht="12">
      <c r="A1884" s="363"/>
      <c r="B1884" s="364"/>
      <c r="C1884" s="363" t="s">
        <v>3516</v>
      </c>
      <c r="D1884" s="364" t="s">
        <v>3451</v>
      </c>
      <c r="E1884" s="365">
        <v>26</v>
      </c>
      <c r="F1884" s="365">
        <v>20</v>
      </c>
      <c r="G1884" s="365">
        <v>6</v>
      </c>
      <c r="H1884" s="365">
        <v>21</v>
      </c>
      <c r="I1884" s="365">
        <v>5</v>
      </c>
      <c r="J1884" s="365" t="s">
        <v>2391</v>
      </c>
    </row>
    <row r="1885" spans="1:10" s="99" customFormat="1" ht="12">
      <c r="A1885" s="363"/>
      <c r="B1885" s="364"/>
      <c r="C1885" s="363" t="s">
        <v>3516</v>
      </c>
      <c r="D1885" s="364" t="s">
        <v>3517</v>
      </c>
      <c r="E1885" s="365">
        <v>88</v>
      </c>
      <c r="F1885" s="365">
        <v>69</v>
      </c>
      <c r="G1885" s="365">
        <v>19</v>
      </c>
      <c r="H1885" s="365">
        <v>82</v>
      </c>
      <c r="I1885" s="365">
        <v>6</v>
      </c>
      <c r="J1885" s="365" t="s">
        <v>2391</v>
      </c>
    </row>
    <row r="1886" spans="1:10" s="99" customFormat="1" ht="12">
      <c r="A1886" s="363"/>
      <c r="B1886" s="364"/>
      <c r="C1886" s="363" t="s">
        <v>3518</v>
      </c>
      <c r="D1886" s="364" t="s">
        <v>3519</v>
      </c>
      <c r="E1886" s="365">
        <v>11</v>
      </c>
      <c r="F1886" s="365">
        <v>6</v>
      </c>
      <c r="G1886" s="365">
        <v>5</v>
      </c>
      <c r="H1886" s="365" t="s">
        <v>2391</v>
      </c>
      <c r="I1886" s="365" t="s">
        <v>2391</v>
      </c>
      <c r="J1886" s="365" t="s">
        <v>2391</v>
      </c>
    </row>
    <row r="1887" spans="1:10" s="99" customFormat="1" ht="12">
      <c r="A1887" s="363"/>
      <c r="B1887" s="364"/>
      <c r="C1887" s="363" t="s">
        <v>3520</v>
      </c>
      <c r="D1887" s="364" t="s">
        <v>3451</v>
      </c>
      <c r="E1887" s="365">
        <v>34</v>
      </c>
      <c r="F1887" s="365">
        <v>18</v>
      </c>
      <c r="G1887" s="365">
        <v>16</v>
      </c>
      <c r="H1887" s="365">
        <v>27</v>
      </c>
      <c r="I1887" s="365">
        <v>7</v>
      </c>
      <c r="J1887" s="365">
        <v>0</v>
      </c>
    </row>
    <row r="1888" spans="1:10" s="99" customFormat="1" ht="12">
      <c r="A1888" s="363"/>
      <c r="B1888" s="364"/>
      <c r="C1888" s="363" t="s">
        <v>3520</v>
      </c>
      <c r="D1888" s="364" t="s">
        <v>3521</v>
      </c>
      <c r="E1888" s="365">
        <v>45</v>
      </c>
      <c r="F1888" s="365">
        <v>24</v>
      </c>
      <c r="G1888" s="365">
        <v>21</v>
      </c>
      <c r="H1888" s="365">
        <v>36</v>
      </c>
      <c r="I1888" s="365">
        <v>9</v>
      </c>
      <c r="J1888" s="365" t="s">
        <v>2391</v>
      </c>
    </row>
    <row r="1889" spans="1:10" s="99" customFormat="1" ht="12">
      <c r="A1889" s="363"/>
      <c r="B1889" s="364"/>
      <c r="C1889" s="363" t="s">
        <v>3530</v>
      </c>
      <c r="D1889" s="364" t="s">
        <v>3531</v>
      </c>
      <c r="E1889" s="365">
        <v>33</v>
      </c>
      <c r="F1889" s="365">
        <v>22</v>
      </c>
      <c r="G1889" s="365">
        <v>11</v>
      </c>
      <c r="H1889" s="365">
        <v>26</v>
      </c>
      <c r="I1889" s="365">
        <v>7</v>
      </c>
      <c r="J1889" s="365" t="s">
        <v>2391</v>
      </c>
    </row>
    <row r="1890" spans="1:10" s="99" customFormat="1" ht="12">
      <c r="A1890" s="363"/>
      <c r="B1890" s="364"/>
      <c r="C1890" s="363" t="s">
        <v>3532</v>
      </c>
      <c r="D1890" s="364" t="s">
        <v>3533</v>
      </c>
      <c r="E1890" s="365">
        <v>20</v>
      </c>
      <c r="F1890" s="365">
        <v>13</v>
      </c>
      <c r="G1890" s="365">
        <v>7</v>
      </c>
      <c r="H1890" s="365" t="s">
        <v>2391</v>
      </c>
      <c r="I1890" s="365" t="s">
        <v>2391</v>
      </c>
      <c r="J1890" s="365">
        <v>0</v>
      </c>
    </row>
    <row r="1891" spans="1:10" s="99" customFormat="1" ht="12">
      <c r="A1891" s="363"/>
      <c r="B1891" s="364"/>
      <c r="C1891" s="363" t="s">
        <v>3534</v>
      </c>
      <c r="D1891" s="364" t="s">
        <v>3535</v>
      </c>
      <c r="E1891" s="365">
        <v>186</v>
      </c>
      <c r="F1891" s="365">
        <v>128</v>
      </c>
      <c r="G1891" s="365">
        <v>58</v>
      </c>
      <c r="H1891" s="365">
        <v>162</v>
      </c>
      <c r="I1891" s="365">
        <v>24</v>
      </c>
      <c r="J1891" s="365">
        <v>5</v>
      </c>
    </row>
    <row r="1892" spans="1:10" s="99" customFormat="1" ht="12">
      <c r="A1892" s="363"/>
      <c r="B1892" s="364"/>
      <c r="C1892" s="363" t="s">
        <v>3536</v>
      </c>
      <c r="D1892" s="364" t="s">
        <v>3537</v>
      </c>
      <c r="E1892" s="365">
        <v>66</v>
      </c>
      <c r="F1892" s="365">
        <v>44</v>
      </c>
      <c r="G1892" s="365">
        <v>22</v>
      </c>
      <c r="H1892" s="365">
        <v>60</v>
      </c>
      <c r="I1892" s="365">
        <v>6</v>
      </c>
      <c r="J1892" s="365" t="s">
        <v>2391</v>
      </c>
    </row>
    <row r="1893" spans="1:10" s="99" customFormat="1" ht="12">
      <c r="A1893" s="363"/>
      <c r="B1893" s="364"/>
      <c r="C1893" s="363" t="s">
        <v>3776</v>
      </c>
      <c r="D1893" s="364" t="s">
        <v>3777</v>
      </c>
      <c r="E1893" s="365">
        <v>25</v>
      </c>
      <c r="F1893" s="365">
        <v>18</v>
      </c>
      <c r="G1893" s="365">
        <v>7</v>
      </c>
      <c r="H1893" s="365">
        <v>22</v>
      </c>
      <c r="I1893" s="365">
        <v>3</v>
      </c>
      <c r="J1893" s="365">
        <v>0</v>
      </c>
    </row>
    <row r="1894" spans="1:10" s="99" customFormat="1" ht="12">
      <c r="A1894" s="363"/>
      <c r="B1894" s="364"/>
      <c r="C1894" s="363" t="s">
        <v>3538</v>
      </c>
      <c r="D1894" s="364" t="s">
        <v>3451</v>
      </c>
      <c r="E1894" s="365">
        <v>44</v>
      </c>
      <c r="F1894" s="365">
        <v>27</v>
      </c>
      <c r="G1894" s="365">
        <v>17</v>
      </c>
      <c r="H1894" s="365" t="s">
        <v>2391</v>
      </c>
      <c r="I1894" s="365" t="s">
        <v>2391</v>
      </c>
      <c r="J1894" s="365">
        <v>0</v>
      </c>
    </row>
    <row r="1895" spans="1:10" s="99" customFormat="1" ht="12">
      <c r="A1895" s="363"/>
      <c r="B1895" s="364"/>
      <c r="C1895" s="363" t="s">
        <v>3538</v>
      </c>
      <c r="D1895" s="364" t="s">
        <v>3539</v>
      </c>
      <c r="E1895" s="365">
        <v>135</v>
      </c>
      <c r="F1895" s="365">
        <v>89</v>
      </c>
      <c r="G1895" s="365">
        <v>46</v>
      </c>
      <c r="H1895" s="365">
        <v>124</v>
      </c>
      <c r="I1895" s="365">
        <v>11</v>
      </c>
      <c r="J1895" s="365" t="s">
        <v>2391</v>
      </c>
    </row>
    <row r="1896" spans="1:10" s="99" customFormat="1" ht="12">
      <c r="A1896" s="363"/>
      <c r="B1896" s="364"/>
      <c r="C1896" s="363" t="s">
        <v>3540</v>
      </c>
      <c r="D1896" s="364" t="s">
        <v>3541</v>
      </c>
      <c r="E1896" s="365">
        <v>12</v>
      </c>
      <c r="F1896" s="365">
        <v>12</v>
      </c>
      <c r="G1896" s="365">
        <v>0</v>
      </c>
      <c r="H1896" s="365">
        <v>12</v>
      </c>
      <c r="I1896" s="365">
        <v>0</v>
      </c>
      <c r="J1896" s="365">
        <v>0</v>
      </c>
    </row>
    <row r="1897" spans="1:10" s="99" customFormat="1" ht="12">
      <c r="A1897" s="363"/>
      <c r="B1897" s="364"/>
      <c r="C1897" s="363" t="s">
        <v>4118</v>
      </c>
      <c r="D1897" s="364" t="s">
        <v>4119</v>
      </c>
      <c r="E1897" s="365">
        <v>24</v>
      </c>
      <c r="F1897" s="365">
        <v>24</v>
      </c>
      <c r="G1897" s="365">
        <v>0</v>
      </c>
      <c r="H1897" s="365" t="s">
        <v>2391</v>
      </c>
      <c r="I1897" s="365" t="s">
        <v>2391</v>
      </c>
      <c r="J1897" s="365">
        <v>0</v>
      </c>
    </row>
    <row r="1898" spans="1:10" s="99" customFormat="1" ht="12">
      <c r="A1898" s="363"/>
      <c r="B1898" s="364"/>
      <c r="C1898" s="363" t="s">
        <v>4043</v>
      </c>
      <c r="D1898" s="364" t="s">
        <v>4044</v>
      </c>
      <c r="E1898" s="365">
        <v>11</v>
      </c>
      <c r="F1898" s="365">
        <v>11</v>
      </c>
      <c r="G1898" s="365">
        <v>0</v>
      </c>
      <c r="H1898" s="365">
        <v>11</v>
      </c>
      <c r="I1898" s="365">
        <v>0</v>
      </c>
      <c r="J1898" s="365">
        <v>0</v>
      </c>
    </row>
    <row r="1899" spans="1:10" s="99" customFormat="1" ht="12">
      <c r="A1899" s="363"/>
      <c r="B1899" s="364"/>
      <c r="C1899" s="363" t="s">
        <v>3778</v>
      </c>
      <c r="D1899" s="364" t="s">
        <v>3451</v>
      </c>
      <c r="E1899" s="365">
        <v>16</v>
      </c>
      <c r="F1899" s="365">
        <v>10</v>
      </c>
      <c r="G1899" s="365">
        <v>6</v>
      </c>
      <c r="H1899" s="365" t="s">
        <v>2391</v>
      </c>
      <c r="I1899" s="365" t="s">
        <v>2391</v>
      </c>
      <c r="J1899" s="365">
        <v>0</v>
      </c>
    </row>
    <row r="1900" spans="1:10" s="99" customFormat="1" ht="12">
      <c r="A1900" s="363"/>
      <c r="B1900" s="364"/>
      <c r="C1900" s="363" t="s">
        <v>3778</v>
      </c>
      <c r="D1900" s="364" t="s">
        <v>3779</v>
      </c>
      <c r="E1900" s="365">
        <v>51</v>
      </c>
      <c r="F1900" s="365">
        <v>45</v>
      </c>
      <c r="G1900" s="365">
        <v>6</v>
      </c>
      <c r="H1900" s="365">
        <v>27</v>
      </c>
      <c r="I1900" s="365">
        <v>24</v>
      </c>
      <c r="J1900" s="365">
        <v>0</v>
      </c>
    </row>
    <row r="1901" spans="1:10" s="99" customFormat="1" ht="12">
      <c r="A1901" s="363"/>
      <c r="B1901" s="364"/>
      <c r="C1901" s="363" t="s">
        <v>3544</v>
      </c>
      <c r="D1901" s="364" t="s">
        <v>3545</v>
      </c>
      <c r="E1901" s="365">
        <v>11</v>
      </c>
      <c r="F1901" s="365" t="s">
        <v>2391</v>
      </c>
      <c r="G1901" s="365" t="s">
        <v>2391</v>
      </c>
      <c r="H1901" s="365">
        <v>11</v>
      </c>
      <c r="I1901" s="365">
        <v>0</v>
      </c>
      <c r="J1901" s="365">
        <v>0</v>
      </c>
    </row>
    <row r="1902" spans="1:10" s="99" customFormat="1" ht="12">
      <c r="A1902" s="363"/>
      <c r="B1902" s="364"/>
      <c r="C1902" s="363" t="s">
        <v>3782</v>
      </c>
      <c r="D1902" s="364" t="s">
        <v>3783</v>
      </c>
      <c r="E1902" s="365">
        <v>15</v>
      </c>
      <c r="F1902" s="365">
        <v>11</v>
      </c>
      <c r="G1902" s="365">
        <v>4</v>
      </c>
      <c r="H1902" s="365" t="s">
        <v>2391</v>
      </c>
      <c r="I1902" s="365" t="s">
        <v>2391</v>
      </c>
      <c r="J1902" s="365" t="s">
        <v>2391</v>
      </c>
    </row>
    <row r="1903" spans="1:10" s="99" customFormat="1" ht="12">
      <c r="A1903" s="363"/>
      <c r="B1903" s="364"/>
      <c r="C1903" s="363" t="s">
        <v>3546</v>
      </c>
      <c r="D1903" s="364" t="s">
        <v>3451</v>
      </c>
      <c r="E1903" s="365">
        <v>14</v>
      </c>
      <c r="F1903" s="365">
        <v>9</v>
      </c>
      <c r="G1903" s="365">
        <v>5</v>
      </c>
      <c r="H1903" s="365">
        <v>14</v>
      </c>
      <c r="I1903" s="365">
        <v>0</v>
      </c>
      <c r="J1903" s="365" t="s">
        <v>2391</v>
      </c>
    </row>
    <row r="1904" spans="1:10" s="99" customFormat="1" ht="12">
      <c r="A1904" s="363"/>
      <c r="B1904" s="364"/>
      <c r="C1904" s="363" t="s">
        <v>3546</v>
      </c>
      <c r="D1904" s="364" t="s">
        <v>3547</v>
      </c>
      <c r="E1904" s="365">
        <v>29</v>
      </c>
      <c r="F1904" s="365">
        <v>20</v>
      </c>
      <c r="G1904" s="365">
        <v>9</v>
      </c>
      <c r="H1904" s="365" t="s">
        <v>2391</v>
      </c>
      <c r="I1904" s="365" t="s">
        <v>2391</v>
      </c>
      <c r="J1904" s="365">
        <v>3</v>
      </c>
    </row>
    <row r="1905" spans="1:10" s="99" customFormat="1" ht="12">
      <c r="A1905" s="363"/>
      <c r="B1905" s="364"/>
      <c r="C1905" s="363" t="s">
        <v>3550</v>
      </c>
      <c r="D1905" s="364" t="s">
        <v>3551</v>
      </c>
      <c r="E1905" s="365">
        <v>21</v>
      </c>
      <c r="F1905" s="365">
        <v>16</v>
      </c>
      <c r="G1905" s="365">
        <v>5</v>
      </c>
      <c r="H1905" s="365">
        <v>18</v>
      </c>
      <c r="I1905" s="365">
        <v>3</v>
      </c>
      <c r="J1905" s="365">
        <v>0</v>
      </c>
    </row>
    <row r="1906" spans="1:10" s="99" customFormat="1" ht="12">
      <c r="A1906" s="363"/>
      <c r="B1906" s="364"/>
      <c r="C1906" s="363" t="s">
        <v>3556</v>
      </c>
      <c r="D1906" s="364" t="s">
        <v>3557</v>
      </c>
      <c r="E1906" s="365">
        <v>30</v>
      </c>
      <c r="F1906" s="365">
        <v>24</v>
      </c>
      <c r="G1906" s="365">
        <v>6</v>
      </c>
      <c r="H1906" s="365">
        <v>26</v>
      </c>
      <c r="I1906" s="365">
        <v>4</v>
      </c>
      <c r="J1906" s="365">
        <v>0</v>
      </c>
    </row>
    <row r="1907" spans="1:10" s="99" customFormat="1" ht="12">
      <c r="A1907" s="363"/>
      <c r="B1907" s="364"/>
      <c r="C1907" s="363" t="s">
        <v>3558</v>
      </c>
      <c r="D1907" s="364" t="s">
        <v>3559</v>
      </c>
      <c r="E1907" s="365">
        <v>289</v>
      </c>
      <c r="F1907" s="365">
        <v>216</v>
      </c>
      <c r="G1907" s="365">
        <v>73</v>
      </c>
      <c r="H1907" s="365">
        <v>246</v>
      </c>
      <c r="I1907" s="365">
        <v>43</v>
      </c>
      <c r="J1907" s="365">
        <v>4</v>
      </c>
    </row>
    <row r="1908" spans="1:10" s="99" customFormat="1" ht="12">
      <c r="A1908" s="363"/>
      <c r="B1908" s="364"/>
      <c r="C1908" s="363" t="s">
        <v>3784</v>
      </c>
      <c r="D1908" s="364" t="s">
        <v>3785</v>
      </c>
      <c r="E1908" s="365">
        <v>48</v>
      </c>
      <c r="F1908" s="365">
        <v>31</v>
      </c>
      <c r="G1908" s="365">
        <v>17</v>
      </c>
      <c r="H1908" s="365">
        <v>6</v>
      </c>
      <c r="I1908" s="365">
        <v>42</v>
      </c>
      <c r="J1908" s="365">
        <v>0</v>
      </c>
    </row>
    <row r="1909" spans="1:10" s="99" customFormat="1" ht="12">
      <c r="A1909" s="363"/>
      <c r="B1909" s="364"/>
      <c r="C1909" s="363" t="s">
        <v>3560</v>
      </c>
      <c r="D1909" s="364" t="s">
        <v>3451</v>
      </c>
      <c r="E1909" s="365" t="s">
        <v>2391</v>
      </c>
      <c r="F1909" s="365" t="s">
        <v>2391</v>
      </c>
      <c r="G1909" s="365" t="s">
        <v>2391</v>
      </c>
      <c r="H1909" s="365" t="s">
        <v>2391</v>
      </c>
      <c r="I1909" s="365" t="s">
        <v>2391</v>
      </c>
      <c r="J1909" s="365">
        <v>0</v>
      </c>
    </row>
    <row r="1910" spans="1:10" s="99" customFormat="1" ht="12">
      <c r="A1910" s="363"/>
      <c r="B1910" s="364"/>
      <c r="C1910" s="363" t="s">
        <v>3560</v>
      </c>
      <c r="D1910" s="364" t="s">
        <v>3561</v>
      </c>
      <c r="E1910" s="365">
        <v>50</v>
      </c>
      <c r="F1910" s="365">
        <v>33</v>
      </c>
      <c r="G1910" s="365">
        <v>17</v>
      </c>
      <c r="H1910" s="365">
        <v>8</v>
      </c>
      <c r="I1910" s="365">
        <v>42</v>
      </c>
      <c r="J1910" s="365">
        <v>0</v>
      </c>
    </row>
    <row r="1911" spans="1:10" s="99" customFormat="1" ht="12">
      <c r="A1911" s="363"/>
      <c r="B1911" s="364"/>
      <c r="C1911" s="363" t="s">
        <v>3562</v>
      </c>
      <c r="D1911" s="364" t="s">
        <v>3561</v>
      </c>
      <c r="E1911" s="365">
        <v>50</v>
      </c>
      <c r="F1911" s="365">
        <v>33</v>
      </c>
      <c r="G1911" s="365">
        <v>17</v>
      </c>
      <c r="H1911" s="365">
        <v>8</v>
      </c>
      <c r="I1911" s="365">
        <v>42</v>
      </c>
      <c r="J1911" s="365">
        <v>0</v>
      </c>
    </row>
    <row r="1912" spans="1:10" s="99" customFormat="1" ht="12">
      <c r="A1912" s="363"/>
      <c r="B1912" s="364"/>
      <c r="C1912" s="363" t="s">
        <v>3563</v>
      </c>
      <c r="D1912" s="364" t="s">
        <v>3564</v>
      </c>
      <c r="E1912" s="365">
        <v>212</v>
      </c>
      <c r="F1912" s="365">
        <v>127</v>
      </c>
      <c r="G1912" s="365">
        <v>85</v>
      </c>
      <c r="H1912" s="365">
        <v>186</v>
      </c>
      <c r="I1912" s="365">
        <v>26</v>
      </c>
      <c r="J1912" s="365">
        <v>6</v>
      </c>
    </row>
    <row r="1913" spans="1:10" s="99" customFormat="1" ht="12">
      <c r="A1913" s="363"/>
      <c r="B1913" s="364"/>
      <c r="C1913" s="363" t="s">
        <v>3565</v>
      </c>
      <c r="D1913" s="364" t="s">
        <v>3566</v>
      </c>
      <c r="E1913" s="365">
        <v>212</v>
      </c>
      <c r="F1913" s="365">
        <v>127</v>
      </c>
      <c r="G1913" s="365">
        <v>85</v>
      </c>
      <c r="H1913" s="365">
        <v>186</v>
      </c>
      <c r="I1913" s="365">
        <v>26</v>
      </c>
      <c r="J1913" s="365">
        <v>6</v>
      </c>
    </row>
    <row r="1914" spans="1:10" s="99" customFormat="1" ht="12">
      <c r="A1914" s="363"/>
      <c r="B1914" s="364"/>
      <c r="C1914" s="363" t="s">
        <v>3567</v>
      </c>
      <c r="D1914" s="364" t="s">
        <v>3566</v>
      </c>
      <c r="E1914" s="365">
        <v>212</v>
      </c>
      <c r="F1914" s="365">
        <v>127</v>
      </c>
      <c r="G1914" s="365">
        <v>85</v>
      </c>
      <c r="H1914" s="365">
        <v>186</v>
      </c>
      <c r="I1914" s="365">
        <v>26</v>
      </c>
      <c r="J1914" s="365">
        <v>6</v>
      </c>
    </row>
    <row r="1915" spans="1:10" s="99" customFormat="1" ht="12">
      <c r="A1915" s="363"/>
      <c r="B1915" s="364"/>
      <c r="C1915" s="363" t="s">
        <v>3568</v>
      </c>
      <c r="D1915" s="364" t="s">
        <v>3569</v>
      </c>
      <c r="E1915" s="365">
        <v>34</v>
      </c>
      <c r="F1915" s="365">
        <v>21</v>
      </c>
      <c r="G1915" s="365">
        <v>13</v>
      </c>
      <c r="H1915" s="365">
        <v>34</v>
      </c>
      <c r="I1915" s="365">
        <v>0</v>
      </c>
      <c r="J1915" s="365" t="s">
        <v>2391</v>
      </c>
    </row>
    <row r="1916" spans="1:10" s="99" customFormat="1" ht="12">
      <c r="A1916" s="363"/>
      <c r="B1916" s="364"/>
      <c r="C1916" s="363" t="s">
        <v>3570</v>
      </c>
      <c r="D1916" s="364" t="s">
        <v>3569</v>
      </c>
      <c r="E1916" s="365">
        <v>34</v>
      </c>
      <c r="F1916" s="365">
        <v>21</v>
      </c>
      <c r="G1916" s="365">
        <v>13</v>
      </c>
      <c r="H1916" s="365">
        <v>34</v>
      </c>
      <c r="I1916" s="365">
        <v>0</v>
      </c>
      <c r="J1916" s="365" t="s">
        <v>2391</v>
      </c>
    </row>
    <row r="1917" spans="1:10" s="99" customFormat="1" ht="12">
      <c r="A1917" s="363"/>
      <c r="B1917" s="364"/>
      <c r="C1917" s="363" t="s">
        <v>3571</v>
      </c>
      <c r="D1917" s="364" t="s">
        <v>3572</v>
      </c>
      <c r="E1917" s="365">
        <v>21</v>
      </c>
      <c r="F1917" s="365">
        <v>16</v>
      </c>
      <c r="G1917" s="365">
        <v>5</v>
      </c>
      <c r="H1917" s="365">
        <v>21</v>
      </c>
      <c r="I1917" s="365">
        <v>0</v>
      </c>
      <c r="J1917" s="365">
        <v>0</v>
      </c>
    </row>
    <row r="1918" spans="1:10" s="99" customFormat="1" ht="12">
      <c r="A1918" s="363"/>
      <c r="B1918" s="364"/>
      <c r="C1918" s="363" t="s">
        <v>3573</v>
      </c>
      <c r="D1918" s="364" t="s">
        <v>3574</v>
      </c>
      <c r="E1918" s="365">
        <v>14</v>
      </c>
      <c r="F1918" s="365">
        <v>8</v>
      </c>
      <c r="G1918" s="365">
        <v>6</v>
      </c>
      <c r="H1918" s="365">
        <v>9</v>
      </c>
      <c r="I1918" s="365">
        <v>5</v>
      </c>
      <c r="J1918" s="365">
        <v>0</v>
      </c>
    </row>
    <row r="1919" spans="1:10" s="99" customFormat="1" ht="12">
      <c r="A1919" s="363"/>
      <c r="B1919" s="364"/>
      <c r="C1919" s="363" t="s">
        <v>3575</v>
      </c>
      <c r="D1919" s="364" t="s">
        <v>3576</v>
      </c>
      <c r="E1919" s="365">
        <v>10</v>
      </c>
      <c r="F1919" s="365">
        <v>6</v>
      </c>
      <c r="G1919" s="365">
        <v>4</v>
      </c>
      <c r="H1919" s="365">
        <v>10</v>
      </c>
      <c r="I1919" s="365">
        <v>0</v>
      </c>
      <c r="J1919" s="365" t="s">
        <v>2391</v>
      </c>
    </row>
    <row r="1920" spans="1:10" s="99" customFormat="1" ht="12">
      <c r="A1920" s="363"/>
      <c r="B1920" s="364"/>
      <c r="C1920" s="363" t="s">
        <v>3577</v>
      </c>
      <c r="D1920" s="364" t="s">
        <v>3578</v>
      </c>
      <c r="E1920" s="365">
        <v>23</v>
      </c>
      <c r="F1920" s="365">
        <v>18</v>
      </c>
      <c r="G1920" s="365">
        <v>5</v>
      </c>
      <c r="H1920" s="365" t="s">
        <v>2391</v>
      </c>
      <c r="I1920" s="365" t="s">
        <v>2391</v>
      </c>
      <c r="J1920" s="365">
        <v>0</v>
      </c>
    </row>
    <row r="1921" spans="1:10" s="99" customFormat="1" ht="12">
      <c r="A1921" s="363"/>
      <c r="B1921" s="364"/>
      <c r="C1921" s="363" t="s">
        <v>3579</v>
      </c>
      <c r="D1921" s="364" t="s">
        <v>3580</v>
      </c>
      <c r="E1921" s="365">
        <v>35</v>
      </c>
      <c r="F1921" s="365">
        <v>30</v>
      </c>
      <c r="G1921" s="365">
        <v>5</v>
      </c>
      <c r="H1921" s="365">
        <v>35</v>
      </c>
      <c r="I1921" s="365">
        <v>0</v>
      </c>
      <c r="J1921" s="365" t="s">
        <v>2391</v>
      </c>
    </row>
    <row r="1922" spans="1:10" s="99" customFormat="1" ht="12">
      <c r="A1922" s="363"/>
      <c r="B1922" s="364"/>
      <c r="C1922" s="363" t="s">
        <v>3581</v>
      </c>
      <c r="D1922" s="364" t="s">
        <v>3582</v>
      </c>
      <c r="E1922" s="365">
        <v>14</v>
      </c>
      <c r="F1922" s="365" t="s">
        <v>2391</v>
      </c>
      <c r="G1922" s="365" t="s">
        <v>2391</v>
      </c>
      <c r="H1922" s="365" t="s">
        <v>2391</v>
      </c>
      <c r="I1922" s="365" t="s">
        <v>2391</v>
      </c>
      <c r="J1922" s="365">
        <v>0</v>
      </c>
    </row>
    <row r="1923" spans="1:10" s="99" customFormat="1" ht="12">
      <c r="A1923" s="363"/>
      <c r="B1923" s="364"/>
      <c r="C1923" s="363" t="s">
        <v>3583</v>
      </c>
      <c r="D1923" s="364" t="s">
        <v>3584</v>
      </c>
      <c r="E1923" s="365">
        <v>10</v>
      </c>
      <c r="F1923" s="365">
        <v>7</v>
      </c>
      <c r="G1923" s="365">
        <v>3</v>
      </c>
      <c r="H1923" s="365" t="s">
        <v>2391</v>
      </c>
      <c r="I1923" s="365" t="s">
        <v>2391</v>
      </c>
      <c r="J1923" s="365">
        <v>0</v>
      </c>
    </row>
    <row r="1924" spans="1:10" s="99" customFormat="1" ht="12">
      <c r="A1924" s="363"/>
      <c r="B1924" s="364"/>
      <c r="C1924" s="363" t="s">
        <v>3585</v>
      </c>
      <c r="D1924" s="364" t="s">
        <v>3586</v>
      </c>
      <c r="E1924" s="365">
        <v>59</v>
      </c>
      <c r="F1924" s="365">
        <v>50</v>
      </c>
      <c r="G1924" s="365">
        <v>9</v>
      </c>
      <c r="H1924" s="365">
        <v>55</v>
      </c>
      <c r="I1924" s="365">
        <v>4</v>
      </c>
      <c r="J1924" s="365">
        <v>3</v>
      </c>
    </row>
    <row r="1925" spans="1:10" s="99" customFormat="1" ht="12">
      <c r="A1925" s="363"/>
      <c r="B1925" s="364"/>
      <c r="C1925" s="363" t="s">
        <v>3587</v>
      </c>
      <c r="D1925" s="364" t="s">
        <v>3588</v>
      </c>
      <c r="E1925" s="365">
        <v>186</v>
      </c>
      <c r="F1925" s="365">
        <v>147</v>
      </c>
      <c r="G1925" s="365">
        <v>39</v>
      </c>
      <c r="H1925" s="365">
        <v>173</v>
      </c>
      <c r="I1925" s="365">
        <v>13</v>
      </c>
      <c r="J1925" s="365">
        <v>6</v>
      </c>
    </row>
    <row r="1926" spans="1:10" s="99" customFormat="1" ht="12">
      <c r="A1926" s="363"/>
      <c r="B1926" s="364"/>
      <c r="C1926" s="363" t="s">
        <v>2575</v>
      </c>
      <c r="D1926" s="364" t="s">
        <v>3588</v>
      </c>
      <c r="E1926" s="365">
        <v>186</v>
      </c>
      <c r="F1926" s="365">
        <v>147</v>
      </c>
      <c r="G1926" s="365">
        <v>39</v>
      </c>
      <c r="H1926" s="365">
        <v>173</v>
      </c>
      <c r="I1926" s="365">
        <v>13</v>
      </c>
      <c r="J1926" s="365">
        <v>6</v>
      </c>
    </row>
    <row r="1927" spans="1:10" s="99" customFormat="1" ht="12">
      <c r="A1927" s="363"/>
      <c r="B1927" s="364"/>
      <c r="C1927" s="363" t="s">
        <v>3591</v>
      </c>
      <c r="D1927" s="364" t="s">
        <v>3592</v>
      </c>
      <c r="E1927" s="365">
        <v>35</v>
      </c>
      <c r="F1927" s="365">
        <v>23</v>
      </c>
      <c r="G1927" s="365">
        <v>12</v>
      </c>
      <c r="H1927" s="365">
        <v>29</v>
      </c>
      <c r="I1927" s="365">
        <v>6</v>
      </c>
      <c r="J1927" s="365">
        <v>0</v>
      </c>
    </row>
    <row r="1928" spans="1:10" s="99" customFormat="1" ht="12">
      <c r="A1928" s="363"/>
      <c r="B1928" s="364"/>
      <c r="C1928" s="363" t="s">
        <v>2577</v>
      </c>
      <c r="D1928" s="364" t="s">
        <v>3592</v>
      </c>
      <c r="E1928" s="365">
        <v>35</v>
      </c>
      <c r="F1928" s="365">
        <v>23</v>
      </c>
      <c r="G1928" s="365">
        <v>12</v>
      </c>
      <c r="H1928" s="365">
        <v>29</v>
      </c>
      <c r="I1928" s="365">
        <v>6</v>
      </c>
      <c r="J1928" s="365">
        <v>0</v>
      </c>
    </row>
    <row r="1929" spans="1:10" s="99" customFormat="1" ht="12">
      <c r="A1929" s="363"/>
      <c r="B1929" s="364"/>
      <c r="C1929" s="363" t="s">
        <v>3595</v>
      </c>
      <c r="D1929" s="364" t="s">
        <v>3596</v>
      </c>
      <c r="E1929" s="365">
        <v>39</v>
      </c>
      <c r="F1929" s="365">
        <v>27</v>
      </c>
      <c r="G1929" s="365">
        <v>12</v>
      </c>
      <c r="H1929" s="365">
        <v>35</v>
      </c>
      <c r="I1929" s="365">
        <v>4</v>
      </c>
      <c r="J1929" s="365" t="s">
        <v>2391</v>
      </c>
    </row>
    <row r="1930" spans="1:10" s="99" customFormat="1" ht="12">
      <c r="A1930" s="363"/>
      <c r="B1930" s="364"/>
      <c r="C1930" s="363" t="s">
        <v>2579</v>
      </c>
      <c r="D1930" s="364" t="s">
        <v>3596</v>
      </c>
      <c r="E1930" s="365">
        <v>39</v>
      </c>
      <c r="F1930" s="365">
        <v>27</v>
      </c>
      <c r="G1930" s="365">
        <v>12</v>
      </c>
      <c r="H1930" s="365">
        <v>35</v>
      </c>
      <c r="I1930" s="365">
        <v>4</v>
      </c>
      <c r="J1930" s="365" t="s">
        <v>2391</v>
      </c>
    </row>
    <row r="1931" spans="1:10" s="99" customFormat="1" ht="12">
      <c r="A1931" s="363"/>
      <c r="B1931" s="364"/>
      <c r="C1931" s="363" t="s">
        <v>3597</v>
      </c>
      <c r="D1931" s="364" t="s">
        <v>3598</v>
      </c>
      <c r="E1931" s="365">
        <v>22</v>
      </c>
      <c r="F1931" s="365">
        <v>17</v>
      </c>
      <c r="G1931" s="365">
        <v>5</v>
      </c>
      <c r="H1931" s="365">
        <v>19</v>
      </c>
      <c r="I1931" s="365">
        <v>3</v>
      </c>
      <c r="J1931" s="365">
        <v>3</v>
      </c>
    </row>
    <row r="1932" spans="1:10" s="99" customFormat="1" ht="12">
      <c r="A1932" s="363"/>
      <c r="B1932" s="364"/>
      <c r="C1932" s="363" t="s">
        <v>2581</v>
      </c>
      <c r="D1932" s="364" t="s">
        <v>3598</v>
      </c>
      <c r="E1932" s="365">
        <v>22</v>
      </c>
      <c r="F1932" s="365">
        <v>17</v>
      </c>
      <c r="G1932" s="365">
        <v>5</v>
      </c>
      <c r="H1932" s="365">
        <v>19</v>
      </c>
      <c r="I1932" s="365">
        <v>3</v>
      </c>
      <c r="J1932" s="365">
        <v>3</v>
      </c>
    </row>
    <row r="1933" spans="1:10" s="99" customFormat="1" ht="12">
      <c r="A1933" s="363"/>
      <c r="B1933" s="364"/>
      <c r="C1933" s="363" t="s">
        <v>3607</v>
      </c>
      <c r="D1933" s="364" t="s">
        <v>4081</v>
      </c>
      <c r="E1933" s="365">
        <v>31502</v>
      </c>
      <c r="F1933" s="365">
        <v>17147</v>
      </c>
      <c r="G1933" s="365">
        <v>14355</v>
      </c>
      <c r="H1933" s="365">
        <v>30233</v>
      </c>
      <c r="I1933" s="365">
        <v>1269</v>
      </c>
      <c r="J1933" s="365">
        <v>1405</v>
      </c>
    </row>
    <row r="1934" spans="1:10" s="99" customFormat="1" ht="12">
      <c r="A1934" s="363"/>
      <c r="B1934" s="364"/>
      <c r="C1934" s="363" t="s">
        <v>3610</v>
      </c>
      <c r="D1934" s="364" t="s">
        <v>4082</v>
      </c>
      <c r="E1934" s="365">
        <v>31502</v>
      </c>
      <c r="F1934" s="365">
        <v>17147</v>
      </c>
      <c r="G1934" s="365">
        <v>14355</v>
      </c>
      <c r="H1934" s="365">
        <v>30233</v>
      </c>
      <c r="I1934" s="365">
        <v>1269</v>
      </c>
      <c r="J1934" s="365">
        <v>1405</v>
      </c>
    </row>
    <row r="1935" spans="1:10" s="99" customFormat="1" ht="12">
      <c r="A1935" s="363" t="s">
        <v>1748</v>
      </c>
      <c r="B1935" s="364" t="s">
        <v>1750</v>
      </c>
      <c r="C1935" s="363"/>
      <c r="D1935" s="364"/>
      <c r="E1935" s="365"/>
      <c r="F1935" s="365"/>
      <c r="G1935" s="365"/>
      <c r="H1935" s="365"/>
      <c r="I1935" s="365"/>
      <c r="J1935" s="365"/>
    </row>
    <row r="1936" spans="1:10" s="99" customFormat="1" ht="12">
      <c r="A1936" s="363"/>
      <c r="B1936" s="364"/>
      <c r="C1936" s="363" t="s">
        <v>2852</v>
      </c>
      <c r="D1936" s="364" t="s">
        <v>2405</v>
      </c>
      <c r="E1936" s="365">
        <v>80</v>
      </c>
      <c r="F1936" s="365">
        <v>53</v>
      </c>
      <c r="G1936" s="365">
        <v>27</v>
      </c>
      <c r="H1936" s="365">
        <v>73</v>
      </c>
      <c r="I1936" s="365">
        <v>7</v>
      </c>
      <c r="J1936" s="365">
        <v>12</v>
      </c>
    </row>
    <row r="1937" spans="1:10" s="99" customFormat="1" ht="12">
      <c r="A1937" s="363"/>
      <c r="B1937" s="364"/>
      <c r="C1937" s="363" t="s">
        <v>2326</v>
      </c>
      <c r="D1937" s="364" t="s">
        <v>2407</v>
      </c>
      <c r="E1937" s="365">
        <v>1889</v>
      </c>
      <c r="F1937" s="365">
        <v>986</v>
      </c>
      <c r="G1937" s="365">
        <v>903</v>
      </c>
      <c r="H1937" s="365">
        <v>1836</v>
      </c>
      <c r="I1937" s="365">
        <v>53</v>
      </c>
      <c r="J1937" s="365">
        <v>122</v>
      </c>
    </row>
    <row r="1938" spans="1:10" s="99" customFormat="1" ht="12">
      <c r="A1938" s="363"/>
      <c r="B1938" s="364"/>
      <c r="C1938" s="363" t="s">
        <v>2853</v>
      </c>
      <c r="D1938" s="364" t="s">
        <v>2409</v>
      </c>
      <c r="E1938" s="365">
        <v>1916</v>
      </c>
      <c r="F1938" s="365">
        <v>1106</v>
      </c>
      <c r="G1938" s="365">
        <v>810</v>
      </c>
      <c r="H1938" s="365">
        <v>1822</v>
      </c>
      <c r="I1938" s="365">
        <v>94</v>
      </c>
      <c r="J1938" s="365">
        <v>92</v>
      </c>
    </row>
    <row r="1939" spans="1:10" s="99" customFormat="1" ht="12">
      <c r="A1939" s="363"/>
      <c r="B1939" s="364"/>
      <c r="C1939" s="363" t="s">
        <v>2328</v>
      </c>
      <c r="D1939" s="364" t="s">
        <v>2411</v>
      </c>
      <c r="E1939" s="365">
        <v>4436</v>
      </c>
      <c r="F1939" s="365">
        <v>2182</v>
      </c>
      <c r="G1939" s="365">
        <v>2254</v>
      </c>
      <c r="H1939" s="365">
        <v>4288</v>
      </c>
      <c r="I1939" s="365">
        <v>148</v>
      </c>
      <c r="J1939" s="365">
        <v>283</v>
      </c>
    </row>
    <row r="1940" spans="1:10" s="99" customFormat="1" ht="12">
      <c r="A1940" s="363"/>
      <c r="B1940" s="364"/>
      <c r="C1940" s="363" t="s">
        <v>50</v>
      </c>
      <c r="D1940" s="364" t="s">
        <v>52</v>
      </c>
      <c r="E1940" s="365">
        <v>92</v>
      </c>
      <c r="F1940" s="365">
        <v>64</v>
      </c>
      <c r="G1940" s="365">
        <v>28</v>
      </c>
      <c r="H1940" s="365">
        <v>89</v>
      </c>
      <c r="I1940" s="365">
        <v>3</v>
      </c>
      <c r="J1940" s="365">
        <v>3</v>
      </c>
    </row>
    <row r="1941" spans="1:10">
      <c r="A1941" s="363"/>
      <c r="B1941" s="364"/>
      <c r="C1941" s="363" t="s">
        <v>287</v>
      </c>
      <c r="D1941" s="364" t="s">
        <v>289</v>
      </c>
      <c r="E1941" s="365">
        <v>285</v>
      </c>
      <c r="F1941" s="365">
        <v>201</v>
      </c>
      <c r="G1941" s="365">
        <v>84</v>
      </c>
      <c r="H1941" s="365">
        <v>258</v>
      </c>
      <c r="I1941" s="365">
        <v>27</v>
      </c>
      <c r="J1941" s="365">
        <v>11</v>
      </c>
    </row>
    <row r="1942" spans="1:10">
      <c r="A1942" s="363"/>
      <c r="B1942" s="364"/>
      <c r="C1942" s="363" t="s">
        <v>553</v>
      </c>
      <c r="D1942" s="364" t="s">
        <v>555</v>
      </c>
      <c r="E1942" s="365">
        <v>63</v>
      </c>
      <c r="F1942" s="365">
        <v>45</v>
      </c>
      <c r="G1942" s="365">
        <v>18</v>
      </c>
      <c r="H1942" s="365">
        <v>60</v>
      </c>
      <c r="I1942" s="365">
        <v>3</v>
      </c>
      <c r="J1942" s="365">
        <v>3</v>
      </c>
    </row>
    <row r="1943" spans="1:10" s="99" customFormat="1" ht="12">
      <c r="A1943" s="363"/>
      <c r="B1943" s="364"/>
      <c r="C1943" s="363" t="s">
        <v>821</v>
      </c>
      <c r="D1943" s="364" t="s">
        <v>823</v>
      </c>
      <c r="E1943" s="365">
        <v>1021</v>
      </c>
      <c r="F1943" s="365">
        <v>498</v>
      </c>
      <c r="G1943" s="365">
        <v>523</v>
      </c>
      <c r="H1943" s="365">
        <v>979</v>
      </c>
      <c r="I1943" s="365">
        <v>42</v>
      </c>
      <c r="J1943" s="365">
        <v>54</v>
      </c>
    </row>
    <row r="1944" spans="1:10" s="99" customFormat="1" ht="12">
      <c r="A1944" s="363"/>
      <c r="B1944" s="364"/>
      <c r="C1944" s="363" t="s">
        <v>894</v>
      </c>
      <c r="D1944" s="364" t="s">
        <v>896</v>
      </c>
      <c r="E1944" s="365">
        <v>4706</v>
      </c>
      <c r="F1944" s="365">
        <v>2638</v>
      </c>
      <c r="G1944" s="365">
        <v>2068</v>
      </c>
      <c r="H1944" s="365">
        <v>4442</v>
      </c>
      <c r="I1944" s="365">
        <v>264</v>
      </c>
      <c r="J1944" s="365">
        <v>157</v>
      </c>
    </row>
    <row r="1945" spans="1:10" s="99" customFormat="1" ht="12">
      <c r="A1945" s="363"/>
      <c r="B1945" s="364"/>
      <c r="C1945" s="363" t="s">
        <v>994</v>
      </c>
      <c r="D1945" s="364" t="s">
        <v>996</v>
      </c>
      <c r="E1945" s="365">
        <v>759</v>
      </c>
      <c r="F1945" s="365">
        <v>396</v>
      </c>
      <c r="G1945" s="365">
        <v>363</v>
      </c>
      <c r="H1945" s="365">
        <v>730</v>
      </c>
      <c r="I1945" s="365">
        <v>29</v>
      </c>
      <c r="J1945" s="365">
        <v>35</v>
      </c>
    </row>
    <row r="1946" spans="1:10" s="99" customFormat="1" ht="12">
      <c r="A1946" s="363"/>
      <c r="B1946" s="364"/>
      <c r="C1946" s="363" t="s">
        <v>1166</v>
      </c>
      <c r="D1946" s="364" t="s">
        <v>1168</v>
      </c>
      <c r="E1946" s="365">
        <v>911</v>
      </c>
      <c r="F1946" s="365">
        <v>598</v>
      </c>
      <c r="G1946" s="365">
        <v>313</v>
      </c>
      <c r="H1946" s="365">
        <v>873</v>
      </c>
      <c r="I1946" s="365">
        <v>38</v>
      </c>
      <c r="J1946" s="365">
        <v>45</v>
      </c>
    </row>
    <row r="1947" spans="1:10" s="99" customFormat="1" ht="12">
      <c r="A1947" s="363"/>
      <c r="B1947" s="364"/>
      <c r="C1947" s="363" t="s">
        <v>1497</v>
      </c>
      <c r="D1947" s="364" t="s">
        <v>1499</v>
      </c>
      <c r="E1947" s="365">
        <v>127</v>
      </c>
      <c r="F1947" s="365">
        <v>87</v>
      </c>
      <c r="G1947" s="365">
        <v>40</v>
      </c>
      <c r="H1947" s="365">
        <v>119</v>
      </c>
      <c r="I1947" s="365">
        <v>8</v>
      </c>
      <c r="J1947" s="365">
        <v>6</v>
      </c>
    </row>
    <row r="1948" spans="1:10" s="99" customFormat="1" ht="12">
      <c r="A1948" s="363"/>
      <c r="B1948" s="364"/>
      <c r="C1948" s="363" t="s">
        <v>1940</v>
      </c>
      <c r="D1948" s="364" t="s">
        <v>1942</v>
      </c>
      <c r="E1948" s="365">
        <v>678</v>
      </c>
      <c r="F1948" s="365">
        <v>327</v>
      </c>
      <c r="G1948" s="365">
        <v>351</v>
      </c>
      <c r="H1948" s="365">
        <v>654</v>
      </c>
      <c r="I1948" s="365">
        <v>24</v>
      </c>
      <c r="J1948" s="365">
        <v>48</v>
      </c>
    </row>
    <row r="1949" spans="1:10" s="99" customFormat="1" ht="12">
      <c r="A1949" s="363"/>
      <c r="B1949" s="364"/>
      <c r="C1949" s="363" t="s">
        <v>2161</v>
      </c>
      <c r="D1949" s="364" t="s">
        <v>2163</v>
      </c>
      <c r="E1949" s="365">
        <v>3885</v>
      </c>
      <c r="F1949" s="365">
        <v>2188</v>
      </c>
      <c r="G1949" s="365">
        <v>1697</v>
      </c>
      <c r="H1949" s="365">
        <v>3707</v>
      </c>
      <c r="I1949" s="365">
        <v>178</v>
      </c>
      <c r="J1949" s="365">
        <v>183</v>
      </c>
    </row>
    <row r="1950" spans="1:10" s="99" customFormat="1" ht="12">
      <c r="A1950" s="363"/>
      <c r="B1950" s="364"/>
      <c r="C1950" s="363" t="s">
        <v>3442</v>
      </c>
      <c r="D1950" s="364" t="s">
        <v>2266</v>
      </c>
      <c r="E1950" s="365">
        <v>20848</v>
      </c>
      <c r="F1950" s="365">
        <v>11369</v>
      </c>
      <c r="G1950" s="365">
        <v>9479</v>
      </c>
      <c r="H1950" s="365">
        <v>19930</v>
      </c>
      <c r="I1950" s="365">
        <v>918</v>
      </c>
      <c r="J1950" s="365">
        <v>1054</v>
      </c>
    </row>
    <row r="1951" spans="1:10" s="99" customFormat="1" ht="12">
      <c r="A1951" s="363"/>
      <c r="B1951" s="364"/>
      <c r="C1951" s="363" t="s">
        <v>2280</v>
      </c>
      <c r="D1951" s="364" t="s">
        <v>2266</v>
      </c>
      <c r="E1951" s="365">
        <v>20848</v>
      </c>
      <c r="F1951" s="365">
        <v>11369</v>
      </c>
      <c r="G1951" s="365">
        <v>9479</v>
      </c>
      <c r="H1951" s="365">
        <v>19930</v>
      </c>
      <c r="I1951" s="365">
        <v>918</v>
      </c>
      <c r="J1951" s="365">
        <v>1054</v>
      </c>
    </row>
    <row r="1952" spans="1:10" s="99" customFormat="1" ht="12">
      <c r="A1952" s="363"/>
      <c r="B1952" s="364"/>
      <c r="C1952" s="363" t="s">
        <v>3443</v>
      </c>
      <c r="D1952" s="364" t="s">
        <v>3444</v>
      </c>
      <c r="E1952" s="365">
        <v>34051</v>
      </c>
      <c r="F1952" s="365">
        <v>18555</v>
      </c>
      <c r="G1952" s="365">
        <v>15496</v>
      </c>
      <c r="H1952" s="365">
        <v>31927</v>
      </c>
      <c r="I1952" s="365">
        <v>2124</v>
      </c>
      <c r="J1952" s="365">
        <v>1187</v>
      </c>
    </row>
    <row r="1953" spans="1:10" s="99" customFormat="1" ht="12">
      <c r="A1953" s="363"/>
      <c r="B1953" s="364"/>
      <c r="C1953" s="363" t="s">
        <v>3445</v>
      </c>
      <c r="D1953" s="364" t="s">
        <v>3446</v>
      </c>
      <c r="E1953" s="365">
        <v>34051</v>
      </c>
      <c r="F1953" s="365">
        <v>18555</v>
      </c>
      <c r="G1953" s="365">
        <v>15496</v>
      </c>
      <c r="H1953" s="365">
        <v>31927</v>
      </c>
      <c r="I1953" s="365">
        <v>2124</v>
      </c>
      <c r="J1953" s="365">
        <v>1187</v>
      </c>
    </row>
    <row r="1954" spans="1:10" s="99" customFormat="1" ht="12">
      <c r="A1954" s="363"/>
      <c r="B1954" s="364"/>
      <c r="C1954" s="363" t="s">
        <v>3447</v>
      </c>
      <c r="D1954" s="364" t="s">
        <v>3446</v>
      </c>
      <c r="E1954" s="365">
        <v>34051</v>
      </c>
      <c r="F1954" s="365">
        <v>18555</v>
      </c>
      <c r="G1954" s="365">
        <v>15496</v>
      </c>
      <c r="H1954" s="365">
        <v>31927</v>
      </c>
      <c r="I1954" s="365">
        <v>2124</v>
      </c>
      <c r="J1954" s="365">
        <v>1187</v>
      </c>
    </row>
    <row r="1955" spans="1:10" s="99" customFormat="1" ht="12">
      <c r="A1955" s="363"/>
      <c r="B1955" s="364"/>
      <c r="C1955" s="363" t="s">
        <v>3612</v>
      </c>
      <c r="D1955" s="364" t="s">
        <v>3613</v>
      </c>
      <c r="E1955" s="365">
        <v>14</v>
      </c>
      <c r="F1955" s="365">
        <v>10</v>
      </c>
      <c r="G1955" s="365">
        <v>4</v>
      </c>
      <c r="H1955" s="365">
        <v>10</v>
      </c>
      <c r="I1955" s="365">
        <v>4</v>
      </c>
      <c r="J1955" s="365">
        <v>0</v>
      </c>
    </row>
    <row r="1956" spans="1:10" s="99" customFormat="1" ht="12">
      <c r="A1956" s="363"/>
      <c r="B1956" s="364"/>
      <c r="C1956" s="363" t="s">
        <v>4025</v>
      </c>
      <c r="D1956" s="364" t="s">
        <v>4026</v>
      </c>
      <c r="E1956" s="365">
        <v>20</v>
      </c>
      <c r="F1956" s="365">
        <v>15</v>
      </c>
      <c r="G1956" s="365">
        <v>5</v>
      </c>
      <c r="H1956" s="365">
        <v>20</v>
      </c>
      <c r="I1956" s="365">
        <v>0</v>
      </c>
      <c r="J1956" s="365">
        <v>0</v>
      </c>
    </row>
    <row r="1957" spans="1:10" s="99" customFormat="1" ht="12">
      <c r="A1957" s="363"/>
      <c r="B1957" s="364"/>
      <c r="C1957" s="363" t="s">
        <v>3618</v>
      </c>
      <c r="D1957" s="364" t="s">
        <v>3619</v>
      </c>
      <c r="E1957" s="365">
        <v>10</v>
      </c>
      <c r="F1957" s="365">
        <v>7</v>
      </c>
      <c r="G1957" s="365">
        <v>3</v>
      </c>
      <c r="H1957" s="365" t="s">
        <v>2391</v>
      </c>
      <c r="I1957" s="365" t="s">
        <v>2391</v>
      </c>
      <c r="J1957" s="365">
        <v>0</v>
      </c>
    </row>
    <row r="1958" spans="1:10" s="99" customFormat="1" ht="12">
      <c r="A1958" s="363"/>
      <c r="B1958" s="364"/>
      <c r="C1958" s="363" t="s">
        <v>3622</v>
      </c>
      <c r="D1958" s="364" t="s">
        <v>3623</v>
      </c>
      <c r="E1958" s="365">
        <v>25</v>
      </c>
      <c r="F1958" s="365">
        <v>15</v>
      </c>
      <c r="G1958" s="365">
        <v>10</v>
      </c>
      <c r="H1958" s="365">
        <v>15</v>
      </c>
      <c r="I1958" s="365">
        <v>10</v>
      </c>
      <c r="J1958" s="365">
        <v>0</v>
      </c>
    </row>
    <row r="1959" spans="1:10" s="99" customFormat="1" ht="12">
      <c r="A1959" s="363"/>
      <c r="B1959" s="364"/>
      <c r="C1959" s="363" t="s">
        <v>3448</v>
      </c>
      <c r="D1959" s="364" t="s">
        <v>3449</v>
      </c>
      <c r="E1959" s="365">
        <v>19</v>
      </c>
      <c r="F1959" s="365">
        <v>13</v>
      </c>
      <c r="G1959" s="365">
        <v>6</v>
      </c>
      <c r="H1959" s="365">
        <v>19</v>
      </c>
      <c r="I1959" s="365">
        <v>0</v>
      </c>
      <c r="J1959" s="365">
        <v>0</v>
      </c>
    </row>
    <row r="1960" spans="1:10" s="99" customFormat="1" ht="12">
      <c r="A1960" s="363"/>
      <c r="B1960" s="364"/>
      <c r="C1960" s="363" t="s">
        <v>3450</v>
      </c>
      <c r="D1960" s="364" t="s">
        <v>3451</v>
      </c>
      <c r="E1960" s="365">
        <v>25</v>
      </c>
      <c r="F1960" s="365">
        <v>16</v>
      </c>
      <c r="G1960" s="365">
        <v>9</v>
      </c>
      <c r="H1960" s="365">
        <v>22</v>
      </c>
      <c r="I1960" s="365">
        <v>3</v>
      </c>
      <c r="J1960" s="365">
        <v>0</v>
      </c>
    </row>
    <row r="1961" spans="1:10" s="99" customFormat="1" ht="12">
      <c r="A1961" s="363"/>
      <c r="B1961" s="364"/>
      <c r="C1961" s="363" t="s">
        <v>3450</v>
      </c>
      <c r="D1961" s="364" t="s">
        <v>3452</v>
      </c>
      <c r="E1961" s="365">
        <v>113</v>
      </c>
      <c r="F1961" s="365">
        <v>76</v>
      </c>
      <c r="G1961" s="365">
        <v>37</v>
      </c>
      <c r="H1961" s="365">
        <v>95</v>
      </c>
      <c r="I1961" s="365">
        <v>18</v>
      </c>
      <c r="J1961" s="365">
        <v>0</v>
      </c>
    </row>
    <row r="1962" spans="1:10" s="99" customFormat="1" ht="12">
      <c r="A1962" s="363"/>
      <c r="B1962" s="364"/>
      <c r="C1962" s="363" t="s">
        <v>3453</v>
      </c>
      <c r="D1962" s="364" t="s">
        <v>3454</v>
      </c>
      <c r="E1962" s="365">
        <v>197</v>
      </c>
      <c r="F1962" s="365">
        <v>142</v>
      </c>
      <c r="G1962" s="365">
        <v>55</v>
      </c>
      <c r="H1962" s="365">
        <v>184</v>
      </c>
      <c r="I1962" s="365">
        <v>13</v>
      </c>
      <c r="J1962" s="365">
        <v>9</v>
      </c>
    </row>
    <row r="1963" spans="1:10" s="99" customFormat="1" ht="12">
      <c r="A1963" s="363"/>
      <c r="B1963" s="364"/>
      <c r="C1963" s="363" t="s">
        <v>3455</v>
      </c>
      <c r="D1963" s="364" t="s">
        <v>3456</v>
      </c>
      <c r="E1963" s="365">
        <v>43</v>
      </c>
      <c r="F1963" s="365">
        <v>33</v>
      </c>
      <c r="G1963" s="365">
        <v>10</v>
      </c>
      <c r="H1963" s="365">
        <v>38</v>
      </c>
      <c r="I1963" s="365">
        <v>5</v>
      </c>
      <c r="J1963" s="365" t="s">
        <v>2391</v>
      </c>
    </row>
    <row r="1964" spans="1:10" s="99" customFormat="1" ht="12">
      <c r="A1964" s="363"/>
      <c r="B1964" s="364"/>
      <c r="C1964" s="363" t="s">
        <v>3457</v>
      </c>
      <c r="D1964" s="364" t="s">
        <v>3451</v>
      </c>
      <c r="E1964" s="365">
        <v>30</v>
      </c>
      <c r="F1964" s="365">
        <v>19</v>
      </c>
      <c r="G1964" s="365">
        <v>11</v>
      </c>
      <c r="H1964" s="365">
        <v>27</v>
      </c>
      <c r="I1964" s="365">
        <v>3</v>
      </c>
      <c r="J1964" s="365">
        <v>0</v>
      </c>
    </row>
    <row r="1965" spans="1:10" s="99" customFormat="1" ht="12">
      <c r="A1965" s="363"/>
      <c r="B1965" s="364"/>
      <c r="C1965" s="363" t="s">
        <v>3457</v>
      </c>
      <c r="D1965" s="364" t="s">
        <v>3458</v>
      </c>
      <c r="E1965" s="365">
        <v>270</v>
      </c>
      <c r="F1965" s="365">
        <v>194</v>
      </c>
      <c r="G1965" s="365">
        <v>76</v>
      </c>
      <c r="H1965" s="365">
        <v>249</v>
      </c>
      <c r="I1965" s="365">
        <v>21</v>
      </c>
      <c r="J1965" s="365">
        <v>10</v>
      </c>
    </row>
    <row r="1966" spans="1:10" s="99" customFormat="1" ht="12">
      <c r="A1966" s="363"/>
      <c r="B1966" s="364"/>
      <c r="C1966" s="363" t="s">
        <v>3630</v>
      </c>
      <c r="D1966" s="364" t="s">
        <v>3631</v>
      </c>
      <c r="E1966" s="365">
        <v>48</v>
      </c>
      <c r="F1966" s="365">
        <v>26</v>
      </c>
      <c r="G1966" s="365">
        <v>22</v>
      </c>
      <c r="H1966" s="365">
        <v>48</v>
      </c>
      <c r="I1966" s="365">
        <v>0</v>
      </c>
      <c r="J1966" s="365">
        <v>3</v>
      </c>
    </row>
    <row r="1967" spans="1:10" s="99" customFormat="1" ht="12">
      <c r="A1967" s="363"/>
      <c r="B1967" s="364"/>
      <c r="C1967" s="363" t="s">
        <v>3459</v>
      </c>
      <c r="D1967" s="364" t="s">
        <v>3460</v>
      </c>
      <c r="E1967" s="365">
        <v>36</v>
      </c>
      <c r="F1967" s="365">
        <v>30</v>
      </c>
      <c r="G1967" s="365">
        <v>6</v>
      </c>
      <c r="H1967" s="365">
        <v>33</v>
      </c>
      <c r="I1967" s="365">
        <v>3</v>
      </c>
      <c r="J1967" s="365" t="s">
        <v>2391</v>
      </c>
    </row>
    <row r="1968" spans="1:10" s="99" customFormat="1" ht="12">
      <c r="A1968" s="363"/>
      <c r="B1968" s="364"/>
      <c r="C1968" s="363" t="s">
        <v>3461</v>
      </c>
      <c r="D1968" s="364" t="s">
        <v>3462</v>
      </c>
      <c r="E1968" s="365">
        <v>298</v>
      </c>
      <c r="F1968" s="365">
        <v>231</v>
      </c>
      <c r="G1968" s="365">
        <v>67</v>
      </c>
      <c r="H1968" s="365">
        <v>239</v>
      </c>
      <c r="I1968" s="365">
        <v>59</v>
      </c>
      <c r="J1968" s="365">
        <v>5</v>
      </c>
    </row>
    <row r="1969" spans="1:10" s="99" customFormat="1" ht="12">
      <c r="A1969" s="363"/>
      <c r="B1969" s="364"/>
      <c r="C1969" s="363" t="s">
        <v>3463</v>
      </c>
      <c r="D1969" s="364" t="s">
        <v>3464</v>
      </c>
      <c r="E1969" s="365">
        <v>58</v>
      </c>
      <c r="F1969" s="365">
        <v>41</v>
      </c>
      <c r="G1969" s="365">
        <v>17</v>
      </c>
      <c r="H1969" s="365">
        <v>51</v>
      </c>
      <c r="I1969" s="365">
        <v>7</v>
      </c>
      <c r="J1969" s="365" t="s">
        <v>2391</v>
      </c>
    </row>
    <row r="1970" spans="1:10" s="99" customFormat="1" ht="12">
      <c r="A1970" s="363"/>
      <c r="B1970" s="364"/>
      <c r="C1970" s="363" t="s">
        <v>3465</v>
      </c>
      <c r="D1970" s="364" t="s">
        <v>3466</v>
      </c>
      <c r="E1970" s="365">
        <v>29</v>
      </c>
      <c r="F1970" s="365">
        <v>22</v>
      </c>
      <c r="G1970" s="365">
        <v>7</v>
      </c>
      <c r="H1970" s="365" t="s">
        <v>2391</v>
      </c>
      <c r="I1970" s="365" t="s">
        <v>2391</v>
      </c>
      <c r="J1970" s="365" t="s">
        <v>2391</v>
      </c>
    </row>
    <row r="1971" spans="1:10" s="99" customFormat="1" ht="12">
      <c r="A1971" s="363"/>
      <c r="B1971" s="364"/>
      <c r="C1971" s="363" t="s">
        <v>3636</v>
      </c>
      <c r="D1971" s="364" t="s">
        <v>3637</v>
      </c>
      <c r="E1971" s="365">
        <v>28</v>
      </c>
      <c r="F1971" s="365">
        <v>20</v>
      </c>
      <c r="G1971" s="365">
        <v>8</v>
      </c>
      <c r="H1971" s="365" t="s">
        <v>2391</v>
      </c>
      <c r="I1971" s="365" t="s">
        <v>2391</v>
      </c>
      <c r="J1971" s="365">
        <v>0</v>
      </c>
    </row>
    <row r="1972" spans="1:10" s="99" customFormat="1" ht="12">
      <c r="A1972" s="363"/>
      <c r="B1972" s="364"/>
      <c r="C1972" s="363" t="s">
        <v>3467</v>
      </c>
      <c r="D1972" s="364" t="s">
        <v>3468</v>
      </c>
      <c r="E1972" s="365">
        <v>65</v>
      </c>
      <c r="F1972" s="365">
        <v>53</v>
      </c>
      <c r="G1972" s="365">
        <v>12</v>
      </c>
      <c r="H1972" s="365">
        <v>56</v>
      </c>
      <c r="I1972" s="365">
        <v>9</v>
      </c>
      <c r="J1972" s="365" t="s">
        <v>2391</v>
      </c>
    </row>
    <row r="1973" spans="1:10" s="99" customFormat="1" ht="12">
      <c r="A1973" s="363"/>
      <c r="B1973" s="364"/>
      <c r="C1973" s="363" t="s">
        <v>3638</v>
      </c>
      <c r="D1973" s="364" t="s">
        <v>3639</v>
      </c>
      <c r="E1973" s="365">
        <v>13</v>
      </c>
      <c r="F1973" s="365">
        <v>8</v>
      </c>
      <c r="G1973" s="365">
        <v>5</v>
      </c>
      <c r="H1973" s="365">
        <v>13</v>
      </c>
      <c r="I1973" s="365">
        <v>0</v>
      </c>
      <c r="J1973" s="365" t="s">
        <v>2391</v>
      </c>
    </row>
    <row r="1974" spans="1:10" s="99" customFormat="1" ht="12">
      <c r="A1974" s="363"/>
      <c r="B1974" s="364"/>
      <c r="C1974" s="363" t="s">
        <v>3640</v>
      </c>
      <c r="D1974" s="364" t="s">
        <v>3641</v>
      </c>
      <c r="E1974" s="365">
        <v>183</v>
      </c>
      <c r="F1974" s="365">
        <v>35</v>
      </c>
      <c r="G1974" s="365">
        <v>148</v>
      </c>
      <c r="H1974" s="365">
        <v>172</v>
      </c>
      <c r="I1974" s="365">
        <v>11</v>
      </c>
      <c r="J1974" s="365">
        <v>7</v>
      </c>
    </row>
    <row r="1975" spans="1:10" s="99" customFormat="1" ht="12">
      <c r="A1975" s="363"/>
      <c r="B1975" s="364"/>
      <c r="C1975" s="363" t="s">
        <v>3469</v>
      </c>
      <c r="D1975" s="364" t="s">
        <v>3451</v>
      </c>
      <c r="E1975" s="365">
        <v>8</v>
      </c>
      <c r="F1975" s="365">
        <v>8</v>
      </c>
      <c r="G1975" s="365">
        <v>0</v>
      </c>
      <c r="H1975" s="365">
        <v>8</v>
      </c>
      <c r="I1975" s="365">
        <v>0</v>
      </c>
      <c r="J1975" s="365" t="s">
        <v>2391</v>
      </c>
    </row>
    <row r="1976" spans="1:10" s="99" customFormat="1" ht="12">
      <c r="A1976" s="363"/>
      <c r="B1976" s="364"/>
      <c r="C1976" s="363" t="s">
        <v>3469</v>
      </c>
      <c r="D1976" s="364" t="s">
        <v>3470</v>
      </c>
      <c r="E1976" s="365">
        <v>766</v>
      </c>
      <c r="F1976" s="365">
        <v>474</v>
      </c>
      <c r="G1976" s="365">
        <v>292</v>
      </c>
      <c r="H1976" s="365">
        <v>674</v>
      </c>
      <c r="I1976" s="365">
        <v>92</v>
      </c>
      <c r="J1976" s="365">
        <v>23</v>
      </c>
    </row>
    <row r="1977" spans="1:10" s="99" customFormat="1" ht="12">
      <c r="A1977" s="363"/>
      <c r="B1977" s="364"/>
      <c r="C1977" s="363" t="s">
        <v>3644</v>
      </c>
      <c r="D1977" s="364" t="s">
        <v>3645</v>
      </c>
      <c r="E1977" s="365">
        <v>16</v>
      </c>
      <c r="F1977" s="365">
        <v>11</v>
      </c>
      <c r="G1977" s="365">
        <v>5</v>
      </c>
      <c r="H1977" s="365" t="s">
        <v>2391</v>
      </c>
      <c r="I1977" s="365" t="s">
        <v>2391</v>
      </c>
      <c r="J1977" s="365">
        <v>0</v>
      </c>
    </row>
    <row r="1978" spans="1:10" s="99" customFormat="1" ht="12">
      <c r="A1978" s="363"/>
      <c r="B1978" s="364"/>
      <c r="C1978" s="363" t="s">
        <v>3646</v>
      </c>
      <c r="D1978" s="364" t="s">
        <v>3647</v>
      </c>
      <c r="E1978" s="365">
        <v>54</v>
      </c>
      <c r="F1978" s="365">
        <v>15</v>
      </c>
      <c r="G1978" s="365">
        <v>39</v>
      </c>
      <c r="H1978" s="365">
        <v>47</v>
      </c>
      <c r="I1978" s="365">
        <v>7</v>
      </c>
      <c r="J1978" s="365">
        <v>0</v>
      </c>
    </row>
    <row r="1979" spans="1:10" s="99" customFormat="1" ht="12">
      <c r="A1979" s="363"/>
      <c r="B1979" s="364"/>
      <c r="C1979" s="363" t="s">
        <v>3834</v>
      </c>
      <c r="D1979" s="364" t="s">
        <v>3835</v>
      </c>
      <c r="E1979" s="365">
        <v>15</v>
      </c>
      <c r="F1979" s="365" t="s">
        <v>2391</v>
      </c>
      <c r="G1979" s="365" t="s">
        <v>2391</v>
      </c>
      <c r="H1979" s="365">
        <v>15</v>
      </c>
      <c r="I1979" s="365">
        <v>0</v>
      </c>
      <c r="J1979" s="365">
        <v>0</v>
      </c>
    </row>
    <row r="1980" spans="1:10" s="99" customFormat="1" ht="12">
      <c r="A1980" s="363"/>
      <c r="B1980" s="364"/>
      <c r="C1980" s="363" t="s">
        <v>3650</v>
      </c>
      <c r="D1980" s="364" t="s">
        <v>3651</v>
      </c>
      <c r="E1980" s="365">
        <v>18</v>
      </c>
      <c r="F1980" s="365">
        <v>14</v>
      </c>
      <c r="G1980" s="365">
        <v>4</v>
      </c>
      <c r="H1980" s="365" t="s">
        <v>2391</v>
      </c>
      <c r="I1980" s="365" t="s">
        <v>2391</v>
      </c>
      <c r="J1980" s="365">
        <v>0</v>
      </c>
    </row>
    <row r="1981" spans="1:10" s="99" customFormat="1" ht="12">
      <c r="A1981" s="363"/>
      <c r="B1981" s="364"/>
      <c r="C1981" s="363" t="s">
        <v>3473</v>
      </c>
      <c r="D1981" s="364" t="s">
        <v>3474</v>
      </c>
      <c r="E1981" s="365">
        <v>13</v>
      </c>
      <c r="F1981" s="365" t="s">
        <v>2391</v>
      </c>
      <c r="G1981" s="365" t="s">
        <v>2391</v>
      </c>
      <c r="H1981" s="365" t="s">
        <v>2391</v>
      </c>
      <c r="I1981" s="365" t="s">
        <v>2391</v>
      </c>
      <c r="J1981" s="365" t="s">
        <v>2391</v>
      </c>
    </row>
    <row r="1982" spans="1:10" s="99" customFormat="1" ht="12">
      <c r="A1982" s="363"/>
      <c r="B1982" s="364"/>
      <c r="C1982" s="363" t="s">
        <v>3652</v>
      </c>
      <c r="D1982" s="364" t="s">
        <v>3653</v>
      </c>
      <c r="E1982" s="365">
        <v>20</v>
      </c>
      <c r="F1982" s="365" t="s">
        <v>2391</v>
      </c>
      <c r="G1982" s="365" t="s">
        <v>2391</v>
      </c>
      <c r="H1982" s="365">
        <v>17</v>
      </c>
      <c r="I1982" s="365">
        <v>3</v>
      </c>
      <c r="J1982" s="365">
        <v>0</v>
      </c>
    </row>
    <row r="1983" spans="1:10" s="99" customFormat="1" ht="12">
      <c r="A1983" s="363"/>
      <c r="B1983" s="364"/>
      <c r="C1983" s="363" t="s">
        <v>3475</v>
      </c>
      <c r="D1983" s="364" t="s">
        <v>3476</v>
      </c>
      <c r="E1983" s="365">
        <v>17</v>
      </c>
      <c r="F1983" s="365">
        <v>13</v>
      </c>
      <c r="G1983" s="365">
        <v>4</v>
      </c>
      <c r="H1983" s="365">
        <v>17</v>
      </c>
      <c r="I1983" s="365">
        <v>0</v>
      </c>
      <c r="J1983" s="365">
        <v>0</v>
      </c>
    </row>
    <row r="1984" spans="1:10" s="99" customFormat="1" ht="12">
      <c r="A1984" s="363"/>
      <c r="B1984" s="364"/>
      <c r="C1984" s="363" t="s">
        <v>3477</v>
      </c>
      <c r="D1984" s="364" t="s">
        <v>3478</v>
      </c>
      <c r="E1984" s="365">
        <v>26</v>
      </c>
      <c r="F1984" s="365">
        <v>19</v>
      </c>
      <c r="G1984" s="365">
        <v>7</v>
      </c>
      <c r="H1984" s="365" t="s">
        <v>2391</v>
      </c>
      <c r="I1984" s="365" t="s">
        <v>2391</v>
      </c>
      <c r="J1984" s="365">
        <v>0</v>
      </c>
    </row>
    <row r="1985" spans="1:10" s="99" customFormat="1" ht="12">
      <c r="A1985" s="363"/>
      <c r="B1985" s="364"/>
      <c r="C1985" s="363" t="s">
        <v>3658</v>
      </c>
      <c r="D1985" s="364" t="s">
        <v>3659</v>
      </c>
      <c r="E1985" s="365">
        <v>21</v>
      </c>
      <c r="F1985" s="365">
        <v>14</v>
      </c>
      <c r="G1985" s="365">
        <v>7</v>
      </c>
      <c r="H1985" s="365">
        <v>16</v>
      </c>
      <c r="I1985" s="365">
        <v>5</v>
      </c>
      <c r="J1985" s="365">
        <v>0</v>
      </c>
    </row>
    <row r="1986" spans="1:10" s="99" customFormat="1" ht="12">
      <c r="A1986" s="363"/>
      <c r="B1986" s="364"/>
      <c r="C1986" s="363" t="s">
        <v>3479</v>
      </c>
      <c r="D1986" s="364" t="s">
        <v>3451</v>
      </c>
      <c r="E1986" s="365">
        <v>33</v>
      </c>
      <c r="F1986" s="365">
        <v>29</v>
      </c>
      <c r="G1986" s="365">
        <v>4</v>
      </c>
      <c r="H1986" s="365" t="s">
        <v>2391</v>
      </c>
      <c r="I1986" s="365" t="s">
        <v>2391</v>
      </c>
      <c r="J1986" s="365" t="s">
        <v>2391</v>
      </c>
    </row>
    <row r="1987" spans="1:10" s="99" customFormat="1" ht="12">
      <c r="A1987" s="363"/>
      <c r="B1987" s="364"/>
      <c r="C1987" s="363" t="s">
        <v>3479</v>
      </c>
      <c r="D1987" s="364" t="s">
        <v>3480</v>
      </c>
      <c r="E1987" s="365">
        <v>233</v>
      </c>
      <c r="F1987" s="365">
        <v>158</v>
      </c>
      <c r="G1987" s="365">
        <v>75</v>
      </c>
      <c r="H1987" s="365">
        <v>211</v>
      </c>
      <c r="I1987" s="365">
        <v>22</v>
      </c>
      <c r="J1987" s="365">
        <v>4</v>
      </c>
    </row>
    <row r="1988" spans="1:10" s="99" customFormat="1" ht="12">
      <c r="A1988" s="363"/>
      <c r="B1988" s="364"/>
      <c r="C1988" s="363" t="s">
        <v>3481</v>
      </c>
      <c r="D1988" s="364" t="s">
        <v>3482</v>
      </c>
      <c r="E1988" s="365">
        <v>1382</v>
      </c>
      <c r="F1988" s="365">
        <v>902</v>
      </c>
      <c r="G1988" s="365">
        <v>480</v>
      </c>
      <c r="H1988" s="365">
        <v>1229</v>
      </c>
      <c r="I1988" s="365">
        <v>153</v>
      </c>
      <c r="J1988" s="365">
        <v>37</v>
      </c>
    </row>
    <row r="1989" spans="1:10" s="99" customFormat="1" ht="12">
      <c r="A1989" s="363"/>
      <c r="B1989" s="364"/>
      <c r="C1989" s="363" t="s">
        <v>3483</v>
      </c>
      <c r="D1989" s="364" t="s">
        <v>3484</v>
      </c>
      <c r="E1989" s="365">
        <v>230</v>
      </c>
      <c r="F1989" s="365">
        <v>117</v>
      </c>
      <c r="G1989" s="365">
        <v>113</v>
      </c>
      <c r="H1989" s="365">
        <v>213</v>
      </c>
      <c r="I1989" s="365">
        <v>17</v>
      </c>
      <c r="J1989" s="365">
        <v>6</v>
      </c>
    </row>
    <row r="1990" spans="1:10" s="99" customFormat="1" ht="12">
      <c r="A1990" s="363"/>
      <c r="B1990" s="364"/>
      <c r="C1990" s="363" t="s">
        <v>3662</v>
      </c>
      <c r="D1990" s="364" t="s">
        <v>3663</v>
      </c>
      <c r="E1990" s="365">
        <v>19</v>
      </c>
      <c r="F1990" s="365" t="s">
        <v>2391</v>
      </c>
      <c r="G1990" s="365" t="s">
        <v>2391</v>
      </c>
      <c r="H1990" s="365" t="s">
        <v>2391</v>
      </c>
      <c r="I1990" s="365" t="s">
        <v>2391</v>
      </c>
      <c r="J1990" s="365">
        <v>0</v>
      </c>
    </row>
    <row r="1991" spans="1:10" s="99" customFormat="1" ht="12">
      <c r="A1991" s="363"/>
      <c r="B1991" s="364"/>
      <c r="C1991" s="363" t="s">
        <v>3485</v>
      </c>
      <c r="D1991" s="364" t="s">
        <v>3486</v>
      </c>
      <c r="E1991" s="365">
        <v>249</v>
      </c>
      <c r="F1991" s="365">
        <v>135</v>
      </c>
      <c r="G1991" s="365">
        <v>114</v>
      </c>
      <c r="H1991" s="365">
        <v>231</v>
      </c>
      <c r="I1991" s="365">
        <v>18</v>
      </c>
      <c r="J1991" s="365">
        <v>6</v>
      </c>
    </row>
    <row r="1992" spans="1:10" s="99" customFormat="1" ht="12">
      <c r="A1992" s="363"/>
      <c r="B1992" s="364"/>
      <c r="C1992" s="363" t="s">
        <v>3487</v>
      </c>
      <c r="D1992" s="364" t="s">
        <v>3486</v>
      </c>
      <c r="E1992" s="365">
        <v>249</v>
      </c>
      <c r="F1992" s="365">
        <v>135</v>
      </c>
      <c r="G1992" s="365">
        <v>114</v>
      </c>
      <c r="H1992" s="365">
        <v>231</v>
      </c>
      <c r="I1992" s="365">
        <v>18</v>
      </c>
      <c r="J1992" s="365">
        <v>6</v>
      </c>
    </row>
    <row r="1993" spans="1:10" s="99" customFormat="1" ht="12">
      <c r="A1993" s="363"/>
      <c r="B1993" s="364"/>
      <c r="C1993" s="363" t="s">
        <v>3664</v>
      </c>
      <c r="D1993" s="364" t="s">
        <v>3665</v>
      </c>
      <c r="E1993" s="365">
        <v>223</v>
      </c>
      <c r="F1993" s="365">
        <v>135</v>
      </c>
      <c r="G1993" s="365">
        <v>88</v>
      </c>
      <c r="H1993" s="365">
        <v>189</v>
      </c>
      <c r="I1993" s="365">
        <v>34</v>
      </c>
      <c r="J1993" s="365" t="s">
        <v>2391</v>
      </c>
    </row>
    <row r="1994" spans="1:10" s="99" customFormat="1" ht="12">
      <c r="A1994" s="363"/>
      <c r="B1994" s="364"/>
      <c r="C1994" s="363" t="s">
        <v>3666</v>
      </c>
      <c r="D1994" s="364" t="s">
        <v>3667</v>
      </c>
      <c r="E1994" s="365">
        <v>28</v>
      </c>
      <c r="F1994" s="365">
        <v>19</v>
      </c>
      <c r="G1994" s="365">
        <v>9</v>
      </c>
      <c r="H1994" s="365">
        <v>25</v>
      </c>
      <c r="I1994" s="365">
        <v>3</v>
      </c>
      <c r="J1994" s="365">
        <v>0</v>
      </c>
    </row>
    <row r="1995" spans="1:10" s="99" customFormat="1" ht="12">
      <c r="A1995" s="363"/>
      <c r="B1995" s="364"/>
      <c r="C1995" s="363" t="s">
        <v>3668</v>
      </c>
      <c r="D1995" s="364" t="s">
        <v>3669</v>
      </c>
      <c r="E1995" s="365">
        <v>91</v>
      </c>
      <c r="F1995" s="365">
        <v>71</v>
      </c>
      <c r="G1995" s="365">
        <v>20</v>
      </c>
      <c r="H1995" s="365">
        <v>87</v>
      </c>
      <c r="I1995" s="365">
        <v>4</v>
      </c>
      <c r="J1995" s="365" t="s">
        <v>2391</v>
      </c>
    </row>
    <row r="1996" spans="1:10" s="99" customFormat="1" ht="12">
      <c r="A1996" s="363"/>
      <c r="B1996" s="364"/>
      <c r="C1996" s="363" t="s">
        <v>3670</v>
      </c>
      <c r="D1996" s="364" t="s">
        <v>3671</v>
      </c>
      <c r="E1996" s="365">
        <v>65</v>
      </c>
      <c r="F1996" s="365">
        <v>48</v>
      </c>
      <c r="G1996" s="365">
        <v>17</v>
      </c>
      <c r="H1996" s="365">
        <v>16</v>
      </c>
      <c r="I1996" s="365">
        <v>49</v>
      </c>
      <c r="J1996" s="365">
        <v>0</v>
      </c>
    </row>
    <row r="1997" spans="1:10" s="99" customFormat="1" ht="12">
      <c r="A1997" s="363"/>
      <c r="B1997" s="364"/>
      <c r="C1997" s="363" t="s">
        <v>3672</v>
      </c>
      <c r="D1997" s="364" t="s">
        <v>3673</v>
      </c>
      <c r="E1997" s="365">
        <v>20</v>
      </c>
      <c r="F1997" s="365">
        <v>15</v>
      </c>
      <c r="G1997" s="365">
        <v>5</v>
      </c>
      <c r="H1997" s="365">
        <v>17</v>
      </c>
      <c r="I1997" s="365">
        <v>3</v>
      </c>
      <c r="J1997" s="365">
        <v>0</v>
      </c>
    </row>
    <row r="1998" spans="1:10" s="99" customFormat="1" ht="12">
      <c r="A1998" s="363"/>
      <c r="B1998" s="364"/>
      <c r="C1998" s="363" t="s">
        <v>3678</v>
      </c>
      <c r="D1998" s="364" t="s">
        <v>3679</v>
      </c>
      <c r="E1998" s="365">
        <v>11</v>
      </c>
      <c r="F1998" s="365">
        <v>7</v>
      </c>
      <c r="G1998" s="365">
        <v>4</v>
      </c>
      <c r="H1998" s="365">
        <v>11</v>
      </c>
      <c r="I1998" s="365">
        <v>0</v>
      </c>
      <c r="J1998" s="365">
        <v>0</v>
      </c>
    </row>
    <row r="1999" spans="1:10" s="99" customFormat="1" ht="12">
      <c r="A1999" s="363"/>
      <c r="B1999" s="364"/>
      <c r="C1999" s="363" t="s">
        <v>3838</v>
      </c>
      <c r="D1999" s="364" t="s">
        <v>150</v>
      </c>
      <c r="E1999" s="365">
        <v>15</v>
      </c>
      <c r="F1999" s="365">
        <v>11</v>
      </c>
      <c r="G1999" s="365">
        <v>4</v>
      </c>
      <c r="H1999" s="365" t="s">
        <v>2391</v>
      </c>
      <c r="I1999" s="365" t="s">
        <v>2391</v>
      </c>
      <c r="J1999" s="365">
        <v>0</v>
      </c>
    </row>
    <row r="2000" spans="1:10" s="99" customFormat="1" ht="12">
      <c r="A2000" s="363"/>
      <c r="B2000" s="364"/>
      <c r="C2000" s="363" t="s">
        <v>3680</v>
      </c>
      <c r="D2000" s="364" t="s">
        <v>3681</v>
      </c>
      <c r="E2000" s="365">
        <v>59</v>
      </c>
      <c r="F2000" s="365">
        <v>49</v>
      </c>
      <c r="G2000" s="365">
        <v>10</v>
      </c>
      <c r="H2000" s="365">
        <v>51</v>
      </c>
      <c r="I2000" s="365">
        <v>8</v>
      </c>
      <c r="J2000" s="365">
        <v>0</v>
      </c>
    </row>
    <row r="2001" spans="1:10" s="99" customFormat="1" ht="12">
      <c r="A2001" s="363"/>
      <c r="B2001" s="364"/>
      <c r="C2001" s="363" t="s">
        <v>3682</v>
      </c>
      <c r="D2001" s="364" t="s">
        <v>3683</v>
      </c>
      <c r="E2001" s="365">
        <v>49</v>
      </c>
      <c r="F2001" s="365">
        <v>35</v>
      </c>
      <c r="G2001" s="365">
        <v>14</v>
      </c>
      <c r="H2001" s="365" t="s">
        <v>2391</v>
      </c>
      <c r="I2001" s="365" t="s">
        <v>2391</v>
      </c>
      <c r="J2001" s="365">
        <v>0</v>
      </c>
    </row>
    <row r="2002" spans="1:10" s="99" customFormat="1" ht="12">
      <c r="A2002" s="363"/>
      <c r="B2002" s="364"/>
      <c r="C2002" s="363" t="s">
        <v>3839</v>
      </c>
      <c r="D2002" s="364" t="s">
        <v>3840</v>
      </c>
      <c r="E2002" s="365">
        <v>19</v>
      </c>
      <c r="F2002" s="365">
        <v>13</v>
      </c>
      <c r="G2002" s="365">
        <v>6</v>
      </c>
      <c r="H2002" s="365" t="s">
        <v>2391</v>
      </c>
      <c r="I2002" s="365" t="s">
        <v>2391</v>
      </c>
      <c r="J2002" s="365">
        <v>0</v>
      </c>
    </row>
    <row r="2003" spans="1:10" s="99" customFormat="1" ht="12">
      <c r="A2003" s="363"/>
      <c r="B2003" s="364"/>
      <c r="C2003" s="363" t="s">
        <v>3684</v>
      </c>
      <c r="D2003" s="364" t="s">
        <v>3685</v>
      </c>
      <c r="E2003" s="365">
        <v>12</v>
      </c>
      <c r="F2003" s="365">
        <v>8</v>
      </c>
      <c r="G2003" s="365">
        <v>4</v>
      </c>
      <c r="H2003" s="365">
        <v>9</v>
      </c>
      <c r="I2003" s="365">
        <v>3</v>
      </c>
      <c r="J2003" s="365">
        <v>0</v>
      </c>
    </row>
    <row r="2004" spans="1:10" s="99" customFormat="1" ht="12">
      <c r="A2004" s="363"/>
      <c r="B2004" s="364"/>
      <c r="C2004" s="363" t="s">
        <v>3488</v>
      </c>
      <c r="D2004" s="364" t="s">
        <v>3451</v>
      </c>
      <c r="E2004" s="365">
        <v>23</v>
      </c>
      <c r="F2004" s="365">
        <v>17</v>
      </c>
      <c r="G2004" s="365">
        <v>6</v>
      </c>
      <c r="H2004" s="365" t="s">
        <v>2391</v>
      </c>
      <c r="I2004" s="365" t="s">
        <v>2391</v>
      </c>
      <c r="J2004" s="365">
        <v>0</v>
      </c>
    </row>
    <row r="2005" spans="1:10" s="99" customFormat="1" ht="12">
      <c r="A2005" s="363"/>
      <c r="B2005" s="364"/>
      <c r="C2005" s="363" t="s">
        <v>3488</v>
      </c>
      <c r="D2005" s="364" t="s">
        <v>3489</v>
      </c>
      <c r="E2005" s="365">
        <v>615</v>
      </c>
      <c r="F2005" s="365">
        <v>428</v>
      </c>
      <c r="G2005" s="365">
        <v>187</v>
      </c>
      <c r="H2005" s="365">
        <v>504</v>
      </c>
      <c r="I2005" s="365">
        <v>111</v>
      </c>
      <c r="J2005" s="365">
        <v>3</v>
      </c>
    </row>
    <row r="2006" spans="1:10" s="99" customFormat="1" ht="12">
      <c r="A2006" s="363"/>
      <c r="B2006" s="364"/>
      <c r="C2006" s="363" t="s">
        <v>3686</v>
      </c>
      <c r="D2006" s="364" t="s">
        <v>3687</v>
      </c>
      <c r="E2006" s="365">
        <v>33</v>
      </c>
      <c r="F2006" s="365">
        <v>19</v>
      </c>
      <c r="G2006" s="365">
        <v>14</v>
      </c>
      <c r="H2006" s="365" t="s">
        <v>2391</v>
      </c>
      <c r="I2006" s="365" t="s">
        <v>2391</v>
      </c>
      <c r="J2006" s="365">
        <v>0</v>
      </c>
    </row>
    <row r="2007" spans="1:10" s="99" customFormat="1" ht="12">
      <c r="A2007" s="363"/>
      <c r="B2007" s="364"/>
      <c r="C2007" s="363" t="s">
        <v>3490</v>
      </c>
      <c r="D2007" s="364" t="s">
        <v>3491</v>
      </c>
      <c r="E2007" s="365">
        <v>235</v>
      </c>
      <c r="F2007" s="365">
        <v>130</v>
      </c>
      <c r="G2007" s="365">
        <v>105</v>
      </c>
      <c r="H2007" s="365">
        <v>222</v>
      </c>
      <c r="I2007" s="365">
        <v>13</v>
      </c>
      <c r="J2007" s="365">
        <v>5</v>
      </c>
    </row>
    <row r="2008" spans="1:10" s="99" customFormat="1" ht="12">
      <c r="A2008" s="363"/>
      <c r="B2008" s="364"/>
      <c r="C2008" s="363" t="s">
        <v>4027</v>
      </c>
      <c r="D2008" s="364" t="s">
        <v>4028</v>
      </c>
      <c r="E2008" s="365">
        <v>17</v>
      </c>
      <c r="F2008" s="365">
        <v>4</v>
      </c>
      <c r="G2008" s="365">
        <v>13</v>
      </c>
      <c r="H2008" s="365" t="s">
        <v>2391</v>
      </c>
      <c r="I2008" s="365" t="s">
        <v>2391</v>
      </c>
      <c r="J2008" s="365">
        <v>0</v>
      </c>
    </row>
    <row r="2009" spans="1:10" s="99" customFormat="1" ht="12">
      <c r="A2009" s="363"/>
      <c r="B2009" s="364"/>
      <c r="C2009" s="363" t="s">
        <v>3688</v>
      </c>
      <c r="D2009" s="364" t="s">
        <v>3689</v>
      </c>
      <c r="E2009" s="365">
        <v>50</v>
      </c>
      <c r="F2009" s="365">
        <v>37</v>
      </c>
      <c r="G2009" s="365">
        <v>13</v>
      </c>
      <c r="H2009" s="365" t="s">
        <v>2391</v>
      </c>
      <c r="I2009" s="365" t="s">
        <v>2391</v>
      </c>
      <c r="J2009" s="365" t="s">
        <v>2391</v>
      </c>
    </row>
    <row r="2010" spans="1:10" s="99" customFormat="1" ht="12">
      <c r="A2010" s="363"/>
      <c r="B2010" s="364"/>
      <c r="C2010" s="363" t="s">
        <v>3905</v>
      </c>
      <c r="D2010" s="364" t="s">
        <v>3906</v>
      </c>
      <c r="E2010" s="365">
        <v>12</v>
      </c>
      <c r="F2010" s="365">
        <v>8</v>
      </c>
      <c r="G2010" s="365">
        <v>4</v>
      </c>
      <c r="H2010" s="365">
        <v>9</v>
      </c>
      <c r="I2010" s="365">
        <v>3</v>
      </c>
      <c r="J2010" s="365">
        <v>0</v>
      </c>
    </row>
    <row r="2011" spans="1:10" s="99" customFormat="1" ht="12">
      <c r="A2011" s="363"/>
      <c r="B2011" s="364"/>
      <c r="C2011" s="363" t="s">
        <v>3690</v>
      </c>
      <c r="D2011" s="364" t="s">
        <v>3691</v>
      </c>
      <c r="E2011" s="365">
        <v>25</v>
      </c>
      <c r="F2011" s="365">
        <v>20</v>
      </c>
      <c r="G2011" s="365">
        <v>5</v>
      </c>
      <c r="H2011" s="365">
        <v>19</v>
      </c>
      <c r="I2011" s="365">
        <v>6</v>
      </c>
      <c r="J2011" s="365" t="s">
        <v>2391</v>
      </c>
    </row>
    <row r="2012" spans="1:10" s="99" customFormat="1" ht="12">
      <c r="A2012" s="363"/>
      <c r="B2012" s="364"/>
      <c r="C2012" s="363" t="s">
        <v>4059</v>
      </c>
      <c r="D2012" s="364" t="s">
        <v>4060</v>
      </c>
      <c r="E2012" s="365">
        <v>12</v>
      </c>
      <c r="F2012" s="365">
        <v>9</v>
      </c>
      <c r="G2012" s="365">
        <v>3</v>
      </c>
      <c r="H2012" s="365" t="s">
        <v>2391</v>
      </c>
      <c r="I2012" s="365" t="s">
        <v>2391</v>
      </c>
      <c r="J2012" s="365">
        <v>0</v>
      </c>
    </row>
    <row r="2013" spans="1:10" s="99" customFormat="1" ht="12">
      <c r="A2013" s="363"/>
      <c r="B2013" s="364"/>
      <c r="C2013" s="363" t="s">
        <v>3694</v>
      </c>
      <c r="D2013" s="364" t="s">
        <v>3695</v>
      </c>
      <c r="E2013" s="365">
        <v>28</v>
      </c>
      <c r="F2013" s="365">
        <v>19</v>
      </c>
      <c r="G2013" s="365">
        <v>9</v>
      </c>
      <c r="H2013" s="365" t="s">
        <v>2391</v>
      </c>
      <c r="I2013" s="365" t="s">
        <v>2391</v>
      </c>
      <c r="J2013" s="365">
        <v>0</v>
      </c>
    </row>
    <row r="2014" spans="1:10" s="99" customFormat="1" ht="12">
      <c r="A2014" s="363"/>
      <c r="B2014" s="364"/>
      <c r="C2014" s="363" t="s">
        <v>3492</v>
      </c>
      <c r="D2014" s="364" t="s">
        <v>3451</v>
      </c>
      <c r="E2014" s="365">
        <v>17</v>
      </c>
      <c r="F2014" s="365" t="s">
        <v>2391</v>
      </c>
      <c r="G2014" s="365" t="s">
        <v>2391</v>
      </c>
      <c r="H2014" s="365" t="s">
        <v>2391</v>
      </c>
      <c r="I2014" s="365" t="s">
        <v>2391</v>
      </c>
      <c r="J2014" s="365">
        <v>0</v>
      </c>
    </row>
    <row r="2015" spans="1:10" s="99" customFormat="1" ht="12">
      <c r="A2015" s="363"/>
      <c r="B2015" s="364"/>
      <c r="C2015" s="363" t="s">
        <v>3492</v>
      </c>
      <c r="D2015" s="364" t="s">
        <v>3493</v>
      </c>
      <c r="E2015" s="365">
        <v>429</v>
      </c>
      <c r="F2015" s="365">
        <v>261</v>
      </c>
      <c r="G2015" s="365">
        <v>168</v>
      </c>
      <c r="H2015" s="365">
        <v>398</v>
      </c>
      <c r="I2015" s="365">
        <v>31</v>
      </c>
      <c r="J2015" s="365">
        <v>9</v>
      </c>
    </row>
    <row r="2016" spans="1:10" s="99" customFormat="1" ht="12">
      <c r="A2016" s="363"/>
      <c r="B2016" s="364"/>
      <c r="C2016" s="363" t="s">
        <v>3943</v>
      </c>
      <c r="D2016" s="364" t="s">
        <v>3944</v>
      </c>
      <c r="E2016" s="365">
        <v>16</v>
      </c>
      <c r="F2016" s="365">
        <v>13</v>
      </c>
      <c r="G2016" s="365">
        <v>3</v>
      </c>
      <c r="H2016" s="365" t="s">
        <v>2391</v>
      </c>
      <c r="I2016" s="365" t="s">
        <v>2391</v>
      </c>
      <c r="J2016" s="365">
        <v>0</v>
      </c>
    </row>
    <row r="2017" spans="1:10" s="99" customFormat="1" ht="12">
      <c r="A2017" s="363"/>
      <c r="B2017" s="364"/>
      <c r="C2017" s="363" t="s">
        <v>3696</v>
      </c>
      <c r="D2017" s="364" t="s">
        <v>3697</v>
      </c>
      <c r="E2017" s="365">
        <v>25</v>
      </c>
      <c r="F2017" s="365">
        <v>20</v>
      </c>
      <c r="G2017" s="365">
        <v>5</v>
      </c>
      <c r="H2017" s="365" t="s">
        <v>2391</v>
      </c>
      <c r="I2017" s="365" t="s">
        <v>2391</v>
      </c>
      <c r="J2017" s="365">
        <v>0</v>
      </c>
    </row>
    <row r="2018" spans="1:10" s="99" customFormat="1" ht="12">
      <c r="A2018" s="363"/>
      <c r="B2018" s="364"/>
      <c r="C2018" s="363" t="s">
        <v>3843</v>
      </c>
      <c r="D2018" s="364" t="s">
        <v>3844</v>
      </c>
      <c r="E2018" s="365">
        <v>18</v>
      </c>
      <c r="F2018" s="365">
        <v>15</v>
      </c>
      <c r="G2018" s="365">
        <v>3</v>
      </c>
      <c r="H2018" s="365" t="s">
        <v>2391</v>
      </c>
      <c r="I2018" s="365" t="s">
        <v>2391</v>
      </c>
      <c r="J2018" s="365">
        <v>0</v>
      </c>
    </row>
    <row r="2019" spans="1:10" s="99" customFormat="1" ht="12">
      <c r="A2019" s="363"/>
      <c r="B2019" s="364"/>
      <c r="C2019" s="363" t="s">
        <v>3698</v>
      </c>
      <c r="D2019" s="364" t="s">
        <v>3699</v>
      </c>
      <c r="E2019" s="365">
        <v>20</v>
      </c>
      <c r="F2019" s="365">
        <v>15</v>
      </c>
      <c r="G2019" s="365">
        <v>5</v>
      </c>
      <c r="H2019" s="365">
        <v>15</v>
      </c>
      <c r="I2019" s="365">
        <v>5</v>
      </c>
      <c r="J2019" s="365">
        <v>0</v>
      </c>
    </row>
    <row r="2020" spans="1:10" s="99" customFormat="1" ht="12">
      <c r="A2020" s="363"/>
      <c r="B2020" s="364"/>
      <c r="C2020" s="363" t="s">
        <v>3700</v>
      </c>
      <c r="D2020" s="364" t="s">
        <v>3701</v>
      </c>
      <c r="E2020" s="365">
        <v>27</v>
      </c>
      <c r="F2020" s="365">
        <v>23</v>
      </c>
      <c r="G2020" s="365">
        <v>4</v>
      </c>
      <c r="H2020" s="365" t="s">
        <v>2391</v>
      </c>
      <c r="I2020" s="365" t="s">
        <v>2391</v>
      </c>
      <c r="J2020" s="365">
        <v>0</v>
      </c>
    </row>
    <row r="2021" spans="1:10" s="99" customFormat="1" ht="12">
      <c r="A2021" s="363"/>
      <c r="B2021" s="364"/>
      <c r="C2021" s="363" t="s">
        <v>3702</v>
      </c>
      <c r="D2021" s="364" t="s">
        <v>3703</v>
      </c>
      <c r="E2021" s="365">
        <v>11</v>
      </c>
      <c r="F2021" s="365">
        <v>5</v>
      </c>
      <c r="G2021" s="365">
        <v>6</v>
      </c>
      <c r="H2021" s="365">
        <v>11</v>
      </c>
      <c r="I2021" s="365">
        <v>0</v>
      </c>
      <c r="J2021" s="365">
        <v>0</v>
      </c>
    </row>
    <row r="2022" spans="1:10" s="99" customFormat="1" ht="12">
      <c r="A2022" s="363"/>
      <c r="B2022" s="364"/>
      <c r="C2022" s="363" t="s">
        <v>3494</v>
      </c>
      <c r="D2022" s="364" t="s">
        <v>3451</v>
      </c>
      <c r="E2022" s="365">
        <v>7</v>
      </c>
      <c r="F2022" s="365">
        <v>7</v>
      </c>
      <c r="G2022" s="365">
        <v>0</v>
      </c>
      <c r="H2022" s="365">
        <v>7</v>
      </c>
      <c r="I2022" s="365">
        <v>0</v>
      </c>
      <c r="J2022" s="365">
        <v>0</v>
      </c>
    </row>
    <row r="2023" spans="1:10" s="99" customFormat="1" ht="12">
      <c r="A2023" s="363"/>
      <c r="B2023" s="364"/>
      <c r="C2023" s="363" t="s">
        <v>3494</v>
      </c>
      <c r="D2023" s="364" t="s">
        <v>3495</v>
      </c>
      <c r="E2023" s="365">
        <v>124</v>
      </c>
      <c r="F2023" s="365">
        <v>98</v>
      </c>
      <c r="G2023" s="365">
        <v>26</v>
      </c>
      <c r="H2023" s="365">
        <v>113</v>
      </c>
      <c r="I2023" s="365">
        <v>11</v>
      </c>
      <c r="J2023" s="365">
        <v>0</v>
      </c>
    </row>
    <row r="2024" spans="1:10" s="99" customFormat="1" ht="12">
      <c r="A2024" s="363"/>
      <c r="B2024" s="364"/>
      <c r="C2024" s="363" t="s">
        <v>3704</v>
      </c>
      <c r="D2024" s="364" t="s">
        <v>3705</v>
      </c>
      <c r="E2024" s="365">
        <v>51</v>
      </c>
      <c r="F2024" s="365">
        <v>32</v>
      </c>
      <c r="G2024" s="365">
        <v>19</v>
      </c>
      <c r="H2024" s="365">
        <v>47</v>
      </c>
      <c r="I2024" s="365">
        <v>4</v>
      </c>
      <c r="J2024" s="365" t="s">
        <v>2391</v>
      </c>
    </row>
    <row r="2025" spans="1:10" s="99" customFormat="1" ht="12">
      <c r="A2025" s="363"/>
      <c r="B2025" s="364"/>
      <c r="C2025" s="363" t="s">
        <v>3706</v>
      </c>
      <c r="D2025" s="364" t="s">
        <v>3707</v>
      </c>
      <c r="E2025" s="365">
        <v>109</v>
      </c>
      <c r="F2025" s="365">
        <v>87</v>
      </c>
      <c r="G2025" s="365">
        <v>22</v>
      </c>
      <c r="H2025" s="365">
        <v>29</v>
      </c>
      <c r="I2025" s="365">
        <v>80</v>
      </c>
      <c r="J2025" s="365">
        <v>0</v>
      </c>
    </row>
    <row r="2026" spans="1:10" s="99" customFormat="1" ht="12">
      <c r="A2026" s="363"/>
      <c r="B2026" s="364"/>
      <c r="C2026" s="363" t="s">
        <v>3708</v>
      </c>
      <c r="D2026" s="364" t="s">
        <v>3709</v>
      </c>
      <c r="E2026" s="365">
        <v>17</v>
      </c>
      <c r="F2026" s="365">
        <v>13</v>
      </c>
      <c r="G2026" s="365">
        <v>4</v>
      </c>
      <c r="H2026" s="365" t="s">
        <v>2391</v>
      </c>
      <c r="I2026" s="365" t="s">
        <v>2391</v>
      </c>
      <c r="J2026" s="365">
        <v>0</v>
      </c>
    </row>
    <row r="2027" spans="1:10" s="99" customFormat="1" ht="12">
      <c r="A2027" s="363"/>
      <c r="B2027" s="364"/>
      <c r="C2027" s="363" t="s">
        <v>3712</v>
      </c>
      <c r="D2027" s="364" t="s">
        <v>3713</v>
      </c>
      <c r="E2027" s="365">
        <v>16</v>
      </c>
      <c r="F2027" s="365" t="s">
        <v>2391</v>
      </c>
      <c r="G2027" s="365" t="s">
        <v>2391</v>
      </c>
      <c r="H2027" s="365">
        <v>16</v>
      </c>
      <c r="I2027" s="365">
        <v>0</v>
      </c>
      <c r="J2027" s="365" t="s">
        <v>2391</v>
      </c>
    </row>
    <row r="2028" spans="1:10" s="99" customFormat="1" ht="12">
      <c r="A2028" s="363"/>
      <c r="B2028" s="364"/>
      <c r="C2028" s="363" t="s">
        <v>3714</v>
      </c>
      <c r="D2028" s="364" t="s">
        <v>3715</v>
      </c>
      <c r="E2028" s="365">
        <v>25</v>
      </c>
      <c r="F2028" s="365">
        <v>20</v>
      </c>
      <c r="G2028" s="365">
        <v>5</v>
      </c>
      <c r="H2028" s="365">
        <v>19</v>
      </c>
      <c r="I2028" s="365">
        <v>6</v>
      </c>
      <c r="J2028" s="365">
        <v>3</v>
      </c>
    </row>
    <row r="2029" spans="1:10" s="99" customFormat="1" ht="12">
      <c r="A2029" s="363"/>
      <c r="B2029" s="364"/>
      <c r="C2029" s="363" t="s">
        <v>3716</v>
      </c>
      <c r="D2029" s="364" t="s">
        <v>3717</v>
      </c>
      <c r="E2029" s="365">
        <v>18</v>
      </c>
      <c r="F2029" s="365">
        <v>15</v>
      </c>
      <c r="G2029" s="365">
        <v>3</v>
      </c>
      <c r="H2029" s="365">
        <v>15</v>
      </c>
      <c r="I2029" s="365">
        <v>3</v>
      </c>
      <c r="J2029" s="365">
        <v>0</v>
      </c>
    </row>
    <row r="2030" spans="1:10" s="99" customFormat="1" ht="12">
      <c r="A2030" s="363"/>
      <c r="B2030" s="364"/>
      <c r="C2030" s="363" t="s">
        <v>3496</v>
      </c>
      <c r="D2030" s="364" t="s">
        <v>3451</v>
      </c>
      <c r="E2030" s="365" t="s">
        <v>2391</v>
      </c>
      <c r="F2030" s="365" t="s">
        <v>2391</v>
      </c>
      <c r="G2030" s="365" t="s">
        <v>2391</v>
      </c>
      <c r="H2030" s="365" t="s">
        <v>2391</v>
      </c>
      <c r="I2030" s="365" t="s">
        <v>2391</v>
      </c>
      <c r="J2030" s="365">
        <v>0</v>
      </c>
    </row>
    <row r="2031" spans="1:10" s="99" customFormat="1" ht="12">
      <c r="A2031" s="363"/>
      <c r="B2031" s="364"/>
      <c r="C2031" s="363" t="s">
        <v>3496</v>
      </c>
      <c r="D2031" s="364" t="s">
        <v>3497</v>
      </c>
      <c r="E2031" s="365">
        <v>237</v>
      </c>
      <c r="F2031" s="365">
        <v>181</v>
      </c>
      <c r="G2031" s="365">
        <v>56</v>
      </c>
      <c r="H2031" s="365">
        <v>141</v>
      </c>
      <c r="I2031" s="365">
        <v>96</v>
      </c>
      <c r="J2031" s="365">
        <v>5</v>
      </c>
    </row>
    <row r="2032" spans="1:10" s="99" customFormat="1" ht="12">
      <c r="A2032" s="363"/>
      <c r="B2032" s="364"/>
      <c r="C2032" s="363" t="s">
        <v>3718</v>
      </c>
      <c r="D2032" s="364" t="s">
        <v>3719</v>
      </c>
      <c r="E2032" s="365">
        <v>26</v>
      </c>
      <c r="F2032" s="365">
        <v>19</v>
      </c>
      <c r="G2032" s="365">
        <v>7</v>
      </c>
      <c r="H2032" s="365" t="s">
        <v>2391</v>
      </c>
      <c r="I2032" s="365" t="s">
        <v>2391</v>
      </c>
      <c r="J2032" s="365" t="s">
        <v>2391</v>
      </c>
    </row>
    <row r="2033" spans="1:10" s="99" customFormat="1" ht="12">
      <c r="A2033" s="363"/>
      <c r="B2033" s="364"/>
      <c r="C2033" s="363" t="s">
        <v>3720</v>
      </c>
      <c r="D2033" s="364" t="s">
        <v>3721</v>
      </c>
      <c r="E2033" s="365">
        <v>46</v>
      </c>
      <c r="F2033" s="365">
        <v>33</v>
      </c>
      <c r="G2033" s="365">
        <v>13</v>
      </c>
      <c r="H2033" s="365">
        <v>42</v>
      </c>
      <c r="I2033" s="365">
        <v>4</v>
      </c>
      <c r="J2033" s="365" t="s">
        <v>2391</v>
      </c>
    </row>
    <row r="2034" spans="1:10" s="99" customFormat="1" ht="12">
      <c r="A2034" s="363"/>
      <c r="B2034" s="364"/>
      <c r="C2034" s="363" t="s">
        <v>3726</v>
      </c>
      <c r="D2034" s="364" t="s">
        <v>3727</v>
      </c>
      <c r="E2034" s="365">
        <v>13</v>
      </c>
      <c r="F2034" s="365" t="s">
        <v>2391</v>
      </c>
      <c r="G2034" s="365" t="s">
        <v>2391</v>
      </c>
      <c r="H2034" s="365" t="s">
        <v>2391</v>
      </c>
      <c r="I2034" s="365" t="s">
        <v>2391</v>
      </c>
      <c r="J2034" s="365">
        <v>0</v>
      </c>
    </row>
    <row r="2035" spans="1:10" s="99" customFormat="1" ht="12">
      <c r="A2035" s="363"/>
      <c r="B2035" s="364"/>
      <c r="C2035" s="363" t="s">
        <v>3845</v>
      </c>
      <c r="D2035" s="364" t="s">
        <v>3846</v>
      </c>
      <c r="E2035" s="365">
        <v>14</v>
      </c>
      <c r="F2035" s="365">
        <v>10</v>
      </c>
      <c r="G2035" s="365">
        <v>4</v>
      </c>
      <c r="H2035" s="365">
        <v>14</v>
      </c>
      <c r="I2035" s="365">
        <v>0</v>
      </c>
      <c r="J2035" s="365">
        <v>0</v>
      </c>
    </row>
    <row r="2036" spans="1:10" s="99" customFormat="1" ht="12">
      <c r="A2036" s="363"/>
      <c r="B2036" s="364"/>
      <c r="C2036" s="363" t="s">
        <v>3847</v>
      </c>
      <c r="D2036" s="364" t="s">
        <v>3848</v>
      </c>
      <c r="E2036" s="365">
        <v>14</v>
      </c>
      <c r="F2036" s="365" t="s">
        <v>2391</v>
      </c>
      <c r="G2036" s="365" t="s">
        <v>2391</v>
      </c>
      <c r="H2036" s="365" t="s">
        <v>2391</v>
      </c>
      <c r="I2036" s="365" t="s">
        <v>2391</v>
      </c>
      <c r="J2036" s="365">
        <v>0</v>
      </c>
    </row>
    <row r="2037" spans="1:10" s="99" customFormat="1" ht="12">
      <c r="A2037" s="363"/>
      <c r="B2037" s="364"/>
      <c r="C2037" s="363" t="s">
        <v>3730</v>
      </c>
      <c r="D2037" s="364" t="s">
        <v>3731</v>
      </c>
      <c r="E2037" s="365">
        <v>13</v>
      </c>
      <c r="F2037" s="365">
        <v>13</v>
      </c>
      <c r="G2037" s="365">
        <v>0</v>
      </c>
      <c r="H2037" s="365" t="s">
        <v>2391</v>
      </c>
      <c r="I2037" s="365" t="s">
        <v>2391</v>
      </c>
      <c r="J2037" s="365">
        <v>0</v>
      </c>
    </row>
    <row r="2038" spans="1:10" s="99" customFormat="1" ht="12">
      <c r="A2038" s="363"/>
      <c r="B2038" s="364"/>
      <c r="C2038" s="363" t="s">
        <v>3498</v>
      </c>
      <c r="D2038" s="364" t="s">
        <v>3451</v>
      </c>
      <c r="E2038" s="365">
        <v>41</v>
      </c>
      <c r="F2038" s="365">
        <v>34</v>
      </c>
      <c r="G2038" s="365">
        <v>7</v>
      </c>
      <c r="H2038" s="365">
        <v>38</v>
      </c>
      <c r="I2038" s="365">
        <v>3</v>
      </c>
      <c r="J2038" s="365">
        <v>0</v>
      </c>
    </row>
    <row r="2039" spans="1:10" s="99" customFormat="1" ht="12">
      <c r="A2039" s="363"/>
      <c r="B2039" s="364"/>
      <c r="C2039" s="363" t="s">
        <v>3498</v>
      </c>
      <c r="D2039" s="364" t="s">
        <v>3499</v>
      </c>
      <c r="E2039" s="365">
        <v>167</v>
      </c>
      <c r="F2039" s="365">
        <v>133</v>
      </c>
      <c r="G2039" s="365">
        <v>34</v>
      </c>
      <c r="H2039" s="365">
        <v>154</v>
      </c>
      <c r="I2039" s="365">
        <v>13</v>
      </c>
      <c r="J2039" s="365" t="s">
        <v>2391</v>
      </c>
    </row>
    <row r="2040" spans="1:10" s="99" customFormat="1" ht="12">
      <c r="A2040" s="363"/>
      <c r="B2040" s="364"/>
      <c r="C2040" s="363" t="s">
        <v>3500</v>
      </c>
      <c r="D2040" s="364" t="s">
        <v>3501</v>
      </c>
      <c r="E2040" s="365">
        <v>1572</v>
      </c>
      <c r="F2040" s="365">
        <v>1101</v>
      </c>
      <c r="G2040" s="365">
        <v>471</v>
      </c>
      <c r="H2040" s="365">
        <v>1310</v>
      </c>
      <c r="I2040" s="365">
        <v>262</v>
      </c>
      <c r="J2040" s="365">
        <v>19</v>
      </c>
    </row>
    <row r="2041" spans="1:10" s="99" customFormat="1" ht="12">
      <c r="A2041" s="363"/>
      <c r="B2041" s="364"/>
      <c r="C2041" s="363" t="s">
        <v>3849</v>
      </c>
      <c r="D2041" s="364" t="s">
        <v>3850</v>
      </c>
      <c r="E2041" s="365">
        <v>16</v>
      </c>
      <c r="F2041" s="365">
        <v>12</v>
      </c>
      <c r="G2041" s="365">
        <v>4</v>
      </c>
      <c r="H2041" s="365" t="s">
        <v>2391</v>
      </c>
      <c r="I2041" s="365" t="s">
        <v>2391</v>
      </c>
      <c r="J2041" s="365">
        <v>0</v>
      </c>
    </row>
    <row r="2042" spans="1:10" s="99" customFormat="1" ht="12">
      <c r="A2042" s="363"/>
      <c r="B2042" s="364"/>
      <c r="C2042" s="363" t="s">
        <v>3502</v>
      </c>
      <c r="D2042" s="364" t="s">
        <v>3503</v>
      </c>
      <c r="E2042" s="365">
        <v>232</v>
      </c>
      <c r="F2042" s="365">
        <v>132</v>
      </c>
      <c r="G2042" s="365">
        <v>100</v>
      </c>
      <c r="H2042" s="365">
        <v>216</v>
      </c>
      <c r="I2042" s="365">
        <v>16</v>
      </c>
      <c r="J2042" s="365">
        <v>3</v>
      </c>
    </row>
    <row r="2043" spans="1:10" s="99" customFormat="1" ht="12">
      <c r="A2043" s="363"/>
      <c r="B2043" s="364"/>
      <c r="C2043" s="363" t="s">
        <v>3853</v>
      </c>
      <c r="D2043" s="364" t="s">
        <v>3854</v>
      </c>
      <c r="E2043" s="365">
        <v>47</v>
      </c>
      <c r="F2043" s="365">
        <v>32</v>
      </c>
      <c r="G2043" s="365">
        <v>15</v>
      </c>
      <c r="H2043" s="365">
        <v>44</v>
      </c>
      <c r="I2043" s="365">
        <v>3</v>
      </c>
      <c r="J2043" s="365">
        <v>0</v>
      </c>
    </row>
    <row r="2044" spans="1:10" s="99" customFormat="1" ht="12">
      <c r="A2044" s="363"/>
      <c r="B2044" s="364"/>
      <c r="C2044" s="363" t="s">
        <v>3855</v>
      </c>
      <c r="D2044" s="364" t="s">
        <v>3856</v>
      </c>
      <c r="E2044" s="365">
        <v>14</v>
      </c>
      <c r="F2044" s="365">
        <v>7</v>
      </c>
      <c r="G2044" s="365">
        <v>7</v>
      </c>
      <c r="H2044" s="365">
        <v>14</v>
      </c>
      <c r="I2044" s="365">
        <v>0</v>
      </c>
      <c r="J2044" s="365">
        <v>0</v>
      </c>
    </row>
    <row r="2045" spans="1:10" s="99" customFormat="1" ht="12">
      <c r="A2045" s="363"/>
      <c r="B2045" s="364"/>
      <c r="C2045" s="363" t="s">
        <v>3734</v>
      </c>
      <c r="D2045" s="364" t="s">
        <v>3735</v>
      </c>
      <c r="E2045" s="365">
        <v>33</v>
      </c>
      <c r="F2045" s="365">
        <v>21</v>
      </c>
      <c r="G2045" s="365">
        <v>12</v>
      </c>
      <c r="H2045" s="365">
        <v>29</v>
      </c>
      <c r="I2045" s="365">
        <v>4</v>
      </c>
      <c r="J2045" s="365">
        <v>0</v>
      </c>
    </row>
    <row r="2046" spans="1:10" s="99" customFormat="1" ht="12">
      <c r="A2046" s="363"/>
      <c r="B2046" s="364"/>
      <c r="C2046" s="363" t="s">
        <v>3983</v>
      </c>
      <c r="D2046" s="364" t="s">
        <v>3984</v>
      </c>
      <c r="E2046" s="365">
        <v>52</v>
      </c>
      <c r="F2046" s="365">
        <v>32</v>
      </c>
      <c r="G2046" s="365">
        <v>20</v>
      </c>
      <c r="H2046" s="365">
        <v>48</v>
      </c>
      <c r="I2046" s="365">
        <v>4</v>
      </c>
      <c r="J2046" s="365">
        <v>3</v>
      </c>
    </row>
    <row r="2047" spans="1:10" s="99" customFormat="1" ht="12">
      <c r="A2047" s="363"/>
      <c r="B2047" s="364"/>
      <c r="C2047" s="363" t="s">
        <v>3736</v>
      </c>
      <c r="D2047" s="364" t="s">
        <v>3737</v>
      </c>
      <c r="E2047" s="365">
        <v>26</v>
      </c>
      <c r="F2047" s="365">
        <v>19</v>
      </c>
      <c r="G2047" s="365">
        <v>7</v>
      </c>
      <c r="H2047" s="365" t="s">
        <v>2391</v>
      </c>
      <c r="I2047" s="365" t="s">
        <v>2391</v>
      </c>
      <c r="J2047" s="365">
        <v>0</v>
      </c>
    </row>
    <row r="2048" spans="1:10" s="99" customFormat="1" ht="12">
      <c r="A2048" s="363"/>
      <c r="B2048" s="364"/>
      <c r="C2048" s="363" t="s">
        <v>3738</v>
      </c>
      <c r="D2048" s="364" t="s">
        <v>3739</v>
      </c>
      <c r="E2048" s="365">
        <v>50</v>
      </c>
      <c r="F2048" s="365">
        <v>39</v>
      </c>
      <c r="G2048" s="365">
        <v>11</v>
      </c>
      <c r="H2048" s="365" t="s">
        <v>2391</v>
      </c>
      <c r="I2048" s="365" t="s">
        <v>2391</v>
      </c>
      <c r="J2048" s="365">
        <v>0</v>
      </c>
    </row>
    <row r="2049" spans="1:10" s="99" customFormat="1" ht="12">
      <c r="A2049" s="363"/>
      <c r="B2049" s="364"/>
      <c r="C2049" s="363" t="s">
        <v>3740</v>
      </c>
      <c r="D2049" s="364" t="s">
        <v>3741</v>
      </c>
      <c r="E2049" s="365">
        <v>48</v>
      </c>
      <c r="F2049" s="365">
        <v>34</v>
      </c>
      <c r="G2049" s="365">
        <v>14</v>
      </c>
      <c r="H2049" s="365">
        <v>40</v>
      </c>
      <c r="I2049" s="365">
        <v>8</v>
      </c>
      <c r="J2049" s="365">
        <v>0</v>
      </c>
    </row>
    <row r="2050" spans="1:10" s="99" customFormat="1" ht="12">
      <c r="A2050" s="363"/>
      <c r="B2050" s="364"/>
      <c r="C2050" s="363" t="s">
        <v>3742</v>
      </c>
      <c r="D2050" s="364" t="s">
        <v>3743</v>
      </c>
      <c r="E2050" s="365">
        <v>12</v>
      </c>
      <c r="F2050" s="365">
        <v>9</v>
      </c>
      <c r="G2050" s="365">
        <v>3</v>
      </c>
      <c r="H2050" s="365" t="s">
        <v>2391</v>
      </c>
      <c r="I2050" s="365" t="s">
        <v>2391</v>
      </c>
      <c r="J2050" s="365">
        <v>0</v>
      </c>
    </row>
    <row r="2051" spans="1:10" s="99" customFormat="1" ht="12">
      <c r="A2051" s="363"/>
      <c r="B2051" s="364"/>
      <c r="C2051" s="363" t="s">
        <v>3504</v>
      </c>
      <c r="D2051" s="364" t="s">
        <v>3451</v>
      </c>
      <c r="E2051" s="365">
        <v>21</v>
      </c>
      <c r="F2051" s="365">
        <v>14</v>
      </c>
      <c r="G2051" s="365">
        <v>7</v>
      </c>
      <c r="H2051" s="365" t="s">
        <v>2391</v>
      </c>
      <c r="I2051" s="365" t="s">
        <v>2391</v>
      </c>
      <c r="J2051" s="365" t="s">
        <v>2391</v>
      </c>
    </row>
    <row r="2052" spans="1:10" s="99" customFormat="1" ht="12">
      <c r="A2052" s="363"/>
      <c r="B2052" s="364"/>
      <c r="C2052" s="363" t="s">
        <v>3504</v>
      </c>
      <c r="D2052" s="364" t="s">
        <v>3505</v>
      </c>
      <c r="E2052" s="365">
        <v>551</v>
      </c>
      <c r="F2052" s="365">
        <v>351</v>
      </c>
      <c r="G2052" s="365">
        <v>200</v>
      </c>
      <c r="H2052" s="365">
        <v>510</v>
      </c>
      <c r="I2052" s="365">
        <v>41</v>
      </c>
      <c r="J2052" s="365">
        <v>7</v>
      </c>
    </row>
    <row r="2053" spans="1:10" s="99" customFormat="1" ht="12">
      <c r="A2053" s="363"/>
      <c r="B2053" s="364"/>
      <c r="C2053" s="363" t="s">
        <v>3506</v>
      </c>
      <c r="D2053" s="364" t="s">
        <v>3507</v>
      </c>
      <c r="E2053" s="365">
        <v>19</v>
      </c>
      <c r="F2053" s="365">
        <v>13</v>
      </c>
      <c r="G2053" s="365">
        <v>6</v>
      </c>
      <c r="H2053" s="365" t="s">
        <v>2391</v>
      </c>
      <c r="I2053" s="365" t="s">
        <v>2391</v>
      </c>
      <c r="J2053" s="365">
        <v>0</v>
      </c>
    </row>
    <row r="2054" spans="1:10" s="99" customFormat="1" ht="12">
      <c r="A2054" s="363"/>
      <c r="B2054" s="364"/>
      <c r="C2054" s="363" t="s">
        <v>3987</v>
      </c>
      <c r="D2054" s="364" t="s">
        <v>3988</v>
      </c>
      <c r="E2054" s="365">
        <v>16</v>
      </c>
      <c r="F2054" s="365">
        <v>13</v>
      </c>
      <c r="G2054" s="365">
        <v>3</v>
      </c>
      <c r="H2054" s="365">
        <v>16</v>
      </c>
      <c r="I2054" s="365">
        <v>0</v>
      </c>
      <c r="J2054" s="365">
        <v>0</v>
      </c>
    </row>
    <row r="2055" spans="1:10" s="99" customFormat="1" ht="12">
      <c r="A2055" s="363"/>
      <c r="B2055" s="364"/>
      <c r="C2055" s="363" t="s">
        <v>3752</v>
      </c>
      <c r="D2055" s="364" t="s">
        <v>3451</v>
      </c>
      <c r="E2055" s="365">
        <v>16</v>
      </c>
      <c r="F2055" s="365">
        <v>13</v>
      </c>
      <c r="G2055" s="365">
        <v>3</v>
      </c>
      <c r="H2055" s="365">
        <v>13</v>
      </c>
      <c r="I2055" s="365">
        <v>3</v>
      </c>
      <c r="J2055" s="365">
        <v>0</v>
      </c>
    </row>
    <row r="2056" spans="1:10" s="99" customFormat="1" ht="12">
      <c r="A2056" s="363"/>
      <c r="B2056" s="364"/>
      <c r="C2056" s="363" t="s">
        <v>3752</v>
      </c>
      <c r="D2056" s="364" t="s">
        <v>3753</v>
      </c>
      <c r="E2056" s="365">
        <v>32</v>
      </c>
      <c r="F2056" s="365">
        <v>26</v>
      </c>
      <c r="G2056" s="365">
        <v>6</v>
      </c>
      <c r="H2056" s="365">
        <v>29</v>
      </c>
      <c r="I2056" s="365">
        <v>3</v>
      </c>
      <c r="J2056" s="365">
        <v>0</v>
      </c>
    </row>
    <row r="2057" spans="1:10" s="99" customFormat="1" ht="12">
      <c r="A2057" s="363"/>
      <c r="B2057" s="364"/>
      <c r="C2057" s="363" t="s">
        <v>3508</v>
      </c>
      <c r="D2057" s="364" t="s">
        <v>3510</v>
      </c>
      <c r="E2057" s="365">
        <v>602</v>
      </c>
      <c r="F2057" s="365">
        <v>390</v>
      </c>
      <c r="G2057" s="365">
        <v>212</v>
      </c>
      <c r="H2057" s="365">
        <v>557</v>
      </c>
      <c r="I2057" s="365">
        <v>45</v>
      </c>
      <c r="J2057" s="365">
        <v>7</v>
      </c>
    </row>
    <row r="2058" spans="1:10" s="99" customFormat="1" ht="12">
      <c r="A2058" s="363"/>
      <c r="B2058" s="364"/>
      <c r="C2058" s="363" t="s">
        <v>3917</v>
      </c>
      <c r="D2058" s="364" t="s">
        <v>3918</v>
      </c>
      <c r="E2058" s="365">
        <v>14</v>
      </c>
      <c r="F2058" s="365" t="s">
        <v>2391</v>
      </c>
      <c r="G2058" s="365" t="s">
        <v>2391</v>
      </c>
      <c r="H2058" s="365" t="s">
        <v>2391</v>
      </c>
      <c r="I2058" s="365" t="s">
        <v>2391</v>
      </c>
      <c r="J2058" s="365">
        <v>0</v>
      </c>
    </row>
    <row r="2059" spans="1:10" s="99" customFormat="1" ht="12">
      <c r="A2059" s="363"/>
      <c r="B2059" s="364"/>
      <c r="C2059" s="363" t="s">
        <v>4019</v>
      </c>
      <c r="D2059" s="364" t="s">
        <v>4020</v>
      </c>
      <c r="E2059" s="365">
        <v>11</v>
      </c>
      <c r="F2059" s="365">
        <v>7</v>
      </c>
      <c r="G2059" s="365">
        <v>4</v>
      </c>
      <c r="H2059" s="365" t="s">
        <v>2391</v>
      </c>
      <c r="I2059" s="365" t="s">
        <v>2391</v>
      </c>
      <c r="J2059" s="365">
        <v>0</v>
      </c>
    </row>
    <row r="2060" spans="1:10" s="99" customFormat="1" ht="12">
      <c r="A2060" s="363"/>
      <c r="B2060" s="364"/>
      <c r="C2060" s="363" t="s">
        <v>3993</v>
      </c>
      <c r="D2060" s="364" t="s">
        <v>3994</v>
      </c>
      <c r="E2060" s="365">
        <v>23</v>
      </c>
      <c r="F2060" s="365">
        <v>16</v>
      </c>
      <c r="G2060" s="365">
        <v>7</v>
      </c>
      <c r="H2060" s="365" t="s">
        <v>2391</v>
      </c>
      <c r="I2060" s="365" t="s">
        <v>2391</v>
      </c>
      <c r="J2060" s="365">
        <v>0</v>
      </c>
    </row>
    <row r="2061" spans="1:10" s="99" customFormat="1" ht="12">
      <c r="A2061" s="363"/>
      <c r="B2061" s="364"/>
      <c r="C2061" s="363" t="s">
        <v>3513</v>
      </c>
      <c r="D2061" s="364" t="s">
        <v>3451</v>
      </c>
      <c r="E2061" s="365">
        <v>76</v>
      </c>
      <c r="F2061" s="365">
        <v>63</v>
      </c>
      <c r="G2061" s="365">
        <v>13</v>
      </c>
      <c r="H2061" s="365">
        <v>69</v>
      </c>
      <c r="I2061" s="365">
        <v>7</v>
      </c>
      <c r="J2061" s="365" t="s">
        <v>2391</v>
      </c>
    </row>
    <row r="2062" spans="1:10" s="99" customFormat="1" ht="12">
      <c r="A2062" s="363"/>
      <c r="B2062" s="364"/>
      <c r="C2062" s="363" t="s">
        <v>3513</v>
      </c>
      <c r="D2062" s="364" t="s">
        <v>3514</v>
      </c>
      <c r="E2062" s="365">
        <v>124</v>
      </c>
      <c r="F2062" s="365">
        <v>99</v>
      </c>
      <c r="G2062" s="365">
        <v>25</v>
      </c>
      <c r="H2062" s="365">
        <v>112</v>
      </c>
      <c r="I2062" s="365">
        <v>12</v>
      </c>
      <c r="J2062" s="365" t="s">
        <v>2391</v>
      </c>
    </row>
    <row r="2063" spans="1:10" s="99" customFormat="1" ht="12">
      <c r="A2063" s="363"/>
      <c r="B2063" s="364"/>
      <c r="C2063" s="363" t="s">
        <v>3515</v>
      </c>
      <c r="D2063" s="364" t="s">
        <v>3514</v>
      </c>
      <c r="E2063" s="365">
        <v>124</v>
      </c>
      <c r="F2063" s="365">
        <v>99</v>
      </c>
      <c r="G2063" s="365">
        <v>25</v>
      </c>
      <c r="H2063" s="365">
        <v>112</v>
      </c>
      <c r="I2063" s="365">
        <v>12</v>
      </c>
      <c r="J2063" s="365" t="s">
        <v>2391</v>
      </c>
    </row>
    <row r="2064" spans="1:10" s="99" customFormat="1" ht="12">
      <c r="A2064" s="363"/>
      <c r="B2064" s="364"/>
      <c r="C2064" s="363" t="s">
        <v>3758</v>
      </c>
      <c r="D2064" s="364" t="s">
        <v>3759</v>
      </c>
      <c r="E2064" s="365">
        <v>57</v>
      </c>
      <c r="F2064" s="365">
        <v>41</v>
      </c>
      <c r="G2064" s="365">
        <v>16</v>
      </c>
      <c r="H2064" s="365" t="s">
        <v>2391</v>
      </c>
      <c r="I2064" s="365" t="s">
        <v>2391</v>
      </c>
      <c r="J2064" s="365">
        <v>0</v>
      </c>
    </row>
    <row r="2065" spans="1:10" s="99" customFormat="1" ht="12">
      <c r="A2065" s="363"/>
      <c r="B2065" s="364"/>
      <c r="C2065" s="363" t="s">
        <v>3760</v>
      </c>
      <c r="D2065" s="364" t="s">
        <v>3761</v>
      </c>
      <c r="E2065" s="365">
        <v>14</v>
      </c>
      <c r="F2065" s="365">
        <v>11</v>
      </c>
      <c r="G2065" s="365">
        <v>3</v>
      </c>
      <c r="H2065" s="365">
        <v>14</v>
      </c>
      <c r="I2065" s="365">
        <v>0</v>
      </c>
      <c r="J2065" s="365">
        <v>0</v>
      </c>
    </row>
    <row r="2066" spans="1:10" s="99" customFormat="1" ht="12">
      <c r="A2066" s="363"/>
      <c r="B2066" s="364"/>
      <c r="C2066" s="363" t="s">
        <v>3762</v>
      </c>
      <c r="D2066" s="364" t="s">
        <v>3763</v>
      </c>
      <c r="E2066" s="365">
        <v>44</v>
      </c>
      <c r="F2066" s="365">
        <v>37</v>
      </c>
      <c r="G2066" s="365">
        <v>7</v>
      </c>
      <c r="H2066" s="365">
        <v>37</v>
      </c>
      <c r="I2066" s="365">
        <v>7</v>
      </c>
      <c r="J2066" s="365">
        <v>0</v>
      </c>
    </row>
    <row r="2067" spans="1:10" s="99" customFormat="1" ht="12">
      <c r="A2067" s="363"/>
      <c r="B2067" s="364"/>
      <c r="C2067" s="363" t="s">
        <v>3764</v>
      </c>
      <c r="D2067" s="364" t="s">
        <v>3765</v>
      </c>
      <c r="E2067" s="365">
        <v>22</v>
      </c>
      <c r="F2067" s="365">
        <v>19</v>
      </c>
      <c r="G2067" s="365">
        <v>3</v>
      </c>
      <c r="H2067" s="365" t="s">
        <v>2391</v>
      </c>
      <c r="I2067" s="365" t="s">
        <v>2391</v>
      </c>
      <c r="J2067" s="365">
        <v>0</v>
      </c>
    </row>
    <row r="2068" spans="1:10" s="99" customFormat="1" ht="12">
      <c r="A2068" s="363"/>
      <c r="B2068" s="364"/>
      <c r="C2068" s="363" t="s">
        <v>3766</v>
      </c>
      <c r="D2068" s="364" t="s">
        <v>3767</v>
      </c>
      <c r="E2068" s="365">
        <v>17</v>
      </c>
      <c r="F2068" s="365" t="s">
        <v>2391</v>
      </c>
      <c r="G2068" s="365" t="s">
        <v>2391</v>
      </c>
      <c r="H2068" s="365" t="s">
        <v>2391</v>
      </c>
      <c r="I2068" s="365" t="s">
        <v>2391</v>
      </c>
      <c r="J2068" s="365">
        <v>0</v>
      </c>
    </row>
    <row r="2069" spans="1:10" s="99" customFormat="1" ht="12">
      <c r="A2069" s="363"/>
      <c r="B2069" s="364"/>
      <c r="C2069" s="363" t="s">
        <v>4037</v>
      </c>
      <c r="D2069" s="364" t="s">
        <v>4038</v>
      </c>
      <c r="E2069" s="365">
        <v>13</v>
      </c>
      <c r="F2069" s="365" t="s">
        <v>2391</v>
      </c>
      <c r="G2069" s="365" t="s">
        <v>2391</v>
      </c>
      <c r="H2069" s="365" t="s">
        <v>2391</v>
      </c>
      <c r="I2069" s="365" t="s">
        <v>2391</v>
      </c>
      <c r="J2069" s="365">
        <v>0</v>
      </c>
    </row>
    <row r="2070" spans="1:10" s="99" customFormat="1" ht="12">
      <c r="A2070" s="363"/>
      <c r="B2070" s="364"/>
      <c r="C2070" s="363" t="s">
        <v>4083</v>
      </c>
      <c r="D2070" s="364" t="s">
        <v>4084</v>
      </c>
      <c r="E2070" s="365">
        <v>28</v>
      </c>
      <c r="F2070" s="365" t="s">
        <v>2391</v>
      </c>
      <c r="G2070" s="365" t="s">
        <v>2391</v>
      </c>
      <c r="H2070" s="365">
        <v>28</v>
      </c>
      <c r="I2070" s="365">
        <v>0</v>
      </c>
      <c r="J2070" s="365">
        <v>0</v>
      </c>
    </row>
    <row r="2071" spans="1:10" s="99" customFormat="1" ht="12">
      <c r="A2071" s="363"/>
      <c r="B2071" s="364"/>
      <c r="C2071" s="363" t="s">
        <v>3516</v>
      </c>
      <c r="D2071" s="364" t="s">
        <v>3451</v>
      </c>
      <c r="E2071" s="365">
        <v>40</v>
      </c>
      <c r="F2071" s="365">
        <v>31</v>
      </c>
      <c r="G2071" s="365">
        <v>9</v>
      </c>
      <c r="H2071" s="365" t="s">
        <v>2391</v>
      </c>
      <c r="I2071" s="365" t="s">
        <v>2391</v>
      </c>
      <c r="J2071" s="365">
        <v>0</v>
      </c>
    </row>
    <row r="2072" spans="1:10" s="99" customFormat="1" ht="12">
      <c r="A2072" s="363"/>
      <c r="B2072" s="364"/>
      <c r="C2072" s="363" t="s">
        <v>3516</v>
      </c>
      <c r="D2072" s="364" t="s">
        <v>3517</v>
      </c>
      <c r="E2072" s="365">
        <v>235</v>
      </c>
      <c r="F2072" s="365">
        <v>193</v>
      </c>
      <c r="G2072" s="365">
        <v>42</v>
      </c>
      <c r="H2072" s="365">
        <v>220</v>
      </c>
      <c r="I2072" s="365">
        <v>15</v>
      </c>
      <c r="J2072" s="365">
        <v>0</v>
      </c>
    </row>
    <row r="2073" spans="1:10" s="99" customFormat="1" ht="12">
      <c r="A2073" s="363"/>
      <c r="B2073" s="364"/>
      <c r="C2073" s="363" t="s">
        <v>3768</v>
      </c>
      <c r="D2073" s="364" t="s">
        <v>3769</v>
      </c>
      <c r="E2073" s="365">
        <v>15</v>
      </c>
      <c r="F2073" s="365">
        <v>10</v>
      </c>
      <c r="G2073" s="365">
        <v>5</v>
      </c>
      <c r="H2073" s="365">
        <v>11</v>
      </c>
      <c r="I2073" s="365">
        <v>4</v>
      </c>
      <c r="J2073" s="365">
        <v>0</v>
      </c>
    </row>
    <row r="2074" spans="1:10" s="99" customFormat="1" ht="12">
      <c r="A2074" s="363"/>
      <c r="B2074" s="364"/>
      <c r="C2074" s="363" t="s">
        <v>3770</v>
      </c>
      <c r="D2074" s="364" t="s">
        <v>3771</v>
      </c>
      <c r="E2074" s="365">
        <v>21</v>
      </c>
      <c r="F2074" s="365">
        <v>13</v>
      </c>
      <c r="G2074" s="365">
        <v>8</v>
      </c>
      <c r="H2074" s="365">
        <v>17</v>
      </c>
      <c r="I2074" s="365">
        <v>4</v>
      </c>
      <c r="J2074" s="365">
        <v>0</v>
      </c>
    </row>
    <row r="2075" spans="1:10" s="99" customFormat="1" ht="12">
      <c r="A2075" s="363"/>
      <c r="B2075" s="364"/>
      <c r="C2075" s="363" t="s">
        <v>4039</v>
      </c>
      <c r="D2075" s="364" t="s">
        <v>4040</v>
      </c>
      <c r="E2075" s="365">
        <v>14</v>
      </c>
      <c r="F2075" s="365">
        <v>10</v>
      </c>
      <c r="G2075" s="365">
        <v>4</v>
      </c>
      <c r="H2075" s="365">
        <v>14</v>
      </c>
      <c r="I2075" s="365">
        <v>0</v>
      </c>
      <c r="J2075" s="365">
        <v>0</v>
      </c>
    </row>
    <row r="2076" spans="1:10" s="99" customFormat="1" ht="12">
      <c r="A2076" s="363"/>
      <c r="B2076" s="364"/>
      <c r="C2076" s="363" t="s">
        <v>3772</v>
      </c>
      <c r="D2076" s="364" t="s">
        <v>3773</v>
      </c>
      <c r="E2076" s="365">
        <v>35</v>
      </c>
      <c r="F2076" s="365">
        <v>25</v>
      </c>
      <c r="G2076" s="365">
        <v>10</v>
      </c>
      <c r="H2076" s="365">
        <v>32</v>
      </c>
      <c r="I2076" s="365">
        <v>3</v>
      </c>
      <c r="J2076" s="365" t="s">
        <v>2391</v>
      </c>
    </row>
    <row r="2077" spans="1:10" s="99" customFormat="1" ht="12">
      <c r="A2077" s="363"/>
      <c r="B2077" s="364"/>
      <c r="C2077" s="363" t="s">
        <v>3518</v>
      </c>
      <c r="D2077" s="364" t="s">
        <v>3519</v>
      </c>
      <c r="E2077" s="365">
        <v>33</v>
      </c>
      <c r="F2077" s="365">
        <v>19</v>
      </c>
      <c r="G2077" s="365">
        <v>14</v>
      </c>
      <c r="H2077" s="365">
        <v>30</v>
      </c>
      <c r="I2077" s="365">
        <v>3</v>
      </c>
      <c r="J2077" s="365">
        <v>0</v>
      </c>
    </row>
    <row r="2078" spans="1:10" s="99" customFormat="1" ht="12">
      <c r="A2078" s="363"/>
      <c r="B2078" s="364"/>
      <c r="C2078" s="363" t="s">
        <v>3520</v>
      </c>
      <c r="D2078" s="364" t="s">
        <v>3451</v>
      </c>
      <c r="E2078" s="365">
        <v>31</v>
      </c>
      <c r="F2078" s="365">
        <v>28</v>
      </c>
      <c r="G2078" s="365">
        <v>3</v>
      </c>
      <c r="H2078" s="365" t="s">
        <v>2391</v>
      </c>
      <c r="I2078" s="365" t="s">
        <v>2391</v>
      </c>
      <c r="J2078" s="365">
        <v>0</v>
      </c>
    </row>
    <row r="2079" spans="1:10" s="99" customFormat="1" ht="12">
      <c r="A2079" s="363"/>
      <c r="B2079" s="364"/>
      <c r="C2079" s="363" t="s">
        <v>3520</v>
      </c>
      <c r="D2079" s="364" t="s">
        <v>3521</v>
      </c>
      <c r="E2079" s="365">
        <v>149</v>
      </c>
      <c r="F2079" s="365">
        <v>105</v>
      </c>
      <c r="G2079" s="365">
        <v>44</v>
      </c>
      <c r="H2079" s="365">
        <v>134</v>
      </c>
      <c r="I2079" s="365">
        <v>15</v>
      </c>
      <c r="J2079" s="365" t="s">
        <v>2391</v>
      </c>
    </row>
    <row r="2080" spans="1:10" s="99" customFormat="1" ht="12">
      <c r="A2080" s="363"/>
      <c r="B2080" s="364"/>
      <c r="C2080" s="363" t="s">
        <v>3522</v>
      </c>
      <c r="D2080" s="364" t="s">
        <v>3523</v>
      </c>
      <c r="E2080" s="365">
        <v>18</v>
      </c>
      <c r="F2080" s="365">
        <v>14</v>
      </c>
      <c r="G2080" s="365">
        <v>4</v>
      </c>
      <c r="H2080" s="365" t="s">
        <v>2391</v>
      </c>
      <c r="I2080" s="365" t="s">
        <v>2391</v>
      </c>
      <c r="J2080" s="365">
        <v>0</v>
      </c>
    </row>
    <row r="2081" spans="1:10" s="99" customFormat="1" ht="12">
      <c r="A2081" s="363"/>
      <c r="B2081" s="364"/>
      <c r="C2081" s="363" t="s">
        <v>3524</v>
      </c>
      <c r="D2081" s="364" t="s">
        <v>3525</v>
      </c>
      <c r="E2081" s="365">
        <v>15</v>
      </c>
      <c r="F2081" s="365">
        <v>9</v>
      </c>
      <c r="G2081" s="365">
        <v>6</v>
      </c>
      <c r="H2081" s="365">
        <v>15</v>
      </c>
      <c r="I2081" s="365">
        <v>0</v>
      </c>
      <c r="J2081" s="365">
        <v>0</v>
      </c>
    </row>
    <row r="2082" spans="1:10" s="99" customFormat="1" ht="12">
      <c r="A2082" s="363"/>
      <c r="B2082" s="364"/>
      <c r="C2082" s="363" t="s">
        <v>3865</v>
      </c>
      <c r="D2082" s="364" t="s">
        <v>3866</v>
      </c>
      <c r="E2082" s="365">
        <v>20</v>
      </c>
      <c r="F2082" s="365">
        <v>13</v>
      </c>
      <c r="G2082" s="365">
        <v>7</v>
      </c>
      <c r="H2082" s="365" t="s">
        <v>2391</v>
      </c>
      <c r="I2082" s="365" t="s">
        <v>2391</v>
      </c>
      <c r="J2082" s="365">
        <v>0</v>
      </c>
    </row>
    <row r="2083" spans="1:10" s="99" customFormat="1" ht="12">
      <c r="A2083" s="363"/>
      <c r="B2083" s="364"/>
      <c r="C2083" s="363" t="s">
        <v>3528</v>
      </c>
      <c r="D2083" s="364" t="s">
        <v>3529</v>
      </c>
      <c r="E2083" s="365">
        <v>17</v>
      </c>
      <c r="F2083" s="365">
        <v>12</v>
      </c>
      <c r="G2083" s="365">
        <v>5</v>
      </c>
      <c r="H2083" s="365" t="s">
        <v>2391</v>
      </c>
      <c r="I2083" s="365" t="s">
        <v>2391</v>
      </c>
      <c r="J2083" s="365">
        <v>0</v>
      </c>
    </row>
    <row r="2084" spans="1:10" s="99" customFormat="1" ht="12">
      <c r="A2084" s="363"/>
      <c r="B2084" s="364"/>
      <c r="C2084" s="363" t="s">
        <v>4089</v>
      </c>
      <c r="D2084" s="364" t="s">
        <v>4090</v>
      </c>
      <c r="E2084" s="365">
        <v>14</v>
      </c>
      <c r="F2084" s="365">
        <v>11</v>
      </c>
      <c r="G2084" s="365">
        <v>3</v>
      </c>
      <c r="H2084" s="365">
        <v>14</v>
      </c>
      <c r="I2084" s="365">
        <v>0</v>
      </c>
      <c r="J2084" s="365">
        <v>0</v>
      </c>
    </row>
    <row r="2085" spans="1:10" s="99" customFormat="1" ht="12">
      <c r="A2085" s="363"/>
      <c r="B2085" s="364"/>
      <c r="C2085" s="363" t="s">
        <v>3530</v>
      </c>
      <c r="D2085" s="364" t="s">
        <v>3451</v>
      </c>
      <c r="E2085" s="365">
        <v>16</v>
      </c>
      <c r="F2085" s="365">
        <v>9</v>
      </c>
      <c r="G2085" s="365">
        <v>7</v>
      </c>
      <c r="H2085" s="365" t="s">
        <v>2391</v>
      </c>
      <c r="I2085" s="365" t="s">
        <v>2391</v>
      </c>
      <c r="J2085" s="365">
        <v>0</v>
      </c>
    </row>
    <row r="2086" spans="1:10" s="99" customFormat="1" ht="12">
      <c r="A2086" s="363"/>
      <c r="B2086" s="364"/>
      <c r="C2086" s="363" t="s">
        <v>3530</v>
      </c>
      <c r="D2086" s="364" t="s">
        <v>3531</v>
      </c>
      <c r="E2086" s="365">
        <v>100</v>
      </c>
      <c r="F2086" s="365">
        <v>68</v>
      </c>
      <c r="G2086" s="365">
        <v>32</v>
      </c>
      <c r="H2086" s="365">
        <v>95</v>
      </c>
      <c r="I2086" s="365">
        <v>5</v>
      </c>
      <c r="J2086" s="365">
        <v>0</v>
      </c>
    </row>
    <row r="2087" spans="1:10" s="99" customFormat="1" ht="12">
      <c r="A2087" s="363"/>
      <c r="B2087" s="364"/>
      <c r="C2087" s="366" t="s">
        <v>4085</v>
      </c>
      <c r="D2087" s="364" t="s">
        <v>4086</v>
      </c>
      <c r="E2087" s="365">
        <v>20</v>
      </c>
      <c r="F2087" s="365">
        <v>13</v>
      </c>
      <c r="G2087" s="365">
        <v>7</v>
      </c>
      <c r="H2087" s="365" t="s">
        <v>2391</v>
      </c>
      <c r="I2087" s="365" t="s">
        <v>2391</v>
      </c>
      <c r="J2087" s="365">
        <v>0</v>
      </c>
    </row>
    <row r="2088" spans="1:10" s="99" customFormat="1" ht="12">
      <c r="A2088" s="363"/>
      <c r="B2088" s="364"/>
      <c r="C2088" s="363" t="s">
        <v>4100</v>
      </c>
      <c r="D2088" s="364" t="s">
        <v>4101</v>
      </c>
      <c r="E2088" s="365">
        <v>14</v>
      </c>
      <c r="F2088" s="365" t="s">
        <v>2391</v>
      </c>
      <c r="G2088" s="365" t="s">
        <v>2391</v>
      </c>
      <c r="H2088" s="365">
        <v>14</v>
      </c>
      <c r="I2088" s="365">
        <v>0</v>
      </c>
      <c r="J2088" s="365">
        <v>0</v>
      </c>
    </row>
    <row r="2089" spans="1:10" s="99" customFormat="1" ht="12">
      <c r="A2089" s="363"/>
      <c r="B2089" s="364"/>
      <c r="C2089" s="363" t="s">
        <v>3925</v>
      </c>
      <c r="D2089" s="364" t="s">
        <v>3926</v>
      </c>
      <c r="E2089" s="365">
        <v>11</v>
      </c>
      <c r="F2089" s="365">
        <v>6</v>
      </c>
      <c r="G2089" s="365">
        <v>5</v>
      </c>
      <c r="H2089" s="365">
        <v>11</v>
      </c>
      <c r="I2089" s="365">
        <v>0</v>
      </c>
      <c r="J2089" s="365">
        <v>0</v>
      </c>
    </row>
    <row r="2090" spans="1:10" s="99" customFormat="1" ht="12">
      <c r="A2090" s="363"/>
      <c r="B2090" s="364"/>
      <c r="C2090" s="363" t="s">
        <v>3532</v>
      </c>
      <c r="D2090" s="364" t="s">
        <v>3451</v>
      </c>
      <c r="E2090" s="365">
        <v>29</v>
      </c>
      <c r="F2090" s="365">
        <v>21</v>
      </c>
      <c r="G2090" s="365">
        <v>8</v>
      </c>
      <c r="H2090" s="365" t="s">
        <v>2391</v>
      </c>
      <c r="I2090" s="365" t="s">
        <v>2391</v>
      </c>
      <c r="J2090" s="365" t="s">
        <v>2391</v>
      </c>
    </row>
    <row r="2091" spans="1:10" s="99" customFormat="1" ht="12">
      <c r="A2091" s="363"/>
      <c r="B2091" s="364"/>
      <c r="C2091" s="363" t="s">
        <v>3532</v>
      </c>
      <c r="D2091" s="364" t="s">
        <v>3533</v>
      </c>
      <c r="E2091" s="365">
        <v>74</v>
      </c>
      <c r="F2091" s="365">
        <v>53</v>
      </c>
      <c r="G2091" s="365">
        <v>21</v>
      </c>
      <c r="H2091" s="365">
        <v>70</v>
      </c>
      <c r="I2091" s="365">
        <v>4</v>
      </c>
      <c r="J2091" s="365" t="s">
        <v>2391</v>
      </c>
    </row>
    <row r="2092" spans="1:10" s="99" customFormat="1" ht="12">
      <c r="A2092" s="363"/>
      <c r="B2092" s="364"/>
      <c r="C2092" s="363" t="s">
        <v>3534</v>
      </c>
      <c r="D2092" s="364" t="s">
        <v>3535</v>
      </c>
      <c r="E2092" s="365">
        <v>558</v>
      </c>
      <c r="F2092" s="365">
        <v>419</v>
      </c>
      <c r="G2092" s="365">
        <v>139</v>
      </c>
      <c r="H2092" s="365">
        <v>519</v>
      </c>
      <c r="I2092" s="365">
        <v>39</v>
      </c>
      <c r="J2092" s="365" t="s">
        <v>2391</v>
      </c>
    </row>
    <row r="2093" spans="1:10" s="99" customFormat="1" ht="12">
      <c r="A2093" s="363"/>
      <c r="B2093" s="364"/>
      <c r="C2093" s="363" t="s">
        <v>3927</v>
      </c>
      <c r="D2093" s="364" t="s">
        <v>3928</v>
      </c>
      <c r="E2093" s="365">
        <v>15</v>
      </c>
      <c r="F2093" s="365" t="s">
        <v>2391</v>
      </c>
      <c r="G2093" s="365" t="s">
        <v>2391</v>
      </c>
      <c r="H2093" s="365">
        <v>15</v>
      </c>
      <c r="I2093" s="365">
        <v>0</v>
      </c>
      <c r="J2093" s="365">
        <v>0</v>
      </c>
    </row>
    <row r="2094" spans="1:10" s="99" customFormat="1" ht="12">
      <c r="A2094" s="363"/>
      <c r="B2094" s="364"/>
      <c r="C2094" s="363" t="s">
        <v>3536</v>
      </c>
      <c r="D2094" s="364" t="s">
        <v>3537</v>
      </c>
      <c r="E2094" s="365">
        <v>213</v>
      </c>
      <c r="F2094" s="365">
        <v>134</v>
      </c>
      <c r="G2094" s="365">
        <v>79</v>
      </c>
      <c r="H2094" s="365">
        <v>193</v>
      </c>
      <c r="I2094" s="365">
        <v>20</v>
      </c>
      <c r="J2094" s="365" t="s">
        <v>2391</v>
      </c>
    </row>
    <row r="2095" spans="1:10" s="99" customFormat="1" ht="12">
      <c r="A2095" s="363"/>
      <c r="B2095" s="364"/>
      <c r="C2095" s="363" t="s">
        <v>3945</v>
      </c>
      <c r="D2095" s="364" t="s">
        <v>3946</v>
      </c>
      <c r="E2095" s="365">
        <v>35</v>
      </c>
      <c r="F2095" s="365">
        <v>26</v>
      </c>
      <c r="G2095" s="365">
        <v>9</v>
      </c>
      <c r="H2095" s="365">
        <v>31</v>
      </c>
      <c r="I2095" s="365">
        <v>4</v>
      </c>
      <c r="J2095" s="365">
        <v>0</v>
      </c>
    </row>
    <row r="2096" spans="1:10" s="99" customFormat="1" ht="12">
      <c r="A2096" s="363"/>
      <c r="B2096" s="364"/>
      <c r="C2096" s="363" t="s">
        <v>3999</v>
      </c>
      <c r="D2096" s="364" t="s">
        <v>4000</v>
      </c>
      <c r="E2096" s="365">
        <v>10</v>
      </c>
      <c r="F2096" s="365" t="s">
        <v>2391</v>
      </c>
      <c r="G2096" s="365" t="s">
        <v>2391</v>
      </c>
      <c r="H2096" s="365" t="s">
        <v>2391</v>
      </c>
      <c r="I2096" s="365" t="s">
        <v>2391</v>
      </c>
      <c r="J2096" s="365">
        <v>0</v>
      </c>
    </row>
    <row r="2097" spans="1:10" s="99" customFormat="1" ht="12">
      <c r="A2097" s="363"/>
      <c r="B2097" s="364"/>
      <c r="C2097" s="363" t="s">
        <v>4001</v>
      </c>
      <c r="D2097" s="364" t="s">
        <v>4002</v>
      </c>
      <c r="E2097" s="365">
        <v>25</v>
      </c>
      <c r="F2097" s="365">
        <v>8</v>
      </c>
      <c r="G2097" s="365">
        <v>17</v>
      </c>
      <c r="H2097" s="365">
        <v>18</v>
      </c>
      <c r="I2097" s="365">
        <v>7</v>
      </c>
      <c r="J2097" s="365" t="s">
        <v>2391</v>
      </c>
    </row>
    <row r="2098" spans="1:10" s="99" customFormat="1" ht="12">
      <c r="A2098" s="363"/>
      <c r="B2098" s="364"/>
      <c r="C2098" s="363" t="s">
        <v>3776</v>
      </c>
      <c r="D2098" s="364" t="s">
        <v>3777</v>
      </c>
      <c r="E2098" s="365">
        <v>86</v>
      </c>
      <c r="F2098" s="365">
        <v>64</v>
      </c>
      <c r="G2098" s="365">
        <v>22</v>
      </c>
      <c r="H2098" s="365" t="s">
        <v>2391</v>
      </c>
      <c r="I2098" s="365" t="s">
        <v>2391</v>
      </c>
      <c r="J2098" s="365" t="s">
        <v>2391</v>
      </c>
    </row>
    <row r="2099" spans="1:10" s="99" customFormat="1" ht="12">
      <c r="A2099" s="363"/>
      <c r="B2099" s="364"/>
      <c r="C2099" s="363" t="s">
        <v>4069</v>
      </c>
      <c r="D2099" s="364" t="s">
        <v>4070</v>
      </c>
      <c r="E2099" s="365">
        <v>48</v>
      </c>
      <c r="F2099" s="365">
        <v>41</v>
      </c>
      <c r="G2099" s="365">
        <v>7</v>
      </c>
      <c r="H2099" s="365">
        <v>15</v>
      </c>
      <c r="I2099" s="365">
        <v>33</v>
      </c>
      <c r="J2099" s="365">
        <v>0</v>
      </c>
    </row>
    <row r="2100" spans="1:10" s="99" customFormat="1" ht="12">
      <c r="A2100" s="363"/>
      <c r="B2100" s="364"/>
      <c r="C2100" s="363" t="s">
        <v>4003</v>
      </c>
      <c r="D2100" s="364" t="s">
        <v>4004</v>
      </c>
      <c r="E2100" s="365">
        <v>12</v>
      </c>
      <c r="F2100" s="365" t="s">
        <v>2391</v>
      </c>
      <c r="G2100" s="365" t="s">
        <v>2391</v>
      </c>
      <c r="H2100" s="365" t="s">
        <v>2391</v>
      </c>
      <c r="I2100" s="365" t="s">
        <v>2391</v>
      </c>
      <c r="J2100" s="365">
        <v>0</v>
      </c>
    </row>
    <row r="2101" spans="1:10" s="99" customFormat="1" ht="12">
      <c r="A2101" s="363"/>
      <c r="B2101" s="364"/>
      <c r="C2101" s="363" t="s">
        <v>4104</v>
      </c>
      <c r="D2101" s="364" t="s">
        <v>4105</v>
      </c>
      <c r="E2101" s="365">
        <v>15</v>
      </c>
      <c r="F2101" s="365">
        <v>11</v>
      </c>
      <c r="G2101" s="365">
        <v>4</v>
      </c>
      <c r="H2101" s="365" t="s">
        <v>2391</v>
      </c>
      <c r="I2101" s="365" t="s">
        <v>2391</v>
      </c>
      <c r="J2101" s="365">
        <v>0</v>
      </c>
    </row>
    <row r="2102" spans="1:10" s="99" customFormat="1" ht="12">
      <c r="A2102" s="363"/>
      <c r="B2102" s="364"/>
      <c r="C2102" s="363" t="s">
        <v>4091</v>
      </c>
      <c r="D2102" s="364" t="s">
        <v>4092</v>
      </c>
      <c r="E2102" s="365">
        <v>15</v>
      </c>
      <c r="F2102" s="365">
        <v>8</v>
      </c>
      <c r="G2102" s="365">
        <v>7</v>
      </c>
      <c r="H2102" s="365" t="s">
        <v>2391</v>
      </c>
      <c r="I2102" s="365" t="s">
        <v>2391</v>
      </c>
      <c r="J2102" s="365">
        <v>0</v>
      </c>
    </row>
    <row r="2103" spans="1:10" s="99" customFormat="1" ht="12">
      <c r="A2103" s="363"/>
      <c r="B2103" s="364"/>
      <c r="C2103" s="363" t="s">
        <v>3538</v>
      </c>
      <c r="D2103" s="364" t="s">
        <v>3451</v>
      </c>
      <c r="E2103" s="365">
        <v>47</v>
      </c>
      <c r="F2103" s="365">
        <v>26</v>
      </c>
      <c r="G2103" s="365">
        <v>21</v>
      </c>
      <c r="H2103" s="365">
        <v>41</v>
      </c>
      <c r="I2103" s="365">
        <v>6</v>
      </c>
      <c r="J2103" s="365" t="s">
        <v>2391</v>
      </c>
    </row>
    <row r="2104" spans="1:10" s="99" customFormat="1" ht="12">
      <c r="A2104" s="363"/>
      <c r="B2104" s="364"/>
      <c r="C2104" s="363" t="s">
        <v>3538</v>
      </c>
      <c r="D2104" s="364" t="s">
        <v>3539</v>
      </c>
      <c r="E2104" s="365">
        <v>521</v>
      </c>
      <c r="F2104" s="365">
        <v>351</v>
      </c>
      <c r="G2104" s="365">
        <v>170</v>
      </c>
      <c r="H2104" s="365">
        <v>444</v>
      </c>
      <c r="I2104" s="365">
        <v>77</v>
      </c>
      <c r="J2104" s="365">
        <v>6</v>
      </c>
    </row>
    <row r="2105" spans="1:10" s="99" customFormat="1" ht="12">
      <c r="A2105" s="363"/>
      <c r="B2105" s="364"/>
      <c r="C2105" s="363" t="s">
        <v>3540</v>
      </c>
      <c r="D2105" s="364" t="s">
        <v>3541</v>
      </c>
      <c r="E2105" s="365">
        <v>19</v>
      </c>
      <c r="F2105" s="365">
        <v>15</v>
      </c>
      <c r="G2105" s="365">
        <v>4</v>
      </c>
      <c r="H2105" s="365">
        <v>16</v>
      </c>
      <c r="I2105" s="365">
        <v>3</v>
      </c>
      <c r="J2105" s="365">
        <v>0</v>
      </c>
    </row>
    <row r="2106" spans="1:10" s="99" customFormat="1" ht="12">
      <c r="A2106" s="363"/>
      <c r="B2106" s="364"/>
      <c r="C2106" s="363" t="s">
        <v>4106</v>
      </c>
      <c r="D2106" s="364" t="s">
        <v>4107</v>
      </c>
      <c r="E2106" s="365">
        <v>10</v>
      </c>
      <c r="F2106" s="365">
        <v>7</v>
      </c>
      <c r="G2106" s="365">
        <v>3</v>
      </c>
      <c r="H2106" s="365">
        <v>10</v>
      </c>
      <c r="I2106" s="365">
        <v>0</v>
      </c>
      <c r="J2106" s="365">
        <v>0</v>
      </c>
    </row>
    <row r="2107" spans="1:10" s="99" customFormat="1" ht="12">
      <c r="A2107" s="363"/>
      <c r="B2107" s="364"/>
      <c r="C2107" s="363" t="s">
        <v>3778</v>
      </c>
      <c r="D2107" s="364" t="s">
        <v>3451</v>
      </c>
      <c r="E2107" s="365">
        <v>27</v>
      </c>
      <c r="F2107" s="365">
        <v>24</v>
      </c>
      <c r="G2107" s="365">
        <v>3</v>
      </c>
      <c r="H2107" s="365">
        <v>23</v>
      </c>
      <c r="I2107" s="365">
        <v>4</v>
      </c>
      <c r="J2107" s="365" t="s">
        <v>2391</v>
      </c>
    </row>
    <row r="2108" spans="1:10" s="99" customFormat="1" ht="12">
      <c r="A2108" s="363"/>
      <c r="B2108" s="364"/>
      <c r="C2108" s="363" t="s">
        <v>3778</v>
      </c>
      <c r="D2108" s="364" t="s">
        <v>3779</v>
      </c>
      <c r="E2108" s="365">
        <v>37</v>
      </c>
      <c r="F2108" s="365">
        <v>31</v>
      </c>
      <c r="G2108" s="365">
        <v>6</v>
      </c>
      <c r="H2108" s="365">
        <v>33</v>
      </c>
      <c r="I2108" s="365">
        <v>4</v>
      </c>
      <c r="J2108" s="365" t="s">
        <v>2391</v>
      </c>
    </row>
    <row r="2109" spans="1:10" s="99" customFormat="1" ht="12">
      <c r="A2109" s="363"/>
      <c r="B2109" s="364"/>
      <c r="C2109" s="363" t="s">
        <v>3544</v>
      </c>
      <c r="D2109" s="364" t="s">
        <v>3545</v>
      </c>
      <c r="E2109" s="365">
        <v>19</v>
      </c>
      <c r="F2109" s="365">
        <v>13</v>
      </c>
      <c r="G2109" s="365">
        <v>6</v>
      </c>
      <c r="H2109" s="365">
        <v>19</v>
      </c>
      <c r="I2109" s="365">
        <v>0</v>
      </c>
      <c r="J2109" s="365">
        <v>0</v>
      </c>
    </row>
    <row r="2110" spans="1:10" s="99" customFormat="1" ht="12">
      <c r="A2110" s="363"/>
      <c r="B2110" s="364"/>
      <c r="C2110" s="363" t="s">
        <v>3782</v>
      </c>
      <c r="D2110" s="364" t="s">
        <v>3783</v>
      </c>
      <c r="E2110" s="365">
        <v>48</v>
      </c>
      <c r="F2110" s="365">
        <v>35</v>
      </c>
      <c r="G2110" s="365">
        <v>13</v>
      </c>
      <c r="H2110" s="365">
        <v>41</v>
      </c>
      <c r="I2110" s="365">
        <v>7</v>
      </c>
      <c r="J2110" s="365">
        <v>0</v>
      </c>
    </row>
    <row r="2111" spans="1:10" s="99" customFormat="1" ht="12">
      <c r="A2111" s="363"/>
      <c r="B2111" s="364"/>
      <c r="C2111" s="363" t="s">
        <v>4120</v>
      </c>
      <c r="D2111" s="364" t="s">
        <v>4121</v>
      </c>
      <c r="E2111" s="365">
        <v>28</v>
      </c>
      <c r="F2111" s="365">
        <v>16</v>
      </c>
      <c r="G2111" s="365">
        <v>12</v>
      </c>
      <c r="H2111" s="365" t="s">
        <v>2391</v>
      </c>
      <c r="I2111" s="365" t="s">
        <v>2391</v>
      </c>
      <c r="J2111" s="365">
        <v>0</v>
      </c>
    </row>
    <row r="2112" spans="1:10" s="99" customFormat="1" ht="12">
      <c r="A2112" s="363"/>
      <c r="B2112" s="364"/>
      <c r="C2112" s="363" t="s">
        <v>3546</v>
      </c>
      <c r="D2112" s="364" t="s">
        <v>3451</v>
      </c>
      <c r="E2112" s="365">
        <v>40</v>
      </c>
      <c r="F2112" s="365">
        <v>30</v>
      </c>
      <c r="G2112" s="365">
        <v>10</v>
      </c>
      <c r="H2112" s="365">
        <v>35</v>
      </c>
      <c r="I2112" s="365">
        <v>5</v>
      </c>
      <c r="J2112" s="365">
        <v>0</v>
      </c>
    </row>
    <row r="2113" spans="1:10" s="99" customFormat="1" ht="12">
      <c r="A2113" s="363"/>
      <c r="B2113" s="364"/>
      <c r="C2113" s="363" t="s">
        <v>3546</v>
      </c>
      <c r="D2113" s="364" t="s">
        <v>3547</v>
      </c>
      <c r="E2113" s="365">
        <v>116</v>
      </c>
      <c r="F2113" s="365">
        <v>81</v>
      </c>
      <c r="G2113" s="365">
        <v>35</v>
      </c>
      <c r="H2113" s="365">
        <v>103</v>
      </c>
      <c r="I2113" s="365">
        <v>13</v>
      </c>
      <c r="J2113" s="365">
        <v>0</v>
      </c>
    </row>
    <row r="2114" spans="1:10" s="99" customFormat="1" ht="12">
      <c r="A2114" s="363"/>
      <c r="B2114" s="364"/>
      <c r="C2114" s="363" t="s">
        <v>3550</v>
      </c>
      <c r="D2114" s="364" t="s">
        <v>3551</v>
      </c>
      <c r="E2114" s="365">
        <v>48</v>
      </c>
      <c r="F2114" s="365">
        <v>29</v>
      </c>
      <c r="G2114" s="365">
        <v>19</v>
      </c>
      <c r="H2114" s="365">
        <v>48</v>
      </c>
      <c r="I2114" s="365">
        <v>0</v>
      </c>
      <c r="J2114" s="365" t="s">
        <v>2391</v>
      </c>
    </row>
    <row r="2115" spans="1:10" s="99" customFormat="1" ht="12">
      <c r="A2115" s="363"/>
      <c r="B2115" s="364"/>
      <c r="C2115" s="363" t="s">
        <v>3953</v>
      </c>
      <c r="D2115" s="364" t="s">
        <v>3954</v>
      </c>
      <c r="E2115" s="365">
        <v>25</v>
      </c>
      <c r="F2115" s="365">
        <v>22</v>
      </c>
      <c r="G2115" s="365">
        <v>3</v>
      </c>
      <c r="H2115" s="365" t="s">
        <v>2391</v>
      </c>
      <c r="I2115" s="365" t="s">
        <v>2391</v>
      </c>
      <c r="J2115" s="365">
        <v>0</v>
      </c>
    </row>
    <row r="2116" spans="1:10" s="99" customFormat="1" ht="12">
      <c r="A2116" s="363"/>
      <c r="B2116" s="364"/>
      <c r="C2116" s="363" t="s">
        <v>3955</v>
      </c>
      <c r="D2116" s="364" t="s">
        <v>3956</v>
      </c>
      <c r="E2116" s="365">
        <v>18</v>
      </c>
      <c r="F2116" s="365">
        <v>15</v>
      </c>
      <c r="G2116" s="365">
        <v>3</v>
      </c>
      <c r="H2116" s="365">
        <v>18</v>
      </c>
      <c r="I2116" s="365">
        <v>0</v>
      </c>
      <c r="J2116" s="365">
        <v>0</v>
      </c>
    </row>
    <row r="2117" spans="1:10" s="99" customFormat="1" ht="12">
      <c r="A2117" s="363"/>
      <c r="B2117" s="364"/>
      <c r="C2117" s="363" t="s">
        <v>3556</v>
      </c>
      <c r="D2117" s="364" t="s">
        <v>3451</v>
      </c>
      <c r="E2117" s="365">
        <v>44</v>
      </c>
      <c r="F2117" s="365">
        <v>32</v>
      </c>
      <c r="G2117" s="365">
        <v>12</v>
      </c>
      <c r="H2117" s="365">
        <v>40</v>
      </c>
      <c r="I2117" s="365">
        <v>4</v>
      </c>
      <c r="J2117" s="365">
        <v>0</v>
      </c>
    </row>
    <row r="2118" spans="1:10" s="99" customFormat="1" ht="12">
      <c r="A2118" s="363"/>
      <c r="B2118" s="364"/>
      <c r="C2118" s="363" t="s">
        <v>3556</v>
      </c>
      <c r="D2118" s="364" t="s">
        <v>3557</v>
      </c>
      <c r="E2118" s="365">
        <v>87</v>
      </c>
      <c r="F2118" s="365">
        <v>69</v>
      </c>
      <c r="G2118" s="365">
        <v>18</v>
      </c>
      <c r="H2118" s="365">
        <v>81</v>
      </c>
      <c r="I2118" s="365">
        <v>6</v>
      </c>
      <c r="J2118" s="365">
        <v>0</v>
      </c>
    </row>
    <row r="2119" spans="1:10" s="99" customFormat="1" ht="12">
      <c r="A2119" s="363"/>
      <c r="B2119" s="364"/>
      <c r="C2119" s="363" t="s">
        <v>3558</v>
      </c>
      <c r="D2119" s="364" t="s">
        <v>3559</v>
      </c>
      <c r="E2119" s="365">
        <v>847</v>
      </c>
      <c r="F2119" s="365">
        <v>589</v>
      </c>
      <c r="G2119" s="365">
        <v>258</v>
      </c>
      <c r="H2119" s="365">
        <v>744</v>
      </c>
      <c r="I2119" s="365">
        <v>103</v>
      </c>
      <c r="J2119" s="365">
        <v>8</v>
      </c>
    </row>
    <row r="2120" spans="1:10" s="99" customFormat="1" ht="12">
      <c r="A2120" s="363"/>
      <c r="B2120" s="364"/>
      <c r="C2120" s="363" t="s">
        <v>3784</v>
      </c>
      <c r="D2120" s="364" t="s">
        <v>3785</v>
      </c>
      <c r="E2120" s="365">
        <v>12</v>
      </c>
      <c r="F2120" s="365">
        <v>12</v>
      </c>
      <c r="G2120" s="365">
        <v>0</v>
      </c>
      <c r="H2120" s="365">
        <v>9</v>
      </c>
      <c r="I2120" s="365">
        <v>3</v>
      </c>
      <c r="J2120" s="365">
        <v>0</v>
      </c>
    </row>
    <row r="2121" spans="1:10" s="99" customFormat="1" ht="12">
      <c r="A2121" s="363"/>
      <c r="B2121" s="364"/>
      <c r="C2121" s="363" t="s">
        <v>3560</v>
      </c>
      <c r="D2121" s="364" t="s">
        <v>3451</v>
      </c>
      <c r="E2121" s="365">
        <v>4</v>
      </c>
      <c r="F2121" s="365" t="s">
        <v>2391</v>
      </c>
      <c r="G2121" s="365" t="s">
        <v>2391</v>
      </c>
      <c r="H2121" s="365" t="s">
        <v>2391</v>
      </c>
      <c r="I2121" s="365" t="s">
        <v>2391</v>
      </c>
      <c r="J2121" s="365">
        <v>0</v>
      </c>
    </row>
    <row r="2122" spans="1:10" s="99" customFormat="1" ht="12">
      <c r="A2122" s="363"/>
      <c r="B2122" s="364"/>
      <c r="C2122" s="363" t="s">
        <v>3560</v>
      </c>
      <c r="D2122" s="364" t="s">
        <v>3561</v>
      </c>
      <c r="E2122" s="365">
        <v>16</v>
      </c>
      <c r="F2122" s="365" t="s">
        <v>2391</v>
      </c>
      <c r="G2122" s="365" t="s">
        <v>2391</v>
      </c>
      <c r="H2122" s="365">
        <v>12</v>
      </c>
      <c r="I2122" s="365">
        <v>4</v>
      </c>
      <c r="J2122" s="365">
        <v>0</v>
      </c>
    </row>
    <row r="2123" spans="1:10" s="99" customFormat="1" ht="12">
      <c r="A2123" s="363"/>
      <c r="B2123" s="364"/>
      <c r="C2123" s="363" t="s">
        <v>3562</v>
      </c>
      <c r="D2123" s="364" t="s">
        <v>3561</v>
      </c>
      <c r="E2123" s="365">
        <v>16</v>
      </c>
      <c r="F2123" s="365" t="s">
        <v>2391</v>
      </c>
      <c r="G2123" s="365" t="s">
        <v>2391</v>
      </c>
      <c r="H2123" s="365">
        <v>12</v>
      </c>
      <c r="I2123" s="365">
        <v>4</v>
      </c>
      <c r="J2123" s="365">
        <v>0</v>
      </c>
    </row>
    <row r="2124" spans="1:10" s="99" customFormat="1" ht="12">
      <c r="A2124" s="363"/>
      <c r="B2124" s="364"/>
      <c r="C2124" s="363" t="s">
        <v>3563</v>
      </c>
      <c r="D2124" s="364" t="s">
        <v>3564</v>
      </c>
      <c r="E2124" s="365">
        <v>402</v>
      </c>
      <c r="F2124" s="365">
        <v>253</v>
      </c>
      <c r="G2124" s="365">
        <v>149</v>
      </c>
      <c r="H2124" s="365">
        <v>358</v>
      </c>
      <c r="I2124" s="365">
        <v>44</v>
      </c>
      <c r="J2124" s="365">
        <v>7</v>
      </c>
    </row>
    <row r="2125" spans="1:10" s="99" customFormat="1" ht="12">
      <c r="A2125" s="363"/>
      <c r="B2125" s="364"/>
      <c r="C2125" s="363" t="s">
        <v>3565</v>
      </c>
      <c r="D2125" s="364" t="s">
        <v>3566</v>
      </c>
      <c r="E2125" s="365">
        <v>402</v>
      </c>
      <c r="F2125" s="365">
        <v>253</v>
      </c>
      <c r="G2125" s="365">
        <v>149</v>
      </c>
      <c r="H2125" s="365">
        <v>358</v>
      </c>
      <c r="I2125" s="365">
        <v>44</v>
      </c>
      <c r="J2125" s="365">
        <v>7</v>
      </c>
    </row>
    <row r="2126" spans="1:10" s="99" customFormat="1" ht="12">
      <c r="A2126" s="363"/>
      <c r="B2126" s="364"/>
      <c r="C2126" s="363" t="s">
        <v>3567</v>
      </c>
      <c r="D2126" s="364" t="s">
        <v>3566</v>
      </c>
      <c r="E2126" s="365">
        <v>402</v>
      </c>
      <c r="F2126" s="365">
        <v>253</v>
      </c>
      <c r="G2126" s="365">
        <v>149</v>
      </c>
      <c r="H2126" s="365">
        <v>358</v>
      </c>
      <c r="I2126" s="365">
        <v>44</v>
      </c>
      <c r="J2126" s="365">
        <v>7</v>
      </c>
    </row>
    <row r="2127" spans="1:10" s="99" customFormat="1" ht="12">
      <c r="A2127" s="363"/>
      <c r="B2127" s="364"/>
      <c r="C2127" s="363" t="s">
        <v>3786</v>
      </c>
      <c r="D2127" s="364" t="s">
        <v>3787</v>
      </c>
      <c r="E2127" s="365">
        <v>10</v>
      </c>
      <c r="F2127" s="365">
        <v>6</v>
      </c>
      <c r="G2127" s="365">
        <v>4</v>
      </c>
      <c r="H2127" s="365">
        <v>10</v>
      </c>
      <c r="I2127" s="365">
        <v>0</v>
      </c>
      <c r="J2127" s="365">
        <v>0</v>
      </c>
    </row>
    <row r="2128" spans="1:10" s="99" customFormat="1" ht="12">
      <c r="A2128" s="363"/>
      <c r="B2128" s="364"/>
      <c r="C2128" s="363" t="s">
        <v>3790</v>
      </c>
      <c r="D2128" s="364" t="s">
        <v>3791</v>
      </c>
      <c r="E2128" s="365">
        <v>19</v>
      </c>
      <c r="F2128" s="365">
        <v>10</v>
      </c>
      <c r="G2128" s="365">
        <v>9</v>
      </c>
      <c r="H2128" s="365">
        <v>19</v>
      </c>
      <c r="I2128" s="365">
        <v>0</v>
      </c>
      <c r="J2128" s="365" t="s">
        <v>2391</v>
      </c>
    </row>
    <row r="2129" spans="1:10" s="99" customFormat="1" ht="12">
      <c r="A2129" s="363"/>
      <c r="B2129" s="364"/>
      <c r="C2129" s="363" t="s">
        <v>3794</v>
      </c>
      <c r="D2129" s="364" t="s">
        <v>3795</v>
      </c>
      <c r="E2129" s="365">
        <v>11</v>
      </c>
      <c r="F2129" s="365" t="s">
        <v>2391</v>
      </c>
      <c r="G2129" s="365" t="s">
        <v>2391</v>
      </c>
      <c r="H2129" s="365">
        <v>11</v>
      </c>
      <c r="I2129" s="365">
        <v>0</v>
      </c>
      <c r="J2129" s="365">
        <v>0</v>
      </c>
    </row>
    <row r="2130" spans="1:10" s="99" customFormat="1" ht="12">
      <c r="A2130" s="363"/>
      <c r="B2130" s="364"/>
      <c r="C2130" s="363" t="s">
        <v>3796</v>
      </c>
      <c r="D2130" s="364" t="s">
        <v>3797</v>
      </c>
      <c r="E2130" s="365">
        <v>12</v>
      </c>
      <c r="F2130" s="365">
        <v>6</v>
      </c>
      <c r="G2130" s="365">
        <v>6</v>
      </c>
      <c r="H2130" s="365" t="s">
        <v>2391</v>
      </c>
      <c r="I2130" s="365" t="s">
        <v>2391</v>
      </c>
      <c r="J2130" s="365">
        <v>0</v>
      </c>
    </row>
    <row r="2131" spans="1:10" s="99" customFormat="1" ht="12">
      <c r="A2131" s="363"/>
      <c r="B2131" s="364"/>
      <c r="C2131" s="363" t="s">
        <v>3568</v>
      </c>
      <c r="D2131" s="364" t="s">
        <v>3451</v>
      </c>
      <c r="E2131" s="365">
        <v>58</v>
      </c>
      <c r="F2131" s="365">
        <v>47</v>
      </c>
      <c r="G2131" s="365">
        <v>11</v>
      </c>
      <c r="H2131" s="365">
        <v>51</v>
      </c>
      <c r="I2131" s="365">
        <v>7</v>
      </c>
      <c r="J2131" s="365">
        <v>0</v>
      </c>
    </row>
    <row r="2132" spans="1:10" s="99" customFormat="1" ht="12">
      <c r="A2132" s="363"/>
      <c r="B2132" s="364"/>
      <c r="C2132" s="363" t="s">
        <v>3568</v>
      </c>
      <c r="D2132" s="364" t="s">
        <v>3569</v>
      </c>
      <c r="E2132" s="365">
        <v>110</v>
      </c>
      <c r="F2132" s="365">
        <v>78</v>
      </c>
      <c r="G2132" s="365">
        <v>32</v>
      </c>
      <c r="H2132" s="365">
        <v>102</v>
      </c>
      <c r="I2132" s="365">
        <v>8</v>
      </c>
      <c r="J2132" s="365" t="s">
        <v>2391</v>
      </c>
    </row>
    <row r="2133" spans="1:10" s="99" customFormat="1" ht="12">
      <c r="A2133" s="363"/>
      <c r="B2133" s="364"/>
      <c r="C2133" s="363" t="s">
        <v>3570</v>
      </c>
      <c r="D2133" s="364" t="s">
        <v>3569</v>
      </c>
      <c r="E2133" s="365">
        <v>110</v>
      </c>
      <c r="F2133" s="365">
        <v>78</v>
      </c>
      <c r="G2133" s="365">
        <v>32</v>
      </c>
      <c r="H2133" s="365">
        <v>102</v>
      </c>
      <c r="I2133" s="365">
        <v>8</v>
      </c>
      <c r="J2133" s="365" t="s">
        <v>2391</v>
      </c>
    </row>
    <row r="2134" spans="1:10" s="99" customFormat="1" ht="12">
      <c r="A2134" s="363"/>
      <c r="B2134" s="364"/>
      <c r="C2134" s="363" t="s">
        <v>3571</v>
      </c>
      <c r="D2134" s="364" t="s">
        <v>3572</v>
      </c>
      <c r="E2134" s="365">
        <v>32</v>
      </c>
      <c r="F2134" s="365">
        <v>20</v>
      </c>
      <c r="G2134" s="365">
        <v>12</v>
      </c>
      <c r="H2134" s="365">
        <v>32</v>
      </c>
      <c r="I2134" s="365">
        <v>0</v>
      </c>
      <c r="J2134" s="365">
        <v>0</v>
      </c>
    </row>
    <row r="2135" spans="1:10" s="99" customFormat="1" ht="12">
      <c r="A2135" s="363"/>
      <c r="B2135" s="364"/>
      <c r="C2135" s="363" t="s">
        <v>3573</v>
      </c>
      <c r="D2135" s="364" t="s">
        <v>3574</v>
      </c>
      <c r="E2135" s="365">
        <v>23</v>
      </c>
      <c r="F2135" s="365">
        <v>19</v>
      </c>
      <c r="G2135" s="365">
        <v>4</v>
      </c>
      <c r="H2135" s="365" t="s">
        <v>2391</v>
      </c>
      <c r="I2135" s="365" t="s">
        <v>2391</v>
      </c>
      <c r="J2135" s="365">
        <v>0</v>
      </c>
    </row>
    <row r="2136" spans="1:10" s="99" customFormat="1" ht="12">
      <c r="A2136" s="363"/>
      <c r="B2136" s="364"/>
      <c r="C2136" s="363" t="s">
        <v>3575</v>
      </c>
      <c r="D2136" s="364" t="s">
        <v>3576</v>
      </c>
      <c r="E2136" s="365">
        <v>17</v>
      </c>
      <c r="F2136" s="365">
        <v>9</v>
      </c>
      <c r="G2136" s="365">
        <v>8</v>
      </c>
      <c r="H2136" s="365" t="s">
        <v>2391</v>
      </c>
      <c r="I2136" s="365" t="s">
        <v>2391</v>
      </c>
      <c r="J2136" s="365">
        <v>0</v>
      </c>
    </row>
    <row r="2137" spans="1:10" s="99" customFormat="1" ht="12">
      <c r="A2137" s="363"/>
      <c r="B2137" s="364"/>
      <c r="C2137" s="363" t="s">
        <v>3577</v>
      </c>
      <c r="D2137" s="364" t="s">
        <v>3578</v>
      </c>
      <c r="E2137" s="365">
        <v>27</v>
      </c>
      <c r="F2137" s="365">
        <v>21</v>
      </c>
      <c r="G2137" s="365">
        <v>6</v>
      </c>
      <c r="H2137" s="365">
        <v>23</v>
      </c>
      <c r="I2137" s="365">
        <v>4</v>
      </c>
      <c r="J2137" s="365">
        <v>0</v>
      </c>
    </row>
    <row r="2138" spans="1:10" s="99" customFormat="1" ht="12">
      <c r="A2138" s="363"/>
      <c r="B2138" s="364"/>
      <c r="C2138" s="363" t="s">
        <v>3579</v>
      </c>
      <c r="D2138" s="364" t="s">
        <v>3580</v>
      </c>
      <c r="E2138" s="365">
        <v>29</v>
      </c>
      <c r="F2138" s="365">
        <v>23</v>
      </c>
      <c r="G2138" s="365">
        <v>6</v>
      </c>
      <c r="H2138" s="365">
        <v>29</v>
      </c>
      <c r="I2138" s="365">
        <v>0</v>
      </c>
      <c r="J2138" s="365">
        <v>0</v>
      </c>
    </row>
    <row r="2139" spans="1:10" s="99" customFormat="1" ht="12">
      <c r="A2139" s="363"/>
      <c r="B2139" s="364"/>
      <c r="C2139" s="363" t="s">
        <v>3581</v>
      </c>
      <c r="D2139" s="364" t="s">
        <v>3582</v>
      </c>
      <c r="E2139" s="365">
        <v>86</v>
      </c>
      <c r="F2139" s="365">
        <v>57</v>
      </c>
      <c r="G2139" s="365">
        <v>29</v>
      </c>
      <c r="H2139" s="365" t="s">
        <v>2391</v>
      </c>
      <c r="I2139" s="365" t="s">
        <v>2391</v>
      </c>
      <c r="J2139" s="365">
        <v>3</v>
      </c>
    </row>
    <row r="2140" spans="1:10" s="99" customFormat="1" ht="12">
      <c r="A2140" s="363"/>
      <c r="B2140" s="364"/>
      <c r="C2140" s="363" t="s">
        <v>3583</v>
      </c>
      <c r="D2140" s="364" t="s">
        <v>3584</v>
      </c>
      <c r="E2140" s="365">
        <v>14</v>
      </c>
      <c r="F2140" s="365">
        <v>10</v>
      </c>
      <c r="G2140" s="365">
        <v>4</v>
      </c>
      <c r="H2140" s="365" t="s">
        <v>2391</v>
      </c>
      <c r="I2140" s="365" t="s">
        <v>2391</v>
      </c>
      <c r="J2140" s="365">
        <v>0</v>
      </c>
    </row>
    <row r="2141" spans="1:10" s="99" customFormat="1" ht="12">
      <c r="A2141" s="363"/>
      <c r="B2141" s="364"/>
      <c r="C2141" s="363" t="s">
        <v>3585</v>
      </c>
      <c r="D2141" s="364" t="s">
        <v>3586</v>
      </c>
      <c r="E2141" s="365">
        <v>47</v>
      </c>
      <c r="F2141" s="365">
        <v>35</v>
      </c>
      <c r="G2141" s="365">
        <v>12</v>
      </c>
      <c r="H2141" s="365">
        <v>44</v>
      </c>
      <c r="I2141" s="365">
        <v>3</v>
      </c>
      <c r="J2141" s="365">
        <v>0</v>
      </c>
    </row>
    <row r="2142" spans="1:10" s="99" customFormat="1" ht="12">
      <c r="A2142" s="363"/>
      <c r="B2142" s="364"/>
      <c r="C2142" s="363" t="s">
        <v>3587</v>
      </c>
      <c r="D2142" s="364" t="s">
        <v>3588</v>
      </c>
      <c r="E2142" s="365">
        <v>275</v>
      </c>
      <c r="F2142" s="365">
        <v>194</v>
      </c>
      <c r="G2142" s="365">
        <v>81</v>
      </c>
      <c r="H2142" s="365">
        <v>262</v>
      </c>
      <c r="I2142" s="365">
        <v>13</v>
      </c>
      <c r="J2142" s="365">
        <v>3</v>
      </c>
    </row>
    <row r="2143" spans="1:10" s="99" customFormat="1" ht="12">
      <c r="A2143" s="363"/>
      <c r="B2143" s="364"/>
      <c r="C2143" s="363" t="s">
        <v>2575</v>
      </c>
      <c r="D2143" s="364" t="s">
        <v>3588</v>
      </c>
      <c r="E2143" s="365">
        <v>275</v>
      </c>
      <c r="F2143" s="365">
        <v>194</v>
      </c>
      <c r="G2143" s="365">
        <v>81</v>
      </c>
      <c r="H2143" s="365">
        <v>262</v>
      </c>
      <c r="I2143" s="365">
        <v>13</v>
      </c>
      <c r="J2143" s="365">
        <v>3</v>
      </c>
    </row>
    <row r="2144" spans="1:10" s="99" customFormat="1" ht="12">
      <c r="A2144" s="363"/>
      <c r="B2144" s="364"/>
      <c r="C2144" s="363" t="s">
        <v>4112</v>
      </c>
      <c r="D2144" s="364" t="s">
        <v>4113</v>
      </c>
      <c r="E2144" s="365">
        <v>22</v>
      </c>
      <c r="F2144" s="365" t="s">
        <v>2391</v>
      </c>
      <c r="G2144" s="365" t="s">
        <v>2391</v>
      </c>
      <c r="H2144" s="365" t="s">
        <v>2391</v>
      </c>
      <c r="I2144" s="365" t="s">
        <v>2391</v>
      </c>
      <c r="J2144" s="365">
        <v>0</v>
      </c>
    </row>
    <row r="2145" spans="1:10" s="99" customFormat="1" ht="12">
      <c r="A2145" s="363"/>
      <c r="B2145" s="364"/>
      <c r="C2145" s="363" t="s">
        <v>3804</v>
      </c>
      <c r="D2145" s="364" t="s">
        <v>3805</v>
      </c>
      <c r="E2145" s="365">
        <v>13</v>
      </c>
      <c r="F2145" s="365">
        <v>10</v>
      </c>
      <c r="G2145" s="365">
        <v>3</v>
      </c>
      <c r="H2145" s="365">
        <v>13</v>
      </c>
      <c r="I2145" s="365">
        <v>0</v>
      </c>
      <c r="J2145" s="365">
        <v>0</v>
      </c>
    </row>
    <row r="2146" spans="1:10" s="99" customFormat="1" ht="12">
      <c r="A2146" s="363"/>
      <c r="B2146" s="364"/>
      <c r="C2146" s="363" t="s">
        <v>3808</v>
      </c>
      <c r="D2146" s="364" t="s">
        <v>3809</v>
      </c>
      <c r="E2146" s="365">
        <v>43</v>
      </c>
      <c r="F2146" s="365">
        <v>34</v>
      </c>
      <c r="G2146" s="365">
        <v>9</v>
      </c>
      <c r="H2146" s="365">
        <v>22</v>
      </c>
      <c r="I2146" s="365">
        <v>21</v>
      </c>
      <c r="J2146" s="365">
        <v>0</v>
      </c>
    </row>
    <row r="2147" spans="1:10" s="99" customFormat="1" ht="12">
      <c r="A2147" s="363"/>
      <c r="B2147" s="364"/>
      <c r="C2147" s="363" t="s">
        <v>3591</v>
      </c>
      <c r="D2147" s="364" t="s">
        <v>3451</v>
      </c>
      <c r="E2147" s="365">
        <v>38</v>
      </c>
      <c r="F2147" s="365">
        <v>26</v>
      </c>
      <c r="G2147" s="365">
        <v>12</v>
      </c>
      <c r="H2147" s="365">
        <v>29</v>
      </c>
      <c r="I2147" s="365">
        <v>9</v>
      </c>
      <c r="J2147" s="365">
        <v>0</v>
      </c>
    </row>
    <row r="2148" spans="1:10" s="99" customFormat="1" ht="12">
      <c r="A2148" s="363"/>
      <c r="B2148" s="364"/>
      <c r="C2148" s="363" t="s">
        <v>3591</v>
      </c>
      <c r="D2148" s="364" t="s">
        <v>3592</v>
      </c>
      <c r="E2148" s="365">
        <v>116</v>
      </c>
      <c r="F2148" s="365">
        <v>72</v>
      </c>
      <c r="G2148" s="365">
        <v>44</v>
      </c>
      <c r="H2148" s="365">
        <v>84</v>
      </c>
      <c r="I2148" s="365">
        <v>32</v>
      </c>
      <c r="J2148" s="365">
        <v>0</v>
      </c>
    </row>
    <row r="2149" spans="1:10" s="99" customFormat="1" ht="12">
      <c r="A2149" s="363"/>
      <c r="B2149" s="364"/>
      <c r="C2149" s="363" t="s">
        <v>2577</v>
      </c>
      <c r="D2149" s="364" t="s">
        <v>3592</v>
      </c>
      <c r="E2149" s="365">
        <v>116</v>
      </c>
      <c r="F2149" s="365">
        <v>72</v>
      </c>
      <c r="G2149" s="365">
        <v>44</v>
      </c>
      <c r="H2149" s="365">
        <v>84</v>
      </c>
      <c r="I2149" s="365">
        <v>32</v>
      </c>
      <c r="J2149" s="365">
        <v>0</v>
      </c>
    </row>
    <row r="2150" spans="1:10" s="99" customFormat="1" ht="12">
      <c r="A2150" s="363"/>
      <c r="B2150" s="364"/>
      <c r="C2150" s="363" t="s">
        <v>3810</v>
      </c>
      <c r="D2150" s="364" t="s">
        <v>3811</v>
      </c>
      <c r="E2150" s="365">
        <v>39</v>
      </c>
      <c r="F2150" s="365">
        <v>35</v>
      </c>
      <c r="G2150" s="365">
        <v>4</v>
      </c>
      <c r="H2150" s="365" t="s">
        <v>2391</v>
      </c>
      <c r="I2150" s="365" t="s">
        <v>2391</v>
      </c>
      <c r="J2150" s="365">
        <v>0</v>
      </c>
    </row>
    <row r="2151" spans="1:10" s="99" customFormat="1" ht="12">
      <c r="A2151" s="363"/>
      <c r="B2151" s="364"/>
      <c r="C2151" s="363" t="s">
        <v>3595</v>
      </c>
      <c r="D2151" s="364" t="s">
        <v>3451</v>
      </c>
      <c r="E2151" s="365">
        <v>33</v>
      </c>
      <c r="F2151" s="365">
        <v>20</v>
      </c>
      <c r="G2151" s="365">
        <v>13</v>
      </c>
      <c r="H2151" s="365">
        <v>28</v>
      </c>
      <c r="I2151" s="365">
        <v>5</v>
      </c>
      <c r="J2151" s="365">
        <v>0</v>
      </c>
    </row>
    <row r="2152" spans="1:10" s="99" customFormat="1" ht="12">
      <c r="A2152" s="363"/>
      <c r="B2152" s="364"/>
      <c r="C2152" s="363" t="s">
        <v>3595</v>
      </c>
      <c r="D2152" s="364" t="s">
        <v>3596</v>
      </c>
      <c r="E2152" s="365">
        <v>72</v>
      </c>
      <c r="F2152" s="365">
        <v>55</v>
      </c>
      <c r="G2152" s="365">
        <v>17</v>
      </c>
      <c r="H2152" s="365">
        <v>66</v>
      </c>
      <c r="I2152" s="365">
        <v>6</v>
      </c>
      <c r="J2152" s="365">
        <v>0</v>
      </c>
    </row>
    <row r="2153" spans="1:10" s="99" customFormat="1" ht="12">
      <c r="A2153" s="363"/>
      <c r="B2153" s="364"/>
      <c r="C2153" s="363" t="s">
        <v>2579</v>
      </c>
      <c r="D2153" s="364" t="s">
        <v>3596</v>
      </c>
      <c r="E2153" s="365">
        <v>72</v>
      </c>
      <c r="F2153" s="365">
        <v>55</v>
      </c>
      <c r="G2153" s="365">
        <v>17</v>
      </c>
      <c r="H2153" s="365">
        <v>66</v>
      </c>
      <c r="I2153" s="365">
        <v>6</v>
      </c>
      <c r="J2153" s="365">
        <v>0</v>
      </c>
    </row>
    <row r="2154" spans="1:10" s="99" customFormat="1" ht="12">
      <c r="A2154" s="363"/>
      <c r="B2154" s="364"/>
      <c r="C2154" s="363" t="s">
        <v>3597</v>
      </c>
      <c r="D2154" s="364" t="s">
        <v>3598</v>
      </c>
      <c r="E2154" s="365">
        <v>30</v>
      </c>
      <c r="F2154" s="365">
        <v>24</v>
      </c>
      <c r="G2154" s="365">
        <v>6</v>
      </c>
      <c r="H2154" s="365" t="s">
        <v>2391</v>
      </c>
      <c r="I2154" s="365" t="s">
        <v>2391</v>
      </c>
      <c r="J2154" s="365" t="s">
        <v>2391</v>
      </c>
    </row>
    <row r="2155" spans="1:10" s="99" customFormat="1" ht="12">
      <c r="A2155" s="363"/>
      <c r="B2155" s="364"/>
      <c r="C2155" s="363" t="s">
        <v>2581</v>
      </c>
      <c r="D2155" s="364" t="s">
        <v>3598</v>
      </c>
      <c r="E2155" s="365">
        <v>30</v>
      </c>
      <c r="F2155" s="365">
        <v>24</v>
      </c>
      <c r="G2155" s="365">
        <v>6</v>
      </c>
      <c r="H2155" s="365" t="s">
        <v>2391</v>
      </c>
      <c r="I2155" s="365" t="s">
        <v>2391</v>
      </c>
      <c r="J2155" s="365" t="s">
        <v>2391</v>
      </c>
    </row>
    <row r="2156" spans="1:10" s="99" customFormat="1" ht="12">
      <c r="A2156" s="363"/>
      <c r="B2156" s="364"/>
      <c r="C2156" s="363" t="s">
        <v>3607</v>
      </c>
      <c r="D2156" s="364" t="s">
        <v>4081</v>
      </c>
      <c r="E2156" s="365">
        <v>61254</v>
      </c>
      <c r="F2156" s="365">
        <v>34250</v>
      </c>
      <c r="G2156" s="365">
        <v>27004</v>
      </c>
      <c r="H2156" s="365">
        <v>57471</v>
      </c>
      <c r="I2156" s="365">
        <v>3783</v>
      </c>
      <c r="J2156" s="365">
        <v>2335</v>
      </c>
    </row>
    <row r="2157" spans="1:10" s="99" customFormat="1" ht="12">
      <c r="A2157" s="363"/>
      <c r="B2157" s="364"/>
      <c r="C2157" s="363" t="s">
        <v>3610</v>
      </c>
      <c r="D2157" s="364" t="s">
        <v>4082</v>
      </c>
      <c r="E2157" s="365">
        <v>61254</v>
      </c>
      <c r="F2157" s="365">
        <v>34250</v>
      </c>
      <c r="G2157" s="365">
        <v>27004</v>
      </c>
      <c r="H2157" s="365">
        <v>57471</v>
      </c>
      <c r="I2157" s="365">
        <v>3783</v>
      </c>
      <c r="J2157" s="365">
        <v>2335</v>
      </c>
    </row>
    <row r="2158" spans="1:10" s="99" customFormat="1" ht="12">
      <c r="A2158" s="363" t="s">
        <v>1940</v>
      </c>
      <c r="B2158" s="364" t="s">
        <v>1942</v>
      </c>
      <c r="C2158" s="363"/>
      <c r="D2158" s="364"/>
      <c r="E2158" s="365"/>
      <c r="F2158" s="365"/>
      <c r="G2158" s="365"/>
      <c r="H2158" s="365"/>
      <c r="I2158" s="365"/>
      <c r="J2158" s="365"/>
    </row>
    <row r="2159" spans="1:10" s="99" customFormat="1" ht="12">
      <c r="A2159" s="363"/>
      <c r="B2159" s="364"/>
      <c r="C2159" s="363" t="s">
        <v>2852</v>
      </c>
      <c r="D2159" s="364" t="s">
        <v>2405</v>
      </c>
      <c r="E2159" s="365">
        <v>73</v>
      </c>
      <c r="F2159" s="365">
        <v>46</v>
      </c>
      <c r="G2159" s="365">
        <v>27</v>
      </c>
      <c r="H2159" s="365">
        <v>70</v>
      </c>
      <c r="I2159" s="365">
        <v>3</v>
      </c>
      <c r="J2159" s="365">
        <v>3</v>
      </c>
    </row>
    <row r="2160" spans="1:10" s="99" customFormat="1" ht="12">
      <c r="A2160" s="363"/>
      <c r="B2160" s="364"/>
      <c r="C2160" s="363" t="s">
        <v>2326</v>
      </c>
      <c r="D2160" s="364" t="s">
        <v>2407</v>
      </c>
      <c r="E2160" s="365">
        <v>627</v>
      </c>
      <c r="F2160" s="365">
        <v>318</v>
      </c>
      <c r="G2160" s="365">
        <v>309</v>
      </c>
      <c r="H2160" s="365">
        <v>606</v>
      </c>
      <c r="I2160" s="365">
        <v>21</v>
      </c>
      <c r="J2160" s="365">
        <v>21</v>
      </c>
    </row>
    <row r="2161" spans="1:10" s="99" customFormat="1" ht="12">
      <c r="A2161" s="363"/>
      <c r="B2161" s="364"/>
      <c r="C2161" s="363" t="s">
        <v>2853</v>
      </c>
      <c r="D2161" s="364" t="s">
        <v>2409</v>
      </c>
      <c r="E2161" s="365">
        <v>102</v>
      </c>
      <c r="F2161" s="365">
        <v>79</v>
      </c>
      <c r="G2161" s="365">
        <v>23</v>
      </c>
      <c r="H2161" s="365">
        <v>84</v>
      </c>
      <c r="I2161" s="365">
        <v>18</v>
      </c>
      <c r="J2161" s="365">
        <v>8</v>
      </c>
    </row>
    <row r="2162" spans="1:10" s="99" customFormat="1" ht="12">
      <c r="A2162" s="363"/>
      <c r="B2162" s="364"/>
      <c r="C2162" s="363" t="s">
        <v>2328</v>
      </c>
      <c r="D2162" s="364" t="s">
        <v>2411</v>
      </c>
      <c r="E2162" s="365">
        <v>1040</v>
      </c>
      <c r="F2162" s="365">
        <v>627</v>
      </c>
      <c r="G2162" s="365">
        <v>413</v>
      </c>
      <c r="H2162" s="365">
        <v>1012</v>
      </c>
      <c r="I2162" s="365">
        <v>28</v>
      </c>
      <c r="J2162" s="365">
        <v>82</v>
      </c>
    </row>
    <row r="2163" spans="1:10" s="99" customFormat="1" ht="12">
      <c r="A2163" s="363"/>
      <c r="B2163" s="364"/>
      <c r="C2163" s="363" t="s">
        <v>50</v>
      </c>
      <c r="D2163" s="364" t="s">
        <v>52</v>
      </c>
      <c r="E2163" s="365">
        <v>1996</v>
      </c>
      <c r="F2163" s="365">
        <v>1278</v>
      </c>
      <c r="G2163" s="365">
        <v>718</v>
      </c>
      <c r="H2163" s="365">
        <v>1935</v>
      </c>
      <c r="I2163" s="365">
        <v>61</v>
      </c>
      <c r="J2163" s="365">
        <v>99</v>
      </c>
    </row>
    <row r="2164" spans="1:10" s="99" customFormat="1" ht="12">
      <c r="A2164" s="363"/>
      <c r="B2164" s="364"/>
      <c r="C2164" s="363" t="s">
        <v>287</v>
      </c>
      <c r="D2164" s="364" t="s">
        <v>289</v>
      </c>
      <c r="E2164" s="365">
        <v>43</v>
      </c>
      <c r="F2164" s="365">
        <v>27</v>
      </c>
      <c r="G2164" s="365">
        <v>16</v>
      </c>
      <c r="H2164" s="365">
        <v>35</v>
      </c>
      <c r="I2164" s="365">
        <v>8</v>
      </c>
      <c r="J2164" s="365">
        <v>0</v>
      </c>
    </row>
    <row r="2165" spans="1:10" s="99" customFormat="1" ht="12">
      <c r="A2165" s="363"/>
      <c r="B2165" s="364"/>
      <c r="C2165" s="363" t="s">
        <v>553</v>
      </c>
      <c r="D2165" s="364" t="s">
        <v>555</v>
      </c>
      <c r="E2165" s="365">
        <v>182</v>
      </c>
      <c r="F2165" s="365">
        <v>127</v>
      </c>
      <c r="G2165" s="365">
        <v>55</v>
      </c>
      <c r="H2165" s="365">
        <v>177</v>
      </c>
      <c r="I2165" s="365">
        <v>5</v>
      </c>
      <c r="J2165" s="365">
        <v>8</v>
      </c>
    </row>
    <row r="2166" spans="1:10" s="99" customFormat="1" ht="12">
      <c r="A2166" s="363"/>
      <c r="B2166" s="364"/>
      <c r="C2166" s="363" t="s">
        <v>821</v>
      </c>
      <c r="D2166" s="364" t="s">
        <v>823</v>
      </c>
      <c r="E2166" s="365">
        <v>31</v>
      </c>
      <c r="F2166" s="365">
        <v>18</v>
      </c>
      <c r="G2166" s="365">
        <v>13</v>
      </c>
      <c r="H2166" s="365">
        <v>31</v>
      </c>
      <c r="I2166" s="365">
        <v>0</v>
      </c>
      <c r="J2166" s="365">
        <v>4</v>
      </c>
    </row>
    <row r="2167" spans="1:10" s="99" customFormat="1" ht="12">
      <c r="A2167" s="363"/>
      <c r="B2167" s="364"/>
      <c r="C2167" s="363" t="s">
        <v>894</v>
      </c>
      <c r="D2167" s="364" t="s">
        <v>896</v>
      </c>
      <c r="E2167" s="365">
        <v>7082</v>
      </c>
      <c r="F2167" s="365">
        <v>3797</v>
      </c>
      <c r="G2167" s="365">
        <v>3285</v>
      </c>
      <c r="H2167" s="365">
        <v>6742</v>
      </c>
      <c r="I2167" s="365">
        <v>340</v>
      </c>
      <c r="J2167" s="365">
        <v>344</v>
      </c>
    </row>
    <row r="2168" spans="1:10" s="99" customFormat="1" ht="12">
      <c r="A2168" s="363"/>
      <c r="B2168" s="364"/>
      <c r="C2168" s="363" t="s">
        <v>994</v>
      </c>
      <c r="D2168" s="364" t="s">
        <v>996</v>
      </c>
      <c r="E2168" s="365">
        <v>49</v>
      </c>
      <c r="F2168" s="365">
        <v>38</v>
      </c>
      <c r="G2168" s="365">
        <v>11</v>
      </c>
      <c r="H2168" s="365" t="s">
        <v>2391</v>
      </c>
      <c r="I2168" s="365" t="s">
        <v>2391</v>
      </c>
      <c r="J2168" s="365" t="s">
        <v>2391</v>
      </c>
    </row>
    <row r="2169" spans="1:10" s="99" customFormat="1" ht="12">
      <c r="A2169" s="363"/>
      <c r="B2169" s="364"/>
      <c r="C2169" s="363" t="s">
        <v>1166</v>
      </c>
      <c r="D2169" s="364" t="s">
        <v>1168</v>
      </c>
      <c r="E2169" s="365">
        <v>1500</v>
      </c>
      <c r="F2169" s="365">
        <v>936</v>
      </c>
      <c r="G2169" s="365">
        <v>564</v>
      </c>
      <c r="H2169" s="365">
        <v>1467</v>
      </c>
      <c r="I2169" s="365">
        <v>33</v>
      </c>
      <c r="J2169" s="365">
        <v>66</v>
      </c>
    </row>
    <row r="2170" spans="1:10" s="99" customFormat="1" ht="12">
      <c r="A2170" s="363"/>
      <c r="B2170" s="364"/>
      <c r="C2170" s="363" t="s">
        <v>1497</v>
      </c>
      <c r="D2170" s="364" t="s">
        <v>1499</v>
      </c>
      <c r="E2170" s="365">
        <v>90</v>
      </c>
      <c r="F2170" s="365">
        <v>64</v>
      </c>
      <c r="G2170" s="365">
        <v>26</v>
      </c>
      <c r="H2170" s="365">
        <v>85</v>
      </c>
      <c r="I2170" s="365">
        <v>5</v>
      </c>
      <c r="J2170" s="365">
        <v>5</v>
      </c>
    </row>
    <row r="2171" spans="1:10" s="99" customFormat="1" ht="12">
      <c r="A2171" s="363"/>
      <c r="B2171" s="364"/>
      <c r="C2171" s="363" t="s">
        <v>1748</v>
      </c>
      <c r="D2171" s="364" t="s">
        <v>1750</v>
      </c>
      <c r="E2171" s="365">
        <v>1859</v>
      </c>
      <c r="F2171" s="365">
        <v>1082</v>
      </c>
      <c r="G2171" s="365">
        <v>777</v>
      </c>
      <c r="H2171" s="365">
        <v>1775</v>
      </c>
      <c r="I2171" s="365">
        <v>84</v>
      </c>
      <c r="J2171" s="365">
        <v>63</v>
      </c>
    </row>
    <row r="2172" spans="1:10" s="99" customFormat="1" ht="12">
      <c r="A2172" s="363"/>
      <c r="B2172" s="364"/>
      <c r="C2172" s="363" t="s">
        <v>2161</v>
      </c>
      <c r="D2172" s="364" t="s">
        <v>2163</v>
      </c>
      <c r="E2172" s="365">
        <v>172</v>
      </c>
      <c r="F2172" s="365">
        <v>115</v>
      </c>
      <c r="G2172" s="365">
        <v>57</v>
      </c>
      <c r="H2172" s="365">
        <v>158</v>
      </c>
      <c r="I2172" s="365">
        <v>14</v>
      </c>
      <c r="J2172" s="365">
        <v>9</v>
      </c>
    </row>
    <row r="2173" spans="1:10" s="99" customFormat="1" ht="12">
      <c r="A2173" s="363"/>
      <c r="B2173" s="364"/>
      <c r="C2173" s="363" t="s">
        <v>3442</v>
      </c>
      <c r="D2173" s="364" t="s">
        <v>2266</v>
      </c>
      <c r="E2173" s="365">
        <v>14846</v>
      </c>
      <c r="F2173" s="365">
        <v>8552</v>
      </c>
      <c r="G2173" s="365">
        <v>6294</v>
      </c>
      <c r="H2173" s="365">
        <v>14225</v>
      </c>
      <c r="I2173" s="365">
        <v>621</v>
      </c>
      <c r="J2173" s="365">
        <v>713</v>
      </c>
    </row>
    <row r="2174" spans="1:10" s="99" customFormat="1" ht="12">
      <c r="A2174" s="363"/>
      <c r="B2174" s="364"/>
      <c r="C2174" s="363" t="s">
        <v>2280</v>
      </c>
      <c r="D2174" s="364" t="s">
        <v>2266</v>
      </c>
      <c r="E2174" s="365">
        <v>14846</v>
      </c>
      <c r="F2174" s="365">
        <v>8552</v>
      </c>
      <c r="G2174" s="365">
        <v>6294</v>
      </c>
      <c r="H2174" s="365">
        <v>14225</v>
      </c>
      <c r="I2174" s="365">
        <v>621</v>
      </c>
      <c r="J2174" s="365">
        <v>713</v>
      </c>
    </row>
    <row r="2175" spans="1:10" s="99" customFormat="1" ht="12">
      <c r="A2175" s="363"/>
      <c r="B2175" s="364"/>
      <c r="C2175" s="363" t="s">
        <v>3443</v>
      </c>
      <c r="D2175" s="364" t="s">
        <v>3444</v>
      </c>
      <c r="E2175" s="365">
        <v>6224</v>
      </c>
      <c r="F2175" s="365">
        <v>4068</v>
      </c>
      <c r="G2175" s="365">
        <v>2156</v>
      </c>
      <c r="H2175" s="365">
        <v>5930</v>
      </c>
      <c r="I2175" s="365">
        <v>294</v>
      </c>
      <c r="J2175" s="365">
        <v>207</v>
      </c>
    </row>
    <row r="2176" spans="1:10" s="99" customFormat="1" ht="12">
      <c r="A2176" s="363"/>
      <c r="B2176" s="364"/>
      <c r="C2176" s="363" t="s">
        <v>3445</v>
      </c>
      <c r="D2176" s="364" t="s">
        <v>3446</v>
      </c>
      <c r="E2176" s="365">
        <v>6224</v>
      </c>
      <c r="F2176" s="365">
        <v>4068</v>
      </c>
      <c r="G2176" s="365">
        <v>2156</v>
      </c>
      <c r="H2176" s="365">
        <v>5930</v>
      </c>
      <c r="I2176" s="365">
        <v>294</v>
      </c>
      <c r="J2176" s="365">
        <v>207</v>
      </c>
    </row>
    <row r="2177" spans="1:10" s="99" customFormat="1" ht="12">
      <c r="A2177" s="363"/>
      <c r="B2177" s="364"/>
      <c r="C2177" s="363" t="s">
        <v>3447</v>
      </c>
      <c r="D2177" s="364" t="s">
        <v>3446</v>
      </c>
      <c r="E2177" s="365">
        <v>6224</v>
      </c>
      <c r="F2177" s="365">
        <v>4068</v>
      </c>
      <c r="G2177" s="365">
        <v>2156</v>
      </c>
      <c r="H2177" s="365">
        <v>5930</v>
      </c>
      <c r="I2177" s="365">
        <v>294</v>
      </c>
      <c r="J2177" s="365">
        <v>207</v>
      </c>
    </row>
    <row r="2178" spans="1:10" s="99" customFormat="1" ht="12">
      <c r="A2178" s="363"/>
      <c r="B2178" s="364"/>
      <c r="C2178" s="363" t="s">
        <v>3448</v>
      </c>
      <c r="D2178" s="364" t="s">
        <v>3449</v>
      </c>
      <c r="E2178" s="365">
        <v>11</v>
      </c>
      <c r="F2178" s="365">
        <v>8</v>
      </c>
      <c r="G2178" s="365">
        <v>3</v>
      </c>
      <c r="H2178" s="365" t="s">
        <v>2391</v>
      </c>
      <c r="I2178" s="365" t="s">
        <v>2391</v>
      </c>
      <c r="J2178" s="365">
        <v>0</v>
      </c>
    </row>
    <row r="2179" spans="1:10" s="99" customFormat="1" ht="12">
      <c r="A2179" s="363"/>
      <c r="B2179" s="364"/>
      <c r="C2179" s="363" t="s">
        <v>3450</v>
      </c>
      <c r="D2179" s="364" t="s">
        <v>3451</v>
      </c>
      <c r="E2179" s="365">
        <v>39</v>
      </c>
      <c r="F2179" s="365">
        <v>33</v>
      </c>
      <c r="G2179" s="365">
        <v>6</v>
      </c>
      <c r="H2179" s="365">
        <v>31</v>
      </c>
      <c r="I2179" s="365">
        <v>8</v>
      </c>
      <c r="J2179" s="365">
        <v>0</v>
      </c>
    </row>
    <row r="2180" spans="1:10" s="99" customFormat="1" ht="12">
      <c r="A2180" s="363"/>
      <c r="B2180" s="364"/>
      <c r="C2180" s="363" t="s">
        <v>3450</v>
      </c>
      <c r="D2180" s="364" t="s">
        <v>3452</v>
      </c>
      <c r="E2180" s="365">
        <v>50</v>
      </c>
      <c r="F2180" s="365">
        <v>41</v>
      </c>
      <c r="G2180" s="365">
        <v>9</v>
      </c>
      <c r="H2180" s="365">
        <v>41</v>
      </c>
      <c r="I2180" s="365">
        <v>9</v>
      </c>
      <c r="J2180" s="365">
        <v>0</v>
      </c>
    </row>
    <row r="2181" spans="1:10" s="99" customFormat="1" ht="12">
      <c r="A2181" s="363"/>
      <c r="B2181" s="364"/>
      <c r="C2181" s="363" t="s">
        <v>3453</v>
      </c>
      <c r="D2181" s="364" t="s">
        <v>3454</v>
      </c>
      <c r="E2181" s="365">
        <v>88</v>
      </c>
      <c r="F2181" s="365">
        <v>61</v>
      </c>
      <c r="G2181" s="365">
        <v>27</v>
      </c>
      <c r="H2181" s="365">
        <v>84</v>
      </c>
      <c r="I2181" s="365">
        <v>4</v>
      </c>
      <c r="J2181" s="365">
        <v>3</v>
      </c>
    </row>
    <row r="2182" spans="1:10" s="99" customFormat="1" ht="12">
      <c r="A2182" s="363"/>
      <c r="B2182" s="364"/>
      <c r="C2182" s="363" t="s">
        <v>3457</v>
      </c>
      <c r="D2182" s="364" t="s">
        <v>3451</v>
      </c>
      <c r="E2182" s="365">
        <v>30</v>
      </c>
      <c r="F2182" s="365">
        <v>21</v>
      </c>
      <c r="G2182" s="365">
        <v>9</v>
      </c>
      <c r="H2182" s="365">
        <v>25</v>
      </c>
      <c r="I2182" s="365">
        <v>5</v>
      </c>
      <c r="J2182" s="365" t="s">
        <v>2391</v>
      </c>
    </row>
    <row r="2183" spans="1:10" s="99" customFormat="1" ht="12">
      <c r="A2183" s="363"/>
      <c r="B2183" s="364"/>
      <c r="C2183" s="363" t="s">
        <v>3457</v>
      </c>
      <c r="D2183" s="364" t="s">
        <v>3458</v>
      </c>
      <c r="E2183" s="365">
        <v>118</v>
      </c>
      <c r="F2183" s="365">
        <v>82</v>
      </c>
      <c r="G2183" s="365">
        <v>36</v>
      </c>
      <c r="H2183" s="365">
        <v>109</v>
      </c>
      <c r="I2183" s="365">
        <v>9</v>
      </c>
      <c r="J2183" s="365">
        <v>4</v>
      </c>
    </row>
    <row r="2184" spans="1:10" s="99" customFormat="1" ht="12">
      <c r="A2184" s="363"/>
      <c r="B2184" s="364"/>
      <c r="C2184" s="363" t="s">
        <v>3630</v>
      </c>
      <c r="D2184" s="364" t="s">
        <v>3631</v>
      </c>
      <c r="E2184" s="365">
        <v>20</v>
      </c>
      <c r="F2184" s="365">
        <v>11</v>
      </c>
      <c r="G2184" s="365">
        <v>9</v>
      </c>
      <c r="H2184" s="365">
        <v>20</v>
      </c>
      <c r="I2184" s="365">
        <v>0</v>
      </c>
      <c r="J2184" s="365">
        <v>0</v>
      </c>
    </row>
    <row r="2185" spans="1:10" s="99" customFormat="1" ht="12">
      <c r="A2185" s="363"/>
      <c r="B2185" s="364"/>
      <c r="C2185" s="363" t="s">
        <v>3459</v>
      </c>
      <c r="D2185" s="364" t="s">
        <v>3460</v>
      </c>
      <c r="E2185" s="365">
        <v>52</v>
      </c>
      <c r="F2185" s="365">
        <v>47</v>
      </c>
      <c r="G2185" s="365">
        <v>5</v>
      </c>
      <c r="H2185" s="365">
        <v>47</v>
      </c>
      <c r="I2185" s="365">
        <v>5</v>
      </c>
      <c r="J2185" s="365">
        <v>0</v>
      </c>
    </row>
    <row r="2186" spans="1:10" s="99" customFormat="1" ht="12">
      <c r="A2186" s="363"/>
      <c r="B2186" s="364"/>
      <c r="C2186" s="363" t="s">
        <v>3461</v>
      </c>
      <c r="D2186" s="364" t="s">
        <v>3462</v>
      </c>
      <c r="E2186" s="365">
        <v>90</v>
      </c>
      <c r="F2186" s="365">
        <v>67</v>
      </c>
      <c r="G2186" s="365">
        <v>23</v>
      </c>
      <c r="H2186" s="365">
        <v>79</v>
      </c>
      <c r="I2186" s="365">
        <v>11</v>
      </c>
      <c r="J2186" s="365">
        <v>0</v>
      </c>
    </row>
    <row r="2187" spans="1:10" s="99" customFormat="1" ht="12">
      <c r="A2187" s="363"/>
      <c r="B2187" s="364"/>
      <c r="C2187" s="363" t="s">
        <v>3463</v>
      </c>
      <c r="D2187" s="364" t="s">
        <v>3464</v>
      </c>
      <c r="E2187" s="365">
        <v>19</v>
      </c>
      <c r="F2187" s="365">
        <v>14</v>
      </c>
      <c r="G2187" s="365">
        <v>5</v>
      </c>
      <c r="H2187" s="365">
        <v>19</v>
      </c>
      <c r="I2187" s="365">
        <v>0</v>
      </c>
      <c r="J2187" s="365">
        <v>0</v>
      </c>
    </row>
    <row r="2188" spans="1:10" s="99" customFormat="1" ht="12">
      <c r="A2188" s="363"/>
      <c r="B2188" s="364"/>
      <c r="C2188" s="363" t="s">
        <v>3465</v>
      </c>
      <c r="D2188" s="364" t="s">
        <v>3466</v>
      </c>
      <c r="E2188" s="365">
        <v>36</v>
      </c>
      <c r="F2188" s="365">
        <v>30</v>
      </c>
      <c r="G2188" s="365">
        <v>6</v>
      </c>
      <c r="H2188" s="365">
        <v>36</v>
      </c>
      <c r="I2188" s="365">
        <v>0</v>
      </c>
      <c r="J2188" s="365">
        <v>4</v>
      </c>
    </row>
    <row r="2189" spans="1:10" s="99" customFormat="1" ht="12">
      <c r="A2189" s="363"/>
      <c r="B2189" s="364"/>
      <c r="C2189" s="363" t="s">
        <v>3467</v>
      </c>
      <c r="D2189" s="364" t="s">
        <v>3468</v>
      </c>
      <c r="E2189" s="365">
        <v>52</v>
      </c>
      <c r="F2189" s="365">
        <v>41</v>
      </c>
      <c r="G2189" s="365">
        <v>11</v>
      </c>
      <c r="H2189" s="365">
        <v>49</v>
      </c>
      <c r="I2189" s="365">
        <v>3</v>
      </c>
      <c r="J2189" s="365" t="s">
        <v>2391</v>
      </c>
    </row>
    <row r="2190" spans="1:10" s="99" customFormat="1" ht="12">
      <c r="A2190" s="363"/>
      <c r="B2190" s="364"/>
      <c r="C2190" s="363" t="s">
        <v>3640</v>
      </c>
      <c r="D2190" s="364" t="s">
        <v>3641</v>
      </c>
      <c r="E2190" s="365">
        <v>16</v>
      </c>
      <c r="F2190" s="365">
        <v>7</v>
      </c>
      <c r="G2190" s="365">
        <v>9</v>
      </c>
      <c r="H2190" s="365">
        <v>16</v>
      </c>
      <c r="I2190" s="365">
        <v>0</v>
      </c>
      <c r="J2190" s="365">
        <v>0</v>
      </c>
    </row>
    <row r="2191" spans="1:10" s="99" customFormat="1" ht="12">
      <c r="A2191" s="363"/>
      <c r="B2191" s="364"/>
      <c r="C2191" s="363" t="s">
        <v>3469</v>
      </c>
      <c r="D2191" s="364" t="s">
        <v>3451</v>
      </c>
      <c r="E2191" s="365">
        <v>18</v>
      </c>
      <c r="F2191" s="365" t="s">
        <v>2391</v>
      </c>
      <c r="G2191" s="365" t="s">
        <v>2391</v>
      </c>
      <c r="H2191" s="365" t="s">
        <v>2391</v>
      </c>
      <c r="I2191" s="365" t="s">
        <v>2391</v>
      </c>
      <c r="J2191" s="365">
        <v>0</v>
      </c>
    </row>
    <row r="2192" spans="1:10" s="99" customFormat="1" ht="12">
      <c r="A2192" s="363"/>
      <c r="B2192" s="364"/>
      <c r="C2192" s="363" t="s">
        <v>3469</v>
      </c>
      <c r="D2192" s="364" t="s">
        <v>3470</v>
      </c>
      <c r="E2192" s="365">
        <v>303</v>
      </c>
      <c r="F2192" s="365">
        <v>233</v>
      </c>
      <c r="G2192" s="365">
        <v>70</v>
      </c>
      <c r="H2192" s="365">
        <v>283</v>
      </c>
      <c r="I2192" s="365">
        <v>20</v>
      </c>
      <c r="J2192" s="365">
        <v>5</v>
      </c>
    </row>
    <row r="2193" spans="1:10">
      <c r="A2193" s="363"/>
      <c r="B2193" s="364"/>
      <c r="C2193" s="363" t="s">
        <v>3644</v>
      </c>
      <c r="D2193" s="364" t="s">
        <v>3645</v>
      </c>
      <c r="E2193" s="365">
        <v>12</v>
      </c>
      <c r="F2193" s="365">
        <v>8</v>
      </c>
      <c r="G2193" s="365">
        <v>4</v>
      </c>
      <c r="H2193" s="365" t="s">
        <v>2391</v>
      </c>
      <c r="I2193" s="365" t="s">
        <v>2391</v>
      </c>
      <c r="J2193" s="365">
        <v>0</v>
      </c>
    </row>
    <row r="2194" spans="1:10">
      <c r="A2194" s="363"/>
      <c r="B2194" s="364"/>
      <c r="C2194" s="363" t="s">
        <v>3650</v>
      </c>
      <c r="D2194" s="364" t="s">
        <v>3651</v>
      </c>
      <c r="E2194" s="365">
        <v>12</v>
      </c>
      <c r="F2194" s="365" t="s">
        <v>2391</v>
      </c>
      <c r="G2194" s="365" t="s">
        <v>2391</v>
      </c>
      <c r="H2194" s="365" t="s">
        <v>2391</v>
      </c>
      <c r="I2194" s="365" t="s">
        <v>2391</v>
      </c>
      <c r="J2194" s="365">
        <v>0</v>
      </c>
    </row>
    <row r="2195" spans="1:10" s="99" customFormat="1" ht="12">
      <c r="A2195" s="363"/>
      <c r="B2195" s="364"/>
      <c r="C2195" s="363" t="s">
        <v>3652</v>
      </c>
      <c r="D2195" s="364" t="s">
        <v>3653</v>
      </c>
      <c r="E2195" s="365">
        <v>14</v>
      </c>
      <c r="F2195" s="365">
        <v>14</v>
      </c>
      <c r="G2195" s="365">
        <v>0</v>
      </c>
      <c r="H2195" s="365">
        <v>7</v>
      </c>
      <c r="I2195" s="365">
        <v>7</v>
      </c>
      <c r="J2195" s="365">
        <v>0</v>
      </c>
    </row>
    <row r="2196" spans="1:10" s="99" customFormat="1" ht="12">
      <c r="A2196" s="363"/>
      <c r="B2196" s="364"/>
      <c r="C2196" s="363" t="s">
        <v>3479</v>
      </c>
      <c r="D2196" s="364" t="s">
        <v>3451</v>
      </c>
      <c r="E2196" s="365">
        <v>52</v>
      </c>
      <c r="F2196" s="365">
        <v>45</v>
      </c>
      <c r="G2196" s="365">
        <v>7</v>
      </c>
      <c r="H2196" s="365">
        <v>40</v>
      </c>
      <c r="I2196" s="365">
        <v>12</v>
      </c>
      <c r="J2196" s="365" t="s">
        <v>2391</v>
      </c>
    </row>
    <row r="2197" spans="1:10" s="99" customFormat="1" ht="12">
      <c r="A2197" s="363"/>
      <c r="B2197" s="364"/>
      <c r="C2197" s="363" t="s">
        <v>3479</v>
      </c>
      <c r="D2197" s="364" t="s">
        <v>3480</v>
      </c>
      <c r="E2197" s="365">
        <v>90</v>
      </c>
      <c r="F2197" s="365">
        <v>78</v>
      </c>
      <c r="G2197" s="365">
        <v>12</v>
      </c>
      <c r="H2197" s="365">
        <v>69</v>
      </c>
      <c r="I2197" s="365">
        <v>21</v>
      </c>
      <c r="J2197" s="365" t="s">
        <v>2391</v>
      </c>
    </row>
    <row r="2198" spans="1:10" s="99" customFormat="1" ht="12">
      <c r="A2198" s="363"/>
      <c r="B2198" s="364"/>
      <c r="C2198" s="363" t="s">
        <v>3481</v>
      </c>
      <c r="D2198" s="364" t="s">
        <v>3482</v>
      </c>
      <c r="E2198" s="365">
        <v>561</v>
      </c>
      <c r="F2198" s="365">
        <v>434</v>
      </c>
      <c r="G2198" s="365">
        <v>127</v>
      </c>
      <c r="H2198" s="365">
        <v>502</v>
      </c>
      <c r="I2198" s="365">
        <v>59</v>
      </c>
      <c r="J2198" s="365">
        <v>11</v>
      </c>
    </row>
    <row r="2199" spans="1:10" s="99" customFormat="1" ht="12">
      <c r="A2199" s="363"/>
      <c r="B2199" s="364"/>
      <c r="C2199" s="363" t="s">
        <v>3483</v>
      </c>
      <c r="D2199" s="364" t="s">
        <v>3484</v>
      </c>
      <c r="E2199" s="365">
        <v>76</v>
      </c>
      <c r="F2199" s="365">
        <v>50</v>
      </c>
      <c r="G2199" s="365">
        <v>26</v>
      </c>
      <c r="H2199" s="365" t="s">
        <v>2391</v>
      </c>
      <c r="I2199" s="365" t="s">
        <v>2391</v>
      </c>
      <c r="J2199" s="365" t="s">
        <v>2391</v>
      </c>
    </row>
    <row r="2200" spans="1:10" s="99" customFormat="1" ht="12">
      <c r="A2200" s="363"/>
      <c r="B2200" s="364"/>
      <c r="C2200" s="363" t="s">
        <v>3485</v>
      </c>
      <c r="D2200" s="364" t="s">
        <v>3451</v>
      </c>
      <c r="E2200" s="365">
        <v>5</v>
      </c>
      <c r="F2200" s="365" t="s">
        <v>2391</v>
      </c>
      <c r="G2200" s="365" t="s">
        <v>2391</v>
      </c>
      <c r="H2200" s="365" t="s">
        <v>2391</v>
      </c>
      <c r="I2200" s="365" t="s">
        <v>2391</v>
      </c>
      <c r="J2200" s="365">
        <v>0</v>
      </c>
    </row>
    <row r="2201" spans="1:10" s="99" customFormat="1" ht="12">
      <c r="A2201" s="363"/>
      <c r="B2201" s="364"/>
      <c r="C2201" s="363" t="s">
        <v>3485</v>
      </c>
      <c r="D2201" s="364" t="s">
        <v>3486</v>
      </c>
      <c r="E2201" s="365">
        <v>81</v>
      </c>
      <c r="F2201" s="365">
        <v>54</v>
      </c>
      <c r="G2201" s="365">
        <v>27</v>
      </c>
      <c r="H2201" s="365">
        <v>78</v>
      </c>
      <c r="I2201" s="365">
        <v>3</v>
      </c>
      <c r="J2201" s="365" t="s">
        <v>2391</v>
      </c>
    </row>
    <row r="2202" spans="1:10" s="99" customFormat="1" ht="12">
      <c r="A2202" s="363"/>
      <c r="B2202" s="364"/>
      <c r="C2202" s="363" t="s">
        <v>3487</v>
      </c>
      <c r="D2202" s="364" t="s">
        <v>3486</v>
      </c>
      <c r="E2202" s="365">
        <v>81</v>
      </c>
      <c r="F2202" s="365">
        <v>54</v>
      </c>
      <c r="G2202" s="365">
        <v>27</v>
      </c>
      <c r="H2202" s="365">
        <v>78</v>
      </c>
      <c r="I2202" s="365">
        <v>3</v>
      </c>
      <c r="J2202" s="365" t="s">
        <v>2391</v>
      </c>
    </row>
    <row r="2203" spans="1:10" s="99" customFormat="1" ht="12">
      <c r="A2203" s="363"/>
      <c r="B2203" s="364"/>
      <c r="C2203" s="363" t="s">
        <v>3664</v>
      </c>
      <c r="D2203" s="364" t="s">
        <v>3665</v>
      </c>
      <c r="E2203" s="365">
        <v>49</v>
      </c>
      <c r="F2203" s="365">
        <v>29</v>
      </c>
      <c r="G2203" s="365">
        <v>20</v>
      </c>
      <c r="H2203" s="365" t="s">
        <v>2391</v>
      </c>
      <c r="I2203" s="365" t="s">
        <v>2391</v>
      </c>
      <c r="J2203" s="365">
        <v>0</v>
      </c>
    </row>
    <row r="2204" spans="1:10" s="99" customFormat="1" ht="12">
      <c r="A2204" s="363"/>
      <c r="B2204" s="364"/>
      <c r="C2204" s="363" t="s">
        <v>3668</v>
      </c>
      <c r="D2204" s="364" t="s">
        <v>3669</v>
      </c>
      <c r="E2204" s="365">
        <v>22</v>
      </c>
      <c r="F2204" s="365" t="s">
        <v>2391</v>
      </c>
      <c r="G2204" s="365" t="s">
        <v>2391</v>
      </c>
      <c r="H2204" s="365">
        <v>22</v>
      </c>
      <c r="I2204" s="365">
        <v>0</v>
      </c>
      <c r="J2204" s="365">
        <v>0</v>
      </c>
    </row>
    <row r="2205" spans="1:10" s="99" customFormat="1" ht="12">
      <c r="A2205" s="363"/>
      <c r="B2205" s="364"/>
      <c r="C2205" s="363" t="s">
        <v>3670</v>
      </c>
      <c r="D2205" s="364" t="s">
        <v>3671</v>
      </c>
      <c r="E2205" s="365">
        <v>118</v>
      </c>
      <c r="F2205" s="365">
        <v>93</v>
      </c>
      <c r="G2205" s="365">
        <v>25</v>
      </c>
      <c r="H2205" s="365">
        <v>7</v>
      </c>
      <c r="I2205" s="365">
        <v>111</v>
      </c>
      <c r="J2205" s="365">
        <v>0</v>
      </c>
    </row>
    <row r="2206" spans="1:10" s="99" customFormat="1" ht="12">
      <c r="A2206" s="363"/>
      <c r="B2206" s="364"/>
      <c r="C2206" s="363" t="s">
        <v>3680</v>
      </c>
      <c r="D2206" s="364" t="s">
        <v>3681</v>
      </c>
      <c r="E2206" s="365">
        <v>20</v>
      </c>
      <c r="F2206" s="365" t="s">
        <v>2391</v>
      </c>
      <c r="G2206" s="365" t="s">
        <v>2391</v>
      </c>
      <c r="H2206" s="365" t="s">
        <v>2391</v>
      </c>
      <c r="I2206" s="365" t="s">
        <v>2391</v>
      </c>
      <c r="J2206" s="365">
        <v>0</v>
      </c>
    </row>
    <row r="2207" spans="1:10" s="99" customFormat="1" ht="12">
      <c r="A2207" s="363"/>
      <c r="B2207" s="364"/>
      <c r="C2207" s="363" t="s">
        <v>3682</v>
      </c>
      <c r="D2207" s="364" t="s">
        <v>3683</v>
      </c>
      <c r="E2207" s="365">
        <v>11</v>
      </c>
      <c r="F2207" s="365" t="s">
        <v>2391</v>
      </c>
      <c r="G2207" s="365" t="s">
        <v>2391</v>
      </c>
      <c r="H2207" s="365" t="s">
        <v>2391</v>
      </c>
      <c r="I2207" s="365" t="s">
        <v>2391</v>
      </c>
      <c r="J2207" s="365">
        <v>0</v>
      </c>
    </row>
    <row r="2208" spans="1:10" s="99" customFormat="1" ht="12">
      <c r="A2208" s="363"/>
      <c r="B2208" s="364"/>
      <c r="C2208" s="363" t="s">
        <v>3488</v>
      </c>
      <c r="D2208" s="364" t="s">
        <v>3451</v>
      </c>
      <c r="E2208" s="365">
        <v>34</v>
      </c>
      <c r="F2208" s="365">
        <v>25</v>
      </c>
      <c r="G2208" s="365">
        <v>9</v>
      </c>
      <c r="H2208" s="365">
        <v>26</v>
      </c>
      <c r="I2208" s="365">
        <v>8</v>
      </c>
      <c r="J2208" s="365">
        <v>0</v>
      </c>
    </row>
    <row r="2209" spans="1:10" s="99" customFormat="1" ht="12">
      <c r="A2209" s="363"/>
      <c r="B2209" s="364"/>
      <c r="C2209" s="363" t="s">
        <v>3488</v>
      </c>
      <c r="D2209" s="364" t="s">
        <v>3489</v>
      </c>
      <c r="E2209" s="365">
        <v>254</v>
      </c>
      <c r="F2209" s="365">
        <v>194</v>
      </c>
      <c r="G2209" s="365">
        <v>60</v>
      </c>
      <c r="H2209" s="365">
        <v>130</v>
      </c>
      <c r="I2209" s="365">
        <v>124</v>
      </c>
      <c r="J2209" s="365">
        <v>0</v>
      </c>
    </row>
    <row r="2210" spans="1:10" s="99" customFormat="1" ht="12">
      <c r="A2210" s="363"/>
      <c r="B2210" s="364"/>
      <c r="C2210" s="363" t="s">
        <v>3686</v>
      </c>
      <c r="D2210" s="364" t="s">
        <v>3687</v>
      </c>
      <c r="E2210" s="365">
        <v>12</v>
      </c>
      <c r="F2210" s="365" t="s">
        <v>2391</v>
      </c>
      <c r="G2210" s="365" t="s">
        <v>2391</v>
      </c>
      <c r="H2210" s="365">
        <v>12</v>
      </c>
      <c r="I2210" s="365">
        <v>0</v>
      </c>
      <c r="J2210" s="365" t="s">
        <v>2391</v>
      </c>
    </row>
    <row r="2211" spans="1:10" s="99" customFormat="1" ht="12">
      <c r="A2211" s="363"/>
      <c r="B2211" s="364"/>
      <c r="C2211" s="363" t="s">
        <v>3490</v>
      </c>
      <c r="D2211" s="364" t="s">
        <v>3491</v>
      </c>
      <c r="E2211" s="365">
        <v>69</v>
      </c>
      <c r="F2211" s="365">
        <v>45</v>
      </c>
      <c r="G2211" s="365">
        <v>24</v>
      </c>
      <c r="H2211" s="365">
        <v>64</v>
      </c>
      <c r="I2211" s="365">
        <v>5</v>
      </c>
      <c r="J2211" s="365" t="s">
        <v>2391</v>
      </c>
    </row>
    <row r="2212" spans="1:10" s="99" customFormat="1" ht="12">
      <c r="A2212" s="363"/>
      <c r="B2212" s="364"/>
      <c r="C2212" s="363" t="s">
        <v>3690</v>
      </c>
      <c r="D2212" s="364" t="s">
        <v>3691</v>
      </c>
      <c r="E2212" s="365">
        <v>24</v>
      </c>
      <c r="F2212" s="365" t="s">
        <v>2391</v>
      </c>
      <c r="G2212" s="365" t="s">
        <v>2391</v>
      </c>
      <c r="H2212" s="365">
        <v>24</v>
      </c>
      <c r="I2212" s="365">
        <v>0</v>
      </c>
      <c r="J2212" s="365">
        <v>0</v>
      </c>
    </row>
    <row r="2213" spans="1:10" s="99" customFormat="1" ht="12">
      <c r="A2213" s="363"/>
      <c r="B2213" s="364"/>
      <c r="C2213" s="363" t="s">
        <v>4059</v>
      </c>
      <c r="D2213" s="364" t="s">
        <v>4060</v>
      </c>
      <c r="E2213" s="365">
        <v>20</v>
      </c>
      <c r="F2213" s="365">
        <v>16</v>
      </c>
      <c r="G2213" s="365">
        <v>4</v>
      </c>
      <c r="H2213" s="365">
        <v>20</v>
      </c>
      <c r="I2213" s="365">
        <v>0</v>
      </c>
      <c r="J2213" s="365">
        <v>0</v>
      </c>
    </row>
    <row r="2214" spans="1:10" s="99" customFormat="1" ht="12">
      <c r="A2214" s="363"/>
      <c r="B2214" s="364"/>
      <c r="C2214" s="363" t="s">
        <v>3492</v>
      </c>
      <c r="D2214" s="364" t="s">
        <v>3451</v>
      </c>
      <c r="E2214" s="365">
        <v>28</v>
      </c>
      <c r="F2214" s="365">
        <v>16</v>
      </c>
      <c r="G2214" s="365">
        <v>12</v>
      </c>
      <c r="H2214" s="365" t="s">
        <v>2391</v>
      </c>
      <c r="I2214" s="365" t="s">
        <v>2391</v>
      </c>
      <c r="J2214" s="365">
        <v>0</v>
      </c>
    </row>
    <row r="2215" spans="1:10" s="99" customFormat="1" ht="12">
      <c r="A2215" s="363"/>
      <c r="B2215" s="364"/>
      <c r="C2215" s="363" t="s">
        <v>3492</v>
      </c>
      <c r="D2215" s="364" t="s">
        <v>3493</v>
      </c>
      <c r="E2215" s="365">
        <v>153</v>
      </c>
      <c r="F2215" s="365">
        <v>109</v>
      </c>
      <c r="G2215" s="365">
        <v>44</v>
      </c>
      <c r="H2215" s="365">
        <v>146</v>
      </c>
      <c r="I2215" s="365">
        <v>7</v>
      </c>
      <c r="J2215" s="365">
        <v>3</v>
      </c>
    </row>
    <row r="2216" spans="1:10" s="99" customFormat="1" ht="12">
      <c r="A2216" s="363"/>
      <c r="B2216" s="364"/>
      <c r="C2216" s="363" t="s">
        <v>4029</v>
      </c>
      <c r="D2216" s="364" t="s">
        <v>4030</v>
      </c>
      <c r="E2216" s="365">
        <v>10</v>
      </c>
      <c r="F2216" s="365">
        <v>7</v>
      </c>
      <c r="G2216" s="365">
        <v>3</v>
      </c>
      <c r="H2216" s="365">
        <v>10</v>
      </c>
      <c r="I2216" s="365">
        <v>0</v>
      </c>
      <c r="J2216" s="365">
        <v>0</v>
      </c>
    </row>
    <row r="2217" spans="1:10" s="99" customFormat="1" ht="12">
      <c r="A2217" s="363"/>
      <c r="B2217" s="364"/>
      <c r="C2217" s="363" t="s">
        <v>3698</v>
      </c>
      <c r="D2217" s="364" t="s">
        <v>3699</v>
      </c>
      <c r="E2217" s="365">
        <v>10</v>
      </c>
      <c r="F2217" s="365" t="s">
        <v>2391</v>
      </c>
      <c r="G2217" s="365" t="s">
        <v>2391</v>
      </c>
      <c r="H2217" s="365">
        <v>7</v>
      </c>
      <c r="I2217" s="365">
        <v>3</v>
      </c>
      <c r="J2217" s="365">
        <v>0</v>
      </c>
    </row>
    <row r="2218" spans="1:10" s="99" customFormat="1" ht="12">
      <c r="A2218" s="363"/>
      <c r="B2218" s="364"/>
      <c r="C2218" s="363" t="s">
        <v>3700</v>
      </c>
      <c r="D2218" s="364" t="s">
        <v>3701</v>
      </c>
      <c r="E2218" s="365">
        <v>14</v>
      </c>
      <c r="F2218" s="365">
        <v>7</v>
      </c>
      <c r="G2218" s="365">
        <v>7</v>
      </c>
      <c r="H2218" s="365" t="s">
        <v>2391</v>
      </c>
      <c r="I2218" s="365" t="s">
        <v>2391</v>
      </c>
      <c r="J2218" s="365">
        <v>0</v>
      </c>
    </row>
    <row r="2219" spans="1:10" s="99" customFormat="1" ht="12">
      <c r="A2219" s="363"/>
      <c r="B2219" s="364"/>
      <c r="C2219" s="363" t="s">
        <v>3494</v>
      </c>
      <c r="D2219" s="364" t="s">
        <v>3451</v>
      </c>
      <c r="E2219" s="365">
        <v>17</v>
      </c>
      <c r="F2219" s="365">
        <v>9</v>
      </c>
      <c r="G2219" s="365">
        <v>8</v>
      </c>
      <c r="H2219" s="365" t="s">
        <v>2391</v>
      </c>
      <c r="I2219" s="365" t="s">
        <v>2391</v>
      </c>
      <c r="J2219" s="365">
        <v>0</v>
      </c>
    </row>
    <row r="2220" spans="1:10" s="99" customFormat="1" ht="12">
      <c r="A2220" s="363"/>
      <c r="B2220" s="364"/>
      <c r="C2220" s="363" t="s">
        <v>3494</v>
      </c>
      <c r="D2220" s="364" t="s">
        <v>3495</v>
      </c>
      <c r="E2220" s="365">
        <v>51</v>
      </c>
      <c r="F2220" s="365">
        <v>32</v>
      </c>
      <c r="G2220" s="365">
        <v>19</v>
      </c>
      <c r="H2220" s="365">
        <v>44</v>
      </c>
      <c r="I2220" s="365">
        <v>7</v>
      </c>
      <c r="J2220" s="365">
        <v>0</v>
      </c>
    </row>
    <row r="2221" spans="1:10" s="99" customFormat="1" ht="12">
      <c r="A2221" s="363"/>
      <c r="B2221" s="364"/>
      <c r="C2221" s="363" t="s">
        <v>3704</v>
      </c>
      <c r="D2221" s="364" t="s">
        <v>3705</v>
      </c>
      <c r="E2221" s="365">
        <v>13</v>
      </c>
      <c r="F2221" s="365">
        <v>6</v>
      </c>
      <c r="G2221" s="365">
        <v>7</v>
      </c>
      <c r="H2221" s="365" t="s">
        <v>2391</v>
      </c>
      <c r="I2221" s="365" t="s">
        <v>2391</v>
      </c>
      <c r="J2221" s="365">
        <v>0</v>
      </c>
    </row>
    <row r="2222" spans="1:10" s="99" customFormat="1" ht="12">
      <c r="A2222" s="363"/>
      <c r="B2222" s="364"/>
      <c r="C2222" s="363" t="s">
        <v>3706</v>
      </c>
      <c r="D2222" s="364" t="s">
        <v>3707</v>
      </c>
      <c r="E2222" s="365">
        <v>75</v>
      </c>
      <c r="F2222" s="365">
        <v>64</v>
      </c>
      <c r="G2222" s="365">
        <v>11</v>
      </c>
      <c r="H2222" s="365">
        <v>15</v>
      </c>
      <c r="I2222" s="365">
        <v>60</v>
      </c>
      <c r="J2222" s="365" t="s">
        <v>2391</v>
      </c>
    </row>
    <row r="2223" spans="1:10" s="99" customFormat="1" ht="12">
      <c r="A2223" s="363"/>
      <c r="B2223" s="364"/>
      <c r="C2223" s="363" t="s">
        <v>3496</v>
      </c>
      <c r="D2223" s="364" t="s">
        <v>3451</v>
      </c>
      <c r="E2223" s="365">
        <v>25</v>
      </c>
      <c r="F2223" s="365">
        <v>21</v>
      </c>
      <c r="G2223" s="365">
        <v>4</v>
      </c>
      <c r="H2223" s="365" t="s">
        <v>2391</v>
      </c>
      <c r="I2223" s="365" t="s">
        <v>2391</v>
      </c>
      <c r="J2223" s="365">
        <v>0</v>
      </c>
    </row>
    <row r="2224" spans="1:10" s="99" customFormat="1" ht="12">
      <c r="A2224" s="363"/>
      <c r="B2224" s="364"/>
      <c r="C2224" s="363" t="s">
        <v>3496</v>
      </c>
      <c r="D2224" s="364" t="s">
        <v>3497</v>
      </c>
      <c r="E2224" s="365">
        <v>113</v>
      </c>
      <c r="F2224" s="365">
        <v>91</v>
      </c>
      <c r="G2224" s="365">
        <v>22</v>
      </c>
      <c r="H2224" s="365">
        <v>51</v>
      </c>
      <c r="I2224" s="365">
        <v>62</v>
      </c>
      <c r="J2224" s="365" t="s">
        <v>2391</v>
      </c>
    </row>
    <row r="2225" spans="1:10" s="99" customFormat="1" ht="12">
      <c r="A2225" s="363"/>
      <c r="B2225" s="364"/>
      <c r="C2225" s="363" t="s">
        <v>3720</v>
      </c>
      <c r="D2225" s="364" t="s">
        <v>3721</v>
      </c>
      <c r="E2225" s="365">
        <v>11</v>
      </c>
      <c r="F2225" s="365">
        <v>7</v>
      </c>
      <c r="G2225" s="365">
        <v>4</v>
      </c>
      <c r="H2225" s="365" t="s">
        <v>2391</v>
      </c>
      <c r="I2225" s="365" t="s">
        <v>2391</v>
      </c>
      <c r="J2225" s="365">
        <v>0</v>
      </c>
    </row>
    <row r="2226" spans="1:10" s="99" customFormat="1" ht="12">
      <c r="A2226" s="363"/>
      <c r="B2226" s="364"/>
      <c r="C2226" s="363" t="s">
        <v>3728</v>
      </c>
      <c r="D2226" s="364" t="s">
        <v>3729</v>
      </c>
      <c r="E2226" s="365">
        <v>12</v>
      </c>
      <c r="F2226" s="365">
        <v>7</v>
      </c>
      <c r="G2226" s="365">
        <v>5</v>
      </c>
      <c r="H2226" s="365">
        <v>12</v>
      </c>
      <c r="I2226" s="365">
        <v>0</v>
      </c>
      <c r="J2226" s="365" t="s">
        <v>2391</v>
      </c>
    </row>
    <row r="2227" spans="1:10" s="99" customFormat="1" ht="12">
      <c r="A2227" s="363"/>
      <c r="B2227" s="364"/>
      <c r="C2227" s="363" t="s">
        <v>3498</v>
      </c>
      <c r="D2227" s="364" t="s">
        <v>3451</v>
      </c>
      <c r="E2227" s="365">
        <v>50</v>
      </c>
      <c r="F2227" s="365">
        <v>43</v>
      </c>
      <c r="G2227" s="365">
        <v>7</v>
      </c>
      <c r="H2227" s="365">
        <v>44</v>
      </c>
      <c r="I2227" s="365">
        <v>6</v>
      </c>
      <c r="J2227" s="365">
        <v>0</v>
      </c>
    </row>
    <row r="2228" spans="1:10" s="99" customFormat="1" ht="12">
      <c r="A2228" s="363"/>
      <c r="B2228" s="364"/>
      <c r="C2228" s="363" t="s">
        <v>3498</v>
      </c>
      <c r="D2228" s="364" t="s">
        <v>3499</v>
      </c>
      <c r="E2228" s="365">
        <v>73</v>
      </c>
      <c r="F2228" s="365">
        <v>57</v>
      </c>
      <c r="G2228" s="365">
        <v>16</v>
      </c>
      <c r="H2228" s="365">
        <v>66</v>
      </c>
      <c r="I2228" s="365">
        <v>7</v>
      </c>
      <c r="J2228" s="365" t="s">
        <v>2391</v>
      </c>
    </row>
    <row r="2229" spans="1:10" s="99" customFormat="1" ht="12">
      <c r="A2229" s="363"/>
      <c r="B2229" s="364"/>
      <c r="C2229" s="363" t="s">
        <v>3500</v>
      </c>
      <c r="D2229" s="364" t="s">
        <v>3501</v>
      </c>
      <c r="E2229" s="365">
        <v>644</v>
      </c>
      <c r="F2229" s="365">
        <v>483</v>
      </c>
      <c r="G2229" s="365">
        <v>161</v>
      </c>
      <c r="H2229" s="365">
        <v>437</v>
      </c>
      <c r="I2229" s="365">
        <v>207</v>
      </c>
      <c r="J2229" s="365">
        <v>5</v>
      </c>
    </row>
    <row r="2230" spans="1:10" s="99" customFormat="1" ht="12">
      <c r="A2230" s="363"/>
      <c r="B2230" s="364"/>
      <c r="C2230" s="363" t="s">
        <v>3502</v>
      </c>
      <c r="D2230" s="364" t="s">
        <v>3503</v>
      </c>
      <c r="E2230" s="365">
        <v>55</v>
      </c>
      <c r="F2230" s="365">
        <v>41</v>
      </c>
      <c r="G2230" s="365">
        <v>14</v>
      </c>
      <c r="H2230" s="365">
        <v>51</v>
      </c>
      <c r="I2230" s="365">
        <v>4</v>
      </c>
      <c r="J2230" s="365">
        <v>4</v>
      </c>
    </row>
    <row r="2231" spans="1:10" s="99" customFormat="1" ht="12">
      <c r="A2231" s="363"/>
      <c r="B2231" s="364"/>
      <c r="C2231" s="363" t="s">
        <v>3853</v>
      </c>
      <c r="D2231" s="364" t="s">
        <v>3854</v>
      </c>
      <c r="E2231" s="365">
        <v>11</v>
      </c>
      <c r="F2231" s="365">
        <v>6</v>
      </c>
      <c r="G2231" s="365">
        <v>5</v>
      </c>
      <c r="H2231" s="365">
        <v>11</v>
      </c>
      <c r="I2231" s="365">
        <v>0</v>
      </c>
      <c r="J2231" s="365">
        <v>0</v>
      </c>
    </row>
    <row r="2232" spans="1:10" s="99" customFormat="1" ht="12">
      <c r="A2232" s="363"/>
      <c r="B2232" s="364"/>
      <c r="C2232" s="363" t="s">
        <v>3736</v>
      </c>
      <c r="D2232" s="364" t="s">
        <v>3737</v>
      </c>
      <c r="E2232" s="365">
        <v>14</v>
      </c>
      <c r="F2232" s="365" t="s">
        <v>2391</v>
      </c>
      <c r="G2232" s="365" t="s">
        <v>2391</v>
      </c>
      <c r="H2232" s="365">
        <v>14</v>
      </c>
      <c r="I2232" s="365">
        <v>0</v>
      </c>
      <c r="J2232" s="365">
        <v>0</v>
      </c>
    </row>
    <row r="2233" spans="1:10" s="99" customFormat="1" ht="12">
      <c r="A2233" s="363"/>
      <c r="B2233" s="364"/>
      <c r="C2233" s="363" t="s">
        <v>3738</v>
      </c>
      <c r="D2233" s="364" t="s">
        <v>3739</v>
      </c>
      <c r="E2233" s="365">
        <v>16</v>
      </c>
      <c r="F2233" s="365" t="s">
        <v>2391</v>
      </c>
      <c r="G2233" s="365" t="s">
        <v>2391</v>
      </c>
      <c r="H2233" s="365" t="s">
        <v>2391</v>
      </c>
      <c r="I2233" s="365" t="s">
        <v>2391</v>
      </c>
      <c r="J2233" s="365">
        <v>0</v>
      </c>
    </row>
    <row r="2234" spans="1:10" s="99" customFormat="1" ht="12">
      <c r="A2234" s="363"/>
      <c r="B2234" s="364"/>
      <c r="C2234" s="363" t="s">
        <v>3740</v>
      </c>
      <c r="D2234" s="364" t="s">
        <v>3741</v>
      </c>
      <c r="E2234" s="365">
        <v>24</v>
      </c>
      <c r="F2234" s="365" t="s">
        <v>2391</v>
      </c>
      <c r="G2234" s="365" t="s">
        <v>2391</v>
      </c>
      <c r="H2234" s="365" t="s">
        <v>2391</v>
      </c>
      <c r="I2234" s="365" t="s">
        <v>2391</v>
      </c>
      <c r="J2234" s="365">
        <v>0</v>
      </c>
    </row>
    <row r="2235" spans="1:10" s="99" customFormat="1" ht="12">
      <c r="A2235" s="363"/>
      <c r="B2235" s="364"/>
      <c r="C2235" s="363" t="s">
        <v>3504</v>
      </c>
      <c r="D2235" s="364" t="s">
        <v>3451</v>
      </c>
      <c r="E2235" s="365">
        <v>38</v>
      </c>
      <c r="F2235" s="365">
        <v>30</v>
      </c>
      <c r="G2235" s="365">
        <v>8</v>
      </c>
      <c r="H2235" s="365" t="s">
        <v>2391</v>
      </c>
      <c r="I2235" s="365" t="s">
        <v>2391</v>
      </c>
      <c r="J2235" s="365" t="s">
        <v>2391</v>
      </c>
    </row>
    <row r="2236" spans="1:10" s="99" customFormat="1" ht="12">
      <c r="A2236" s="363"/>
      <c r="B2236" s="364"/>
      <c r="C2236" s="363" t="s">
        <v>3504</v>
      </c>
      <c r="D2236" s="364" t="s">
        <v>3505</v>
      </c>
      <c r="E2236" s="365">
        <v>158</v>
      </c>
      <c r="F2236" s="365">
        <v>126</v>
      </c>
      <c r="G2236" s="365">
        <v>32</v>
      </c>
      <c r="H2236" s="365">
        <v>150</v>
      </c>
      <c r="I2236" s="365">
        <v>8</v>
      </c>
      <c r="J2236" s="365">
        <v>5</v>
      </c>
    </row>
    <row r="2237" spans="1:10" s="99" customFormat="1" ht="12">
      <c r="A2237" s="363"/>
      <c r="B2237" s="364"/>
      <c r="C2237" s="363" t="s">
        <v>3506</v>
      </c>
      <c r="D2237" s="364" t="s">
        <v>3507</v>
      </c>
      <c r="E2237" s="365">
        <v>15</v>
      </c>
      <c r="F2237" s="365">
        <v>12</v>
      </c>
      <c r="G2237" s="365">
        <v>3</v>
      </c>
      <c r="H2237" s="365" t="s">
        <v>2391</v>
      </c>
      <c r="I2237" s="365" t="s">
        <v>2391</v>
      </c>
      <c r="J2237" s="365">
        <v>0</v>
      </c>
    </row>
    <row r="2238" spans="1:10" s="99" customFormat="1" ht="12">
      <c r="A2238" s="363"/>
      <c r="B2238" s="364"/>
      <c r="C2238" s="363" t="s">
        <v>3752</v>
      </c>
      <c r="D2238" s="364" t="s">
        <v>3753</v>
      </c>
      <c r="E2238" s="365">
        <v>10</v>
      </c>
      <c r="F2238" s="365" t="s">
        <v>2391</v>
      </c>
      <c r="G2238" s="365" t="s">
        <v>2391</v>
      </c>
      <c r="H2238" s="365" t="s">
        <v>2391</v>
      </c>
      <c r="I2238" s="365" t="s">
        <v>2391</v>
      </c>
      <c r="J2238" s="365" t="s">
        <v>2391</v>
      </c>
    </row>
    <row r="2239" spans="1:10" s="99" customFormat="1" ht="12">
      <c r="A2239" s="363"/>
      <c r="B2239" s="364"/>
      <c r="C2239" s="363" t="s">
        <v>3508</v>
      </c>
      <c r="D2239" s="364" t="s">
        <v>3510</v>
      </c>
      <c r="E2239" s="365">
        <v>183</v>
      </c>
      <c r="F2239" s="365">
        <v>146</v>
      </c>
      <c r="G2239" s="365">
        <v>37</v>
      </c>
      <c r="H2239" s="365">
        <v>173</v>
      </c>
      <c r="I2239" s="365">
        <v>10</v>
      </c>
      <c r="J2239" s="365">
        <v>6</v>
      </c>
    </row>
    <row r="2240" spans="1:10" s="99" customFormat="1" ht="12">
      <c r="A2240" s="363"/>
      <c r="B2240" s="364"/>
      <c r="C2240" s="363" t="s">
        <v>3513</v>
      </c>
      <c r="D2240" s="364" t="s">
        <v>3514</v>
      </c>
      <c r="E2240" s="365">
        <v>53</v>
      </c>
      <c r="F2240" s="365">
        <v>41</v>
      </c>
      <c r="G2240" s="365">
        <v>12</v>
      </c>
      <c r="H2240" s="365">
        <v>44</v>
      </c>
      <c r="I2240" s="365">
        <v>9</v>
      </c>
      <c r="J2240" s="365" t="s">
        <v>2391</v>
      </c>
    </row>
    <row r="2241" spans="1:10" s="99" customFormat="1" ht="12">
      <c r="A2241" s="363"/>
      <c r="B2241" s="364"/>
      <c r="C2241" s="363" t="s">
        <v>3515</v>
      </c>
      <c r="D2241" s="364" t="s">
        <v>3514</v>
      </c>
      <c r="E2241" s="365">
        <v>53</v>
      </c>
      <c r="F2241" s="365">
        <v>41</v>
      </c>
      <c r="G2241" s="365">
        <v>12</v>
      </c>
      <c r="H2241" s="365">
        <v>44</v>
      </c>
      <c r="I2241" s="365">
        <v>9</v>
      </c>
      <c r="J2241" s="365" t="s">
        <v>2391</v>
      </c>
    </row>
    <row r="2242" spans="1:10" s="99" customFormat="1" ht="12">
      <c r="A2242" s="363"/>
      <c r="B2242" s="364"/>
      <c r="C2242" s="363" t="s">
        <v>3758</v>
      </c>
      <c r="D2242" s="364" t="s">
        <v>3759</v>
      </c>
      <c r="E2242" s="365">
        <v>19</v>
      </c>
      <c r="F2242" s="365">
        <v>19</v>
      </c>
      <c r="G2242" s="365">
        <v>0</v>
      </c>
      <c r="H2242" s="365" t="s">
        <v>2391</v>
      </c>
      <c r="I2242" s="365" t="s">
        <v>2391</v>
      </c>
      <c r="J2242" s="365">
        <v>0</v>
      </c>
    </row>
    <row r="2243" spans="1:10" s="99" customFormat="1" ht="12">
      <c r="A2243" s="363"/>
      <c r="B2243" s="364"/>
      <c r="C2243" s="363" t="s">
        <v>3762</v>
      </c>
      <c r="D2243" s="364" t="s">
        <v>3763</v>
      </c>
      <c r="E2243" s="365">
        <v>13</v>
      </c>
      <c r="F2243" s="365">
        <v>8</v>
      </c>
      <c r="G2243" s="365">
        <v>5</v>
      </c>
      <c r="H2243" s="365" t="s">
        <v>2391</v>
      </c>
      <c r="I2243" s="365" t="s">
        <v>2391</v>
      </c>
      <c r="J2243" s="365">
        <v>0</v>
      </c>
    </row>
    <row r="2244" spans="1:10" s="99" customFormat="1" ht="12">
      <c r="A2244" s="363"/>
      <c r="B2244" s="364"/>
      <c r="C2244" s="363" t="s">
        <v>3516</v>
      </c>
      <c r="D2244" s="364" t="s">
        <v>3451</v>
      </c>
      <c r="E2244" s="365">
        <v>40</v>
      </c>
      <c r="F2244" s="365">
        <v>33</v>
      </c>
      <c r="G2244" s="365">
        <v>7</v>
      </c>
      <c r="H2244" s="365">
        <v>36</v>
      </c>
      <c r="I2244" s="365">
        <v>4</v>
      </c>
      <c r="J2244" s="365">
        <v>0</v>
      </c>
    </row>
    <row r="2245" spans="1:10" s="99" customFormat="1" ht="12">
      <c r="A2245" s="363"/>
      <c r="B2245" s="364"/>
      <c r="C2245" s="363" t="s">
        <v>3516</v>
      </c>
      <c r="D2245" s="364" t="s">
        <v>3517</v>
      </c>
      <c r="E2245" s="365">
        <v>72</v>
      </c>
      <c r="F2245" s="365">
        <v>60</v>
      </c>
      <c r="G2245" s="365">
        <v>12</v>
      </c>
      <c r="H2245" s="365">
        <v>66</v>
      </c>
      <c r="I2245" s="365">
        <v>6</v>
      </c>
      <c r="J2245" s="365">
        <v>0</v>
      </c>
    </row>
    <row r="2246" spans="1:10" s="99" customFormat="1" ht="12">
      <c r="A2246" s="363"/>
      <c r="B2246" s="364"/>
      <c r="C2246" s="363" t="s">
        <v>3770</v>
      </c>
      <c r="D2246" s="364" t="s">
        <v>3771</v>
      </c>
      <c r="E2246" s="365">
        <v>10</v>
      </c>
      <c r="F2246" s="365">
        <v>7</v>
      </c>
      <c r="G2246" s="365">
        <v>3</v>
      </c>
      <c r="H2246" s="365" t="s">
        <v>2391</v>
      </c>
      <c r="I2246" s="365" t="s">
        <v>2391</v>
      </c>
      <c r="J2246" s="365">
        <v>0</v>
      </c>
    </row>
    <row r="2247" spans="1:10" s="99" customFormat="1" ht="12">
      <c r="A2247" s="363"/>
      <c r="B2247" s="364"/>
      <c r="C2247" s="363" t="s">
        <v>3772</v>
      </c>
      <c r="D2247" s="364" t="s">
        <v>3773</v>
      </c>
      <c r="E2247" s="365">
        <v>10</v>
      </c>
      <c r="F2247" s="365">
        <v>10</v>
      </c>
      <c r="G2247" s="365">
        <v>0</v>
      </c>
      <c r="H2247" s="365" t="s">
        <v>2391</v>
      </c>
      <c r="I2247" s="365" t="s">
        <v>2391</v>
      </c>
      <c r="J2247" s="365">
        <v>0</v>
      </c>
    </row>
    <row r="2248" spans="1:10" s="99" customFormat="1" ht="12">
      <c r="A2248" s="363"/>
      <c r="B2248" s="364"/>
      <c r="C2248" s="363" t="s">
        <v>3520</v>
      </c>
      <c r="D2248" s="364" t="s">
        <v>3451</v>
      </c>
      <c r="E2248" s="365">
        <v>31</v>
      </c>
      <c r="F2248" s="365">
        <v>23</v>
      </c>
      <c r="G2248" s="365">
        <v>8</v>
      </c>
      <c r="H2248" s="365">
        <v>31</v>
      </c>
      <c r="I2248" s="365">
        <v>0</v>
      </c>
      <c r="J2248" s="365">
        <v>0</v>
      </c>
    </row>
    <row r="2249" spans="1:10" s="99" customFormat="1" ht="12">
      <c r="A2249" s="363"/>
      <c r="B2249" s="364"/>
      <c r="C2249" s="363" t="s">
        <v>3520</v>
      </c>
      <c r="D2249" s="364" t="s">
        <v>3521</v>
      </c>
      <c r="E2249" s="365">
        <v>51</v>
      </c>
      <c r="F2249" s="365">
        <v>40</v>
      </c>
      <c r="G2249" s="365">
        <v>11</v>
      </c>
      <c r="H2249" s="365" t="s">
        <v>2391</v>
      </c>
      <c r="I2249" s="365" t="s">
        <v>2391</v>
      </c>
      <c r="J2249" s="365">
        <v>0</v>
      </c>
    </row>
    <row r="2250" spans="1:10" s="99" customFormat="1" ht="12">
      <c r="A2250" s="363"/>
      <c r="B2250" s="364"/>
      <c r="C2250" s="363" t="s">
        <v>3865</v>
      </c>
      <c r="D2250" s="364" t="s">
        <v>3866</v>
      </c>
      <c r="E2250" s="365">
        <v>11</v>
      </c>
      <c r="F2250" s="365" t="s">
        <v>2391</v>
      </c>
      <c r="G2250" s="365" t="s">
        <v>2391</v>
      </c>
      <c r="H2250" s="365" t="s">
        <v>2391</v>
      </c>
      <c r="I2250" s="365" t="s">
        <v>2391</v>
      </c>
      <c r="J2250" s="365">
        <v>0</v>
      </c>
    </row>
    <row r="2251" spans="1:10" s="99" customFormat="1" ht="12">
      <c r="A2251" s="363"/>
      <c r="B2251" s="364"/>
      <c r="C2251" s="363" t="s">
        <v>3530</v>
      </c>
      <c r="D2251" s="364" t="s">
        <v>3451</v>
      </c>
      <c r="E2251" s="365">
        <v>29</v>
      </c>
      <c r="F2251" s="365">
        <v>23</v>
      </c>
      <c r="G2251" s="365">
        <v>6</v>
      </c>
      <c r="H2251" s="365">
        <v>23</v>
      </c>
      <c r="I2251" s="365">
        <v>6</v>
      </c>
      <c r="J2251" s="365">
        <v>0</v>
      </c>
    </row>
    <row r="2252" spans="1:10" s="99" customFormat="1" ht="12">
      <c r="A2252" s="363"/>
      <c r="B2252" s="364"/>
      <c r="C2252" s="363" t="s">
        <v>3530</v>
      </c>
      <c r="D2252" s="364" t="s">
        <v>3531</v>
      </c>
      <c r="E2252" s="365">
        <v>40</v>
      </c>
      <c r="F2252" s="365">
        <v>33</v>
      </c>
      <c r="G2252" s="365">
        <v>7</v>
      </c>
      <c r="H2252" s="365">
        <v>33</v>
      </c>
      <c r="I2252" s="365">
        <v>7</v>
      </c>
      <c r="J2252" s="365">
        <v>0</v>
      </c>
    </row>
    <row r="2253" spans="1:10" s="99" customFormat="1" ht="12">
      <c r="A2253" s="363"/>
      <c r="B2253" s="364"/>
      <c r="C2253" s="363" t="s">
        <v>3532</v>
      </c>
      <c r="D2253" s="364" t="s">
        <v>3533</v>
      </c>
      <c r="E2253" s="365">
        <v>28</v>
      </c>
      <c r="F2253" s="365">
        <v>22</v>
      </c>
      <c r="G2253" s="365">
        <v>6</v>
      </c>
      <c r="H2253" s="365">
        <v>25</v>
      </c>
      <c r="I2253" s="365">
        <v>3</v>
      </c>
      <c r="J2253" s="365" t="s">
        <v>2391</v>
      </c>
    </row>
    <row r="2254" spans="1:10" s="99" customFormat="1" ht="12">
      <c r="A2254" s="363"/>
      <c r="B2254" s="364"/>
      <c r="C2254" s="363" t="s">
        <v>3534</v>
      </c>
      <c r="D2254" s="364" t="s">
        <v>3535</v>
      </c>
      <c r="E2254" s="365">
        <v>191</v>
      </c>
      <c r="F2254" s="365">
        <v>155</v>
      </c>
      <c r="G2254" s="365">
        <v>36</v>
      </c>
      <c r="H2254" s="365">
        <v>173</v>
      </c>
      <c r="I2254" s="365">
        <v>18</v>
      </c>
      <c r="J2254" s="365" t="s">
        <v>2391</v>
      </c>
    </row>
    <row r="2255" spans="1:10" s="99" customFormat="1" ht="12">
      <c r="A2255" s="363"/>
      <c r="B2255" s="364"/>
      <c r="C2255" s="363" t="s">
        <v>3536</v>
      </c>
      <c r="D2255" s="364" t="s">
        <v>3537</v>
      </c>
      <c r="E2255" s="365">
        <v>68</v>
      </c>
      <c r="F2255" s="365">
        <v>45</v>
      </c>
      <c r="G2255" s="365">
        <v>23</v>
      </c>
      <c r="H2255" s="365">
        <v>65</v>
      </c>
      <c r="I2255" s="365">
        <v>3</v>
      </c>
      <c r="J2255" s="365">
        <v>0</v>
      </c>
    </row>
    <row r="2256" spans="1:10" s="99" customFormat="1" ht="12">
      <c r="A2256" s="363"/>
      <c r="B2256" s="364"/>
      <c r="C2256" s="363" t="s">
        <v>3776</v>
      </c>
      <c r="D2256" s="364" t="s">
        <v>3777</v>
      </c>
      <c r="E2256" s="365">
        <v>51</v>
      </c>
      <c r="F2256" s="365">
        <v>35</v>
      </c>
      <c r="G2256" s="365">
        <v>16</v>
      </c>
      <c r="H2256" s="365">
        <v>51</v>
      </c>
      <c r="I2256" s="365">
        <v>0</v>
      </c>
      <c r="J2256" s="365">
        <v>0</v>
      </c>
    </row>
    <row r="2257" spans="1:10" s="99" customFormat="1" ht="12">
      <c r="A2257" s="363"/>
      <c r="B2257" s="364"/>
      <c r="C2257" s="363" t="s">
        <v>3538</v>
      </c>
      <c r="D2257" s="364" t="s">
        <v>3451</v>
      </c>
      <c r="E2257" s="365">
        <v>36</v>
      </c>
      <c r="F2257" s="365">
        <v>27</v>
      </c>
      <c r="G2257" s="365">
        <v>9</v>
      </c>
      <c r="H2257" s="365">
        <v>33</v>
      </c>
      <c r="I2257" s="365">
        <v>3</v>
      </c>
      <c r="J2257" s="365">
        <v>0</v>
      </c>
    </row>
    <row r="2258" spans="1:10" s="99" customFormat="1" ht="12">
      <c r="A2258" s="363"/>
      <c r="B2258" s="364"/>
      <c r="C2258" s="363" t="s">
        <v>3538</v>
      </c>
      <c r="D2258" s="364" t="s">
        <v>3539</v>
      </c>
      <c r="E2258" s="365">
        <v>155</v>
      </c>
      <c r="F2258" s="365">
        <v>107</v>
      </c>
      <c r="G2258" s="365">
        <v>48</v>
      </c>
      <c r="H2258" s="365">
        <v>149</v>
      </c>
      <c r="I2258" s="365">
        <v>6</v>
      </c>
      <c r="J2258" s="365">
        <v>0</v>
      </c>
    </row>
    <row r="2259" spans="1:10" s="99" customFormat="1" ht="12">
      <c r="A2259" s="363"/>
      <c r="B2259" s="364"/>
      <c r="C2259" s="363" t="s">
        <v>3540</v>
      </c>
      <c r="D2259" s="364" t="s">
        <v>3541</v>
      </c>
      <c r="E2259" s="365">
        <v>11</v>
      </c>
      <c r="F2259" s="365">
        <v>11</v>
      </c>
      <c r="G2259" s="365">
        <v>0</v>
      </c>
      <c r="H2259" s="365" t="s">
        <v>2391</v>
      </c>
      <c r="I2259" s="365" t="s">
        <v>2391</v>
      </c>
      <c r="J2259" s="365">
        <v>0</v>
      </c>
    </row>
    <row r="2260" spans="1:10" s="99" customFormat="1" ht="12">
      <c r="A2260" s="363"/>
      <c r="B2260" s="364"/>
      <c r="C2260" s="363" t="s">
        <v>3778</v>
      </c>
      <c r="D2260" s="364" t="s">
        <v>3779</v>
      </c>
      <c r="E2260" s="365">
        <v>10</v>
      </c>
      <c r="F2260" s="365" t="s">
        <v>2391</v>
      </c>
      <c r="G2260" s="365" t="s">
        <v>2391</v>
      </c>
      <c r="H2260" s="365">
        <v>6</v>
      </c>
      <c r="I2260" s="365">
        <v>4</v>
      </c>
      <c r="J2260" s="365" t="s">
        <v>2391</v>
      </c>
    </row>
    <row r="2261" spans="1:10" s="99" customFormat="1" ht="12">
      <c r="A2261" s="363"/>
      <c r="B2261" s="364"/>
      <c r="C2261" s="363" t="s">
        <v>3544</v>
      </c>
      <c r="D2261" s="364" t="s">
        <v>3545</v>
      </c>
      <c r="E2261" s="365">
        <v>13</v>
      </c>
      <c r="F2261" s="365">
        <v>10</v>
      </c>
      <c r="G2261" s="365">
        <v>3</v>
      </c>
      <c r="H2261" s="365">
        <v>13</v>
      </c>
      <c r="I2261" s="365">
        <v>0</v>
      </c>
      <c r="J2261" s="365" t="s">
        <v>2391</v>
      </c>
    </row>
    <row r="2262" spans="1:10" s="99" customFormat="1" ht="12">
      <c r="A2262" s="363"/>
      <c r="B2262" s="364"/>
      <c r="C2262" s="363" t="s">
        <v>3782</v>
      </c>
      <c r="D2262" s="364" t="s">
        <v>3783</v>
      </c>
      <c r="E2262" s="365">
        <v>18</v>
      </c>
      <c r="F2262" s="365">
        <v>15</v>
      </c>
      <c r="G2262" s="365">
        <v>3</v>
      </c>
      <c r="H2262" s="365">
        <v>13</v>
      </c>
      <c r="I2262" s="365">
        <v>5</v>
      </c>
      <c r="J2262" s="365">
        <v>0</v>
      </c>
    </row>
    <row r="2263" spans="1:10" s="99" customFormat="1" ht="12">
      <c r="A2263" s="363"/>
      <c r="B2263" s="364"/>
      <c r="C2263" s="363" t="s">
        <v>3546</v>
      </c>
      <c r="D2263" s="364" t="s">
        <v>3451</v>
      </c>
      <c r="E2263" s="365">
        <v>20</v>
      </c>
      <c r="F2263" s="365">
        <v>15</v>
      </c>
      <c r="G2263" s="365">
        <v>5</v>
      </c>
      <c r="H2263" s="365" t="s">
        <v>2391</v>
      </c>
      <c r="I2263" s="365" t="s">
        <v>2391</v>
      </c>
      <c r="J2263" s="365" t="s">
        <v>2391</v>
      </c>
    </row>
    <row r="2264" spans="1:10" s="99" customFormat="1" ht="12">
      <c r="A2264" s="363"/>
      <c r="B2264" s="364"/>
      <c r="C2264" s="363" t="s">
        <v>3546</v>
      </c>
      <c r="D2264" s="364" t="s">
        <v>3547</v>
      </c>
      <c r="E2264" s="365">
        <v>38</v>
      </c>
      <c r="F2264" s="365">
        <v>30</v>
      </c>
      <c r="G2264" s="365">
        <v>8</v>
      </c>
      <c r="H2264" s="365">
        <v>32</v>
      </c>
      <c r="I2264" s="365">
        <v>6</v>
      </c>
      <c r="J2264" s="365" t="s">
        <v>2391</v>
      </c>
    </row>
    <row r="2265" spans="1:10" s="99" customFormat="1" ht="12">
      <c r="A2265" s="363"/>
      <c r="B2265" s="364"/>
      <c r="C2265" s="363" t="s">
        <v>3550</v>
      </c>
      <c r="D2265" s="364" t="s">
        <v>3551</v>
      </c>
      <c r="E2265" s="365">
        <v>17</v>
      </c>
      <c r="F2265" s="365">
        <v>14</v>
      </c>
      <c r="G2265" s="365">
        <v>3</v>
      </c>
      <c r="H2265" s="365">
        <v>13</v>
      </c>
      <c r="I2265" s="365">
        <v>4</v>
      </c>
      <c r="J2265" s="365">
        <v>0</v>
      </c>
    </row>
    <row r="2266" spans="1:10" s="99" customFormat="1" ht="12">
      <c r="A2266" s="363"/>
      <c r="B2266" s="364"/>
      <c r="C2266" s="363" t="s">
        <v>3556</v>
      </c>
      <c r="D2266" s="364" t="s">
        <v>3557</v>
      </c>
      <c r="E2266" s="365">
        <v>32</v>
      </c>
      <c r="F2266" s="365">
        <v>21</v>
      </c>
      <c r="G2266" s="365">
        <v>11</v>
      </c>
      <c r="H2266" s="365">
        <v>29</v>
      </c>
      <c r="I2266" s="365">
        <v>3</v>
      </c>
      <c r="J2266" s="365">
        <v>0</v>
      </c>
    </row>
    <row r="2267" spans="1:10" s="99" customFormat="1" ht="12">
      <c r="A2267" s="363"/>
      <c r="B2267" s="364"/>
      <c r="C2267" s="363" t="s">
        <v>3558</v>
      </c>
      <c r="D2267" s="364" t="s">
        <v>3559</v>
      </c>
      <c r="E2267" s="365">
        <v>276</v>
      </c>
      <c r="F2267" s="365">
        <v>201</v>
      </c>
      <c r="G2267" s="365">
        <v>75</v>
      </c>
      <c r="H2267" s="365">
        <v>252</v>
      </c>
      <c r="I2267" s="365">
        <v>24</v>
      </c>
      <c r="J2267" s="365">
        <v>4</v>
      </c>
    </row>
    <row r="2268" spans="1:10" s="99" customFormat="1" ht="12">
      <c r="A2268" s="363"/>
      <c r="B2268" s="364"/>
      <c r="C2268" s="363" t="s">
        <v>3563</v>
      </c>
      <c r="D2268" s="364" t="s">
        <v>3564</v>
      </c>
      <c r="E2268" s="365">
        <v>121</v>
      </c>
      <c r="F2268" s="365">
        <v>74</v>
      </c>
      <c r="G2268" s="365">
        <v>47</v>
      </c>
      <c r="H2268" s="365">
        <v>112</v>
      </c>
      <c r="I2268" s="365">
        <v>9</v>
      </c>
      <c r="J2268" s="365">
        <v>3</v>
      </c>
    </row>
    <row r="2269" spans="1:10" s="99" customFormat="1" ht="12">
      <c r="A2269" s="363"/>
      <c r="B2269" s="364"/>
      <c r="C2269" s="363" t="s">
        <v>3565</v>
      </c>
      <c r="D2269" s="364" t="s">
        <v>3566</v>
      </c>
      <c r="E2269" s="365">
        <v>121</v>
      </c>
      <c r="F2269" s="365">
        <v>74</v>
      </c>
      <c r="G2269" s="365">
        <v>47</v>
      </c>
      <c r="H2269" s="365">
        <v>112</v>
      </c>
      <c r="I2269" s="365">
        <v>9</v>
      </c>
      <c r="J2269" s="365">
        <v>3</v>
      </c>
    </row>
    <row r="2270" spans="1:10" s="99" customFormat="1" ht="12">
      <c r="A2270" s="363"/>
      <c r="B2270" s="364"/>
      <c r="C2270" s="363" t="s">
        <v>3567</v>
      </c>
      <c r="D2270" s="364" t="s">
        <v>3566</v>
      </c>
      <c r="E2270" s="365">
        <v>121</v>
      </c>
      <c r="F2270" s="365">
        <v>74</v>
      </c>
      <c r="G2270" s="365">
        <v>47</v>
      </c>
      <c r="H2270" s="365">
        <v>112</v>
      </c>
      <c r="I2270" s="365">
        <v>9</v>
      </c>
      <c r="J2270" s="365">
        <v>3</v>
      </c>
    </row>
    <row r="2271" spans="1:10" s="99" customFormat="1" ht="12">
      <c r="A2271" s="363"/>
      <c r="B2271" s="364"/>
      <c r="C2271" s="363" t="s">
        <v>3568</v>
      </c>
      <c r="D2271" s="364" t="s">
        <v>3569</v>
      </c>
      <c r="E2271" s="365">
        <v>46</v>
      </c>
      <c r="F2271" s="365">
        <v>29</v>
      </c>
      <c r="G2271" s="365">
        <v>17</v>
      </c>
      <c r="H2271" s="365">
        <v>40</v>
      </c>
      <c r="I2271" s="365">
        <v>6</v>
      </c>
      <c r="J2271" s="365">
        <v>0</v>
      </c>
    </row>
    <row r="2272" spans="1:10" s="99" customFormat="1" ht="12">
      <c r="A2272" s="363"/>
      <c r="B2272" s="364"/>
      <c r="C2272" s="363" t="s">
        <v>3570</v>
      </c>
      <c r="D2272" s="364" t="s">
        <v>3569</v>
      </c>
      <c r="E2272" s="365">
        <v>46</v>
      </c>
      <c r="F2272" s="365">
        <v>29</v>
      </c>
      <c r="G2272" s="365">
        <v>17</v>
      </c>
      <c r="H2272" s="365">
        <v>40</v>
      </c>
      <c r="I2272" s="365">
        <v>6</v>
      </c>
      <c r="J2272" s="365">
        <v>0</v>
      </c>
    </row>
    <row r="2273" spans="1:10" s="99" customFormat="1" ht="12">
      <c r="A2273" s="363"/>
      <c r="B2273" s="364"/>
      <c r="C2273" s="363" t="s">
        <v>3573</v>
      </c>
      <c r="D2273" s="364" t="s">
        <v>3574</v>
      </c>
      <c r="E2273" s="365">
        <v>14</v>
      </c>
      <c r="F2273" s="365" t="s">
        <v>2391</v>
      </c>
      <c r="G2273" s="365" t="s">
        <v>2391</v>
      </c>
      <c r="H2273" s="365">
        <v>10</v>
      </c>
      <c r="I2273" s="365">
        <v>4</v>
      </c>
      <c r="J2273" s="365">
        <v>0</v>
      </c>
    </row>
    <row r="2274" spans="1:10" s="99" customFormat="1" ht="12">
      <c r="A2274" s="363"/>
      <c r="B2274" s="364"/>
      <c r="C2274" s="363" t="s">
        <v>3579</v>
      </c>
      <c r="D2274" s="364" t="s">
        <v>3580</v>
      </c>
      <c r="E2274" s="365">
        <v>12</v>
      </c>
      <c r="F2274" s="365">
        <v>9</v>
      </c>
      <c r="G2274" s="365">
        <v>3</v>
      </c>
      <c r="H2274" s="365" t="s">
        <v>2391</v>
      </c>
      <c r="I2274" s="365" t="s">
        <v>2391</v>
      </c>
      <c r="J2274" s="365" t="s">
        <v>2391</v>
      </c>
    </row>
    <row r="2275" spans="1:10" s="99" customFormat="1" ht="12">
      <c r="A2275" s="363"/>
      <c r="B2275" s="364"/>
      <c r="C2275" s="363" t="s">
        <v>3585</v>
      </c>
      <c r="D2275" s="364" t="s">
        <v>3586</v>
      </c>
      <c r="E2275" s="365">
        <v>14</v>
      </c>
      <c r="F2275" s="365" t="s">
        <v>2391</v>
      </c>
      <c r="G2275" s="365" t="s">
        <v>2391</v>
      </c>
      <c r="H2275" s="365">
        <v>11</v>
      </c>
      <c r="I2275" s="365">
        <v>3</v>
      </c>
      <c r="J2275" s="365">
        <v>0</v>
      </c>
    </row>
    <row r="2276" spans="1:10" s="99" customFormat="1" ht="12">
      <c r="A2276" s="363"/>
      <c r="B2276" s="364"/>
      <c r="C2276" s="363" t="s">
        <v>3587</v>
      </c>
      <c r="D2276" s="364" t="s">
        <v>3451</v>
      </c>
      <c r="E2276" s="365">
        <v>36</v>
      </c>
      <c r="F2276" s="365">
        <v>26</v>
      </c>
      <c r="G2276" s="365">
        <v>10</v>
      </c>
      <c r="H2276" s="365">
        <v>31</v>
      </c>
      <c r="I2276" s="365">
        <v>5</v>
      </c>
      <c r="J2276" s="365" t="s">
        <v>2391</v>
      </c>
    </row>
    <row r="2277" spans="1:10" s="99" customFormat="1" ht="12">
      <c r="A2277" s="363"/>
      <c r="B2277" s="364"/>
      <c r="C2277" s="363" t="s">
        <v>3587</v>
      </c>
      <c r="D2277" s="364" t="s">
        <v>3588</v>
      </c>
      <c r="E2277" s="365">
        <v>76</v>
      </c>
      <c r="F2277" s="365">
        <v>60</v>
      </c>
      <c r="G2277" s="365">
        <v>16</v>
      </c>
      <c r="H2277" s="365">
        <v>63</v>
      </c>
      <c r="I2277" s="365">
        <v>13</v>
      </c>
      <c r="J2277" s="365" t="s">
        <v>2391</v>
      </c>
    </row>
    <row r="2278" spans="1:10" s="99" customFormat="1" ht="12">
      <c r="A2278" s="363"/>
      <c r="B2278" s="364"/>
      <c r="C2278" s="363" t="s">
        <v>2575</v>
      </c>
      <c r="D2278" s="364" t="s">
        <v>3588</v>
      </c>
      <c r="E2278" s="365">
        <v>76</v>
      </c>
      <c r="F2278" s="365">
        <v>60</v>
      </c>
      <c r="G2278" s="365">
        <v>16</v>
      </c>
      <c r="H2278" s="365">
        <v>63</v>
      </c>
      <c r="I2278" s="365">
        <v>13</v>
      </c>
      <c r="J2278" s="365" t="s">
        <v>2391</v>
      </c>
    </row>
    <row r="2279" spans="1:10" s="99" customFormat="1" ht="12">
      <c r="A2279" s="363"/>
      <c r="B2279" s="364"/>
      <c r="C2279" s="363" t="s">
        <v>3591</v>
      </c>
      <c r="D2279" s="364" t="s">
        <v>3592</v>
      </c>
      <c r="E2279" s="365">
        <v>22</v>
      </c>
      <c r="F2279" s="365">
        <v>14</v>
      </c>
      <c r="G2279" s="365">
        <v>8</v>
      </c>
      <c r="H2279" s="365">
        <v>18</v>
      </c>
      <c r="I2279" s="365">
        <v>4</v>
      </c>
      <c r="J2279" s="365">
        <v>0</v>
      </c>
    </row>
    <row r="2280" spans="1:10" s="99" customFormat="1" ht="12">
      <c r="A2280" s="363"/>
      <c r="B2280" s="364"/>
      <c r="C2280" s="363" t="s">
        <v>2577</v>
      </c>
      <c r="D2280" s="364" t="s">
        <v>3592</v>
      </c>
      <c r="E2280" s="365">
        <v>22</v>
      </c>
      <c r="F2280" s="365">
        <v>14</v>
      </c>
      <c r="G2280" s="365">
        <v>8</v>
      </c>
      <c r="H2280" s="365">
        <v>18</v>
      </c>
      <c r="I2280" s="365">
        <v>4</v>
      </c>
      <c r="J2280" s="365">
        <v>0</v>
      </c>
    </row>
    <row r="2281" spans="1:10" s="99" customFormat="1" ht="12">
      <c r="A2281" s="363"/>
      <c r="B2281" s="364"/>
      <c r="C2281" s="363" t="s">
        <v>3595</v>
      </c>
      <c r="D2281" s="364" t="s">
        <v>3596</v>
      </c>
      <c r="E2281" s="365">
        <v>29</v>
      </c>
      <c r="F2281" s="365">
        <v>24</v>
      </c>
      <c r="G2281" s="365">
        <v>5</v>
      </c>
      <c r="H2281" s="365">
        <v>25</v>
      </c>
      <c r="I2281" s="365">
        <v>4</v>
      </c>
      <c r="J2281" s="365">
        <v>0</v>
      </c>
    </row>
    <row r="2282" spans="1:10" s="99" customFormat="1" ht="12">
      <c r="A2282" s="363"/>
      <c r="B2282" s="364"/>
      <c r="C2282" s="363" t="s">
        <v>2579</v>
      </c>
      <c r="D2282" s="364" t="s">
        <v>3596</v>
      </c>
      <c r="E2282" s="365">
        <v>29</v>
      </c>
      <c r="F2282" s="365">
        <v>24</v>
      </c>
      <c r="G2282" s="365">
        <v>5</v>
      </c>
      <c r="H2282" s="365">
        <v>25</v>
      </c>
      <c r="I2282" s="365">
        <v>4</v>
      </c>
      <c r="J2282" s="365">
        <v>0</v>
      </c>
    </row>
    <row r="2283" spans="1:10" s="99" customFormat="1" ht="12">
      <c r="A2283" s="363"/>
      <c r="B2283" s="364"/>
      <c r="C2283" s="363" t="s">
        <v>3597</v>
      </c>
      <c r="D2283" s="364" t="s">
        <v>3598</v>
      </c>
      <c r="E2283" s="365">
        <v>20</v>
      </c>
      <c r="F2283" s="365">
        <v>17</v>
      </c>
      <c r="G2283" s="365">
        <v>3</v>
      </c>
      <c r="H2283" s="365" t="s">
        <v>2391</v>
      </c>
      <c r="I2283" s="365" t="s">
        <v>2391</v>
      </c>
      <c r="J2283" s="365" t="s">
        <v>2391</v>
      </c>
    </row>
    <row r="2284" spans="1:10" s="99" customFormat="1" ht="12">
      <c r="A2284" s="363"/>
      <c r="B2284" s="364"/>
      <c r="C2284" s="363" t="s">
        <v>2581</v>
      </c>
      <c r="D2284" s="364" t="s">
        <v>3598</v>
      </c>
      <c r="E2284" s="365">
        <v>20</v>
      </c>
      <c r="F2284" s="365">
        <v>17</v>
      </c>
      <c r="G2284" s="365">
        <v>3</v>
      </c>
      <c r="H2284" s="365" t="s">
        <v>2391</v>
      </c>
      <c r="I2284" s="365" t="s">
        <v>2391</v>
      </c>
      <c r="J2284" s="365" t="s">
        <v>2391</v>
      </c>
    </row>
    <row r="2285" spans="1:10" s="99" customFormat="1" ht="12">
      <c r="A2285" s="363"/>
      <c r="B2285" s="364"/>
      <c r="C2285" s="363" t="s">
        <v>3607</v>
      </c>
      <c r="D2285" s="364" t="s">
        <v>4093</v>
      </c>
      <c r="E2285" s="365">
        <v>4</v>
      </c>
      <c r="F2285" s="365" t="s">
        <v>2391</v>
      </c>
      <c r="G2285" s="365" t="s">
        <v>2391</v>
      </c>
      <c r="H2285" s="365">
        <v>4</v>
      </c>
      <c r="I2285" s="365">
        <v>0</v>
      </c>
      <c r="J2285" s="365">
        <v>0</v>
      </c>
    </row>
    <row r="2286" spans="1:10" s="99" customFormat="1" ht="12">
      <c r="A2286" s="363"/>
      <c r="B2286" s="364"/>
      <c r="C2286" s="363" t="s">
        <v>3607</v>
      </c>
      <c r="D2286" s="364" t="s">
        <v>4081</v>
      </c>
      <c r="E2286" s="365">
        <v>23377</v>
      </c>
      <c r="F2286" s="365">
        <v>14355</v>
      </c>
      <c r="G2286" s="365">
        <v>9022</v>
      </c>
      <c r="H2286" s="365">
        <v>22095</v>
      </c>
      <c r="I2286" s="365">
        <v>1282</v>
      </c>
      <c r="J2286" s="365">
        <v>957</v>
      </c>
    </row>
    <row r="2287" spans="1:10" s="99" customFormat="1" ht="12">
      <c r="A2287" s="363"/>
      <c r="B2287" s="364"/>
      <c r="C2287" s="363" t="s">
        <v>3610</v>
      </c>
      <c r="D2287" s="364" t="s">
        <v>4082</v>
      </c>
      <c r="E2287" s="365">
        <v>23377</v>
      </c>
      <c r="F2287" s="365">
        <v>14355</v>
      </c>
      <c r="G2287" s="365">
        <v>9022</v>
      </c>
      <c r="H2287" s="365">
        <v>22095</v>
      </c>
      <c r="I2287" s="365">
        <v>1282</v>
      </c>
      <c r="J2287" s="365">
        <v>957</v>
      </c>
    </row>
    <row r="2288" spans="1:10" s="99" customFormat="1" ht="12">
      <c r="A2288" s="363" t="s">
        <v>2161</v>
      </c>
      <c r="B2288" s="364" t="s">
        <v>2163</v>
      </c>
      <c r="C2288" s="363"/>
      <c r="D2288" s="364"/>
      <c r="E2288" s="365"/>
      <c r="F2288" s="365"/>
      <c r="G2288" s="365"/>
      <c r="H2288" s="365"/>
      <c r="I2288" s="365"/>
      <c r="J2288" s="365"/>
    </row>
    <row r="2289" spans="1:10" s="99" customFormat="1" ht="12">
      <c r="A2289" s="363"/>
      <c r="B2289" s="364"/>
      <c r="C2289" s="363" t="s">
        <v>2852</v>
      </c>
      <c r="D2289" s="364" t="s">
        <v>2405</v>
      </c>
      <c r="E2289" s="365">
        <v>40</v>
      </c>
      <c r="F2289" s="365">
        <v>24</v>
      </c>
      <c r="G2289" s="365">
        <v>16</v>
      </c>
      <c r="H2289" s="365" t="s">
        <v>2391</v>
      </c>
      <c r="I2289" s="365" t="s">
        <v>2391</v>
      </c>
      <c r="J2289" s="365" t="s">
        <v>2391</v>
      </c>
    </row>
    <row r="2290" spans="1:10" s="99" customFormat="1" ht="12">
      <c r="A2290" s="363"/>
      <c r="B2290" s="364"/>
      <c r="C2290" s="363" t="s">
        <v>2326</v>
      </c>
      <c r="D2290" s="364" t="s">
        <v>2407</v>
      </c>
      <c r="E2290" s="365">
        <v>439</v>
      </c>
      <c r="F2290" s="365">
        <v>249</v>
      </c>
      <c r="G2290" s="365">
        <v>190</v>
      </c>
      <c r="H2290" s="365">
        <v>417</v>
      </c>
      <c r="I2290" s="365">
        <v>22</v>
      </c>
      <c r="J2290" s="365">
        <v>37</v>
      </c>
    </row>
    <row r="2291" spans="1:10" s="99" customFormat="1" ht="12">
      <c r="A2291" s="363"/>
      <c r="B2291" s="364"/>
      <c r="C2291" s="363" t="s">
        <v>2853</v>
      </c>
      <c r="D2291" s="364" t="s">
        <v>2409</v>
      </c>
      <c r="E2291" s="365">
        <v>4014</v>
      </c>
      <c r="F2291" s="365">
        <v>2081</v>
      </c>
      <c r="G2291" s="365">
        <v>1933</v>
      </c>
      <c r="H2291" s="365">
        <v>3891</v>
      </c>
      <c r="I2291" s="365">
        <v>123</v>
      </c>
      <c r="J2291" s="365">
        <v>169</v>
      </c>
    </row>
    <row r="2292" spans="1:10" s="99" customFormat="1" ht="12">
      <c r="A2292" s="363"/>
      <c r="B2292" s="364"/>
      <c r="C2292" s="363" t="s">
        <v>2328</v>
      </c>
      <c r="D2292" s="364" t="s">
        <v>2411</v>
      </c>
      <c r="E2292" s="365">
        <v>164</v>
      </c>
      <c r="F2292" s="365">
        <v>111</v>
      </c>
      <c r="G2292" s="365">
        <v>53</v>
      </c>
      <c r="H2292" s="365">
        <v>158</v>
      </c>
      <c r="I2292" s="365">
        <v>6</v>
      </c>
      <c r="J2292" s="365">
        <v>6</v>
      </c>
    </row>
    <row r="2293" spans="1:10" s="99" customFormat="1" ht="12">
      <c r="A2293" s="363"/>
      <c r="B2293" s="364"/>
      <c r="C2293" s="363" t="s">
        <v>50</v>
      </c>
      <c r="D2293" s="364" t="s">
        <v>52</v>
      </c>
      <c r="E2293" s="365">
        <v>49</v>
      </c>
      <c r="F2293" s="365">
        <v>38</v>
      </c>
      <c r="G2293" s="365">
        <v>11</v>
      </c>
      <c r="H2293" s="365">
        <v>41</v>
      </c>
      <c r="I2293" s="365">
        <v>8</v>
      </c>
      <c r="J2293" s="365">
        <v>7</v>
      </c>
    </row>
    <row r="2294" spans="1:10" s="99" customFormat="1" ht="12">
      <c r="A2294" s="363"/>
      <c r="B2294" s="364"/>
      <c r="C2294" s="363" t="s">
        <v>287</v>
      </c>
      <c r="D2294" s="364" t="s">
        <v>289</v>
      </c>
      <c r="E2294" s="365">
        <v>1958</v>
      </c>
      <c r="F2294" s="365">
        <v>1057</v>
      </c>
      <c r="G2294" s="365">
        <v>901</v>
      </c>
      <c r="H2294" s="365">
        <v>1819</v>
      </c>
      <c r="I2294" s="365">
        <v>139</v>
      </c>
      <c r="J2294" s="365">
        <v>70</v>
      </c>
    </row>
    <row r="2295" spans="1:10" s="99" customFormat="1" ht="12">
      <c r="A2295" s="363"/>
      <c r="B2295" s="364"/>
      <c r="C2295" s="363" t="s">
        <v>553</v>
      </c>
      <c r="D2295" s="364" t="s">
        <v>555</v>
      </c>
      <c r="E2295" s="365">
        <v>41</v>
      </c>
      <c r="F2295" s="365">
        <v>25</v>
      </c>
      <c r="G2295" s="365">
        <v>16</v>
      </c>
      <c r="H2295" s="365" t="s">
        <v>2391</v>
      </c>
      <c r="I2295" s="365" t="s">
        <v>2391</v>
      </c>
      <c r="J2295" s="365" t="s">
        <v>2391</v>
      </c>
    </row>
    <row r="2296" spans="1:10" s="99" customFormat="1" ht="12">
      <c r="A2296" s="363"/>
      <c r="B2296" s="364"/>
      <c r="C2296" s="363" t="s">
        <v>821</v>
      </c>
      <c r="D2296" s="364" t="s">
        <v>823</v>
      </c>
      <c r="E2296" s="365">
        <v>794</v>
      </c>
      <c r="F2296" s="365">
        <v>389</v>
      </c>
      <c r="G2296" s="365">
        <v>405</v>
      </c>
      <c r="H2296" s="365">
        <v>763</v>
      </c>
      <c r="I2296" s="365">
        <v>31</v>
      </c>
      <c r="J2296" s="365">
        <v>31</v>
      </c>
    </row>
    <row r="2297" spans="1:10" s="99" customFormat="1" ht="12">
      <c r="A2297" s="363"/>
      <c r="B2297" s="364"/>
      <c r="C2297" s="363" t="s">
        <v>894</v>
      </c>
      <c r="D2297" s="364" t="s">
        <v>896</v>
      </c>
      <c r="E2297" s="365">
        <v>606</v>
      </c>
      <c r="F2297" s="365">
        <v>410</v>
      </c>
      <c r="G2297" s="365">
        <v>196</v>
      </c>
      <c r="H2297" s="365">
        <v>549</v>
      </c>
      <c r="I2297" s="365">
        <v>57</v>
      </c>
      <c r="J2297" s="365">
        <v>15</v>
      </c>
    </row>
    <row r="2298" spans="1:10" s="99" customFormat="1" ht="12">
      <c r="A2298" s="363"/>
      <c r="B2298" s="364"/>
      <c r="C2298" s="363" t="s">
        <v>994</v>
      </c>
      <c r="D2298" s="364" t="s">
        <v>996</v>
      </c>
      <c r="E2298" s="365">
        <v>53</v>
      </c>
      <c r="F2298" s="365">
        <v>28</v>
      </c>
      <c r="G2298" s="365">
        <v>25</v>
      </c>
      <c r="H2298" s="365">
        <v>47</v>
      </c>
      <c r="I2298" s="365">
        <v>6</v>
      </c>
      <c r="J2298" s="365" t="s">
        <v>2391</v>
      </c>
    </row>
    <row r="2299" spans="1:10" s="99" customFormat="1" ht="12">
      <c r="A2299" s="363"/>
      <c r="B2299" s="364"/>
      <c r="C2299" s="363" t="s">
        <v>1166</v>
      </c>
      <c r="D2299" s="364" t="s">
        <v>1168</v>
      </c>
      <c r="E2299" s="365">
        <v>159</v>
      </c>
      <c r="F2299" s="365">
        <v>100</v>
      </c>
      <c r="G2299" s="365">
        <v>59</v>
      </c>
      <c r="H2299" s="365">
        <v>151</v>
      </c>
      <c r="I2299" s="365">
        <v>8</v>
      </c>
      <c r="J2299" s="365">
        <v>10</v>
      </c>
    </row>
    <row r="2300" spans="1:10" s="99" customFormat="1" ht="12">
      <c r="A2300" s="363"/>
      <c r="B2300" s="364"/>
      <c r="C2300" s="363" t="s">
        <v>1497</v>
      </c>
      <c r="D2300" s="364" t="s">
        <v>1499</v>
      </c>
      <c r="E2300" s="365">
        <v>38</v>
      </c>
      <c r="F2300" s="365">
        <v>25</v>
      </c>
      <c r="G2300" s="365">
        <v>13</v>
      </c>
      <c r="H2300" s="365">
        <v>34</v>
      </c>
      <c r="I2300" s="365">
        <v>4</v>
      </c>
      <c r="J2300" s="365" t="s">
        <v>2391</v>
      </c>
    </row>
    <row r="2301" spans="1:10" s="99" customFormat="1" ht="12">
      <c r="A2301" s="363"/>
      <c r="B2301" s="364"/>
      <c r="C2301" s="363" t="s">
        <v>1748</v>
      </c>
      <c r="D2301" s="364" t="s">
        <v>1750</v>
      </c>
      <c r="E2301" s="365">
        <v>3030</v>
      </c>
      <c r="F2301" s="365">
        <v>1620</v>
      </c>
      <c r="G2301" s="365">
        <v>1410</v>
      </c>
      <c r="H2301" s="365">
        <v>2861</v>
      </c>
      <c r="I2301" s="365">
        <v>169</v>
      </c>
      <c r="J2301" s="365">
        <v>131</v>
      </c>
    </row>
    <row r="2302" spans="1:10" s="99" customFormat="1" ht="12">
      <c r="A2302" s="363"/>
      <c r="B2302" s="364"/>
      <c r="C2302" s="363" t="s">
        <v>1940</v>
      </c>
      <c r="D2302" s="364" t="s">
        <v>1942</v>
      </c>
      <c r="E2302" s="365">
        <v>72</v>
      </c>
      <c r="F2302" s="365">
        <v>37</v>
      </c>
      <c r="G2302" s="365">
        <v>35</v>
      </c>
      <c r="H2302" s="365">
        <v>61</v>
      </c>
      <c r="I2302" s="365">
        <v>11</v>
      </c>
      <c r="J2302" s="365">
        <v>3</v>
      </c>
    </row>
    <row r="2303" spans="1:10" s="99" customFormat="1" ht="12">
      <c r="A2303" s="363"/>
      <c r="B2303" s="364"/>
      <c r="C2303" s="363" t="s">
        <v>3442</v>
      </c>
      <c r="D2303" s="364" t="s">
        <v>2266</v>
      </c>
      <c r="E2303" s="365">
        <v>11457</v>
      </c>
      <c r="F2303" s="365">
        <v>6194</v>
      </c>
      <c r="G2303" s="365">
        <v>5263</v>
      </c>
      <c r="H2303" s="365">
        <v>10869</v>
      </c>
      <c r="I2303" s="365">
        <v>588</v>
      </c>
      <c r="J2303" s="365">
        <v>485</v>
      </c>
    </row>
    <row r="2304" spans="1:10" s="99" customFormat="1" ht="12">
      <c r="A2304" s="363"/>
      <c r="B2304" s="364"/>
      <c r="C2304" s="363" t="s">
        <v>2280</v>
      </c>
      <c r="D2304" s="364" t="s">
        <v>2266</v>
      </c>
      <c r="E2304" s="365">
        <v>11457</v>
      </c>
      <c r="F2304" s="365">
        <v>6194</v>
      </c>
      <c r="G2304" s="365">
        <v>5263</v>
      </c>
      <c r="H2304" s="365">
        <v>10869</v>
      </c>
      <c r="I2304" s="365">
        <v>588</v>
      </c>
      <c r="J2304" s="365">
        <v>485</v>
      </c>
    </row>
    <row r="2305" spans="1:10" s="99" customFormat="1" ht="12">
      <c r="A2305" s="363"/>
      <c r="B2305" s="364"/>
      <c r="C2305" s="363" t="s">
        <v>3443</v>
      </c>
      <c r="D2305" s="364" t="s">
        <v>3444</v>
      </c>
      <c r="E2305" s="365">
        <v>41090</v>
      </c>
      <c r="F2305" s="365">
        <v>21647</v>
      </c>
      <c r="G2305" s="365">
        <v>19443</v>
      </c>
      <c r="H2305" s="365">
        <v>38683</v>
      </c>
      <c r="I2305" s="365">
        <v>2407</v>
      </c>
      <c r="J2305" s="365">
        <v>1307</v>
      </c>
    </row>
    <row r="2306" spans="1:10" s="99" customFormat="1" ht="12">
      <c r="A2306" s="363"/>
      <c r="B2306" s="364"/>
      <c r="C2306" s="363" t="s">
        <v>3445</v>
      </c>
      <c r="D2306" s="364" t="s">
        <v>3446</v>
      </c>
      <c r="E2306" s="365">
        <v>41090</v>
      </c>
      <c r="F2306" s="365">
        <v>21647</v>
      </c>
      <c r="G2306" s="365">
        <v>19443</v>
      </c>
      <c r="H2306" s="365">
        <v>38683</v>
      </c>
      <c r="I2306" s="365">
        <v>2407</v>
      </c>
      <c r="J2306" s="365">
        <v>1307</v>
      </c>
    </row>
    <row r="2307" spans="1:10" s="99" customFormat="1" ht="12">
      <c r="A2307" s="363"/>
      <c r="B2307" s="364"/>
      <c r="C2307" s="363" t="s">
        <v>3447</v>
      </c>
      <c r="D2307" s="364" t="s">
        <v>3446</v>
      </c>
      <c r="E2307" s="365">
        <v>41090</v>
      </c>
      <c r="F2307" s="365">
        <v>21647</v>
      </c>
      <c r="G2307" s="365">
        <v>19443</v>
      </c>
      <c r="H2307" s="365">
        <v>38683</v>
      </c>
      <c r="I2307" s="365">
        <v>2407</v>
      </c>
      <c r="J2307" s="365">
        <v>1307</v>
      </c>
    </row>
    <row r="2308" spans="1:10" s="99" customFormat="1" ht="12">
      <c r="A2308" s="363"/>
      <c r="B2308" s="364"/>
      <c r="C2308" s="363" t="s">
        <v>3612</v>
      </c>
      <c r="D2308" s="364" t="s">
        <v>3613</v>
      </c>
      <c r="E2308" s="365">
        <v>24</v>
      </c>
      <c r="F2308" s="365">
        <v>18</v>
      </c>
      <c r="G2308" s="365">
        <v>6</v>
      </c>
      <c r="H2308" s="365">
        <v>24</v>
      </c>
      <c r="I2308" s="365">
        <v>0</v>
      </c>
      <c r="J2308" s="365">
        <v>0</v>
      </c>
    </row>
    <row r="2309" spans="1:10" s="99" customFormat="1" ht="12">
      <c r="A2309" s="363"/>
      <c r="B2309" s="364"/>
      <c r="C2309" s="363" t="s">
        <v>4025</v>
      </c>
      <c r="D2309" s="364" t="s">
        <v>4026</v>
      </c>
      <c r="E2309" s="365">
        <v>15</v>
      </c>
      <c r="F2309" s="365" t="s">
        <v>2391</v>
      </c>
      <c r="G2309" s="365" t="s">
        <v>2391</v>
      </c>
      <c r="H2309" s="365" t="s">
        <v>2391</v>
      </c>
      <c r="I2309" s="365" t="s">
        <v>2391</v>
      </c>
      <c r="J2309" s="365" t="s">
        <v>2391</v>
      </c>
    </row>
    <row r="2310" spans="1:10" s="99" customFormat="1" ht="12">
      <c r="A2310" s="363"/>
      <c r="B2310" s="364"/>
      <c r="C2310" s="363" t="s">
        <v>3616</v>
      </c>
      <c r="D2310" s="364" t="s">
        <v>3617</v>
      </c>
      <c r="E2310" s="365">
        <v>28</v>
      </c>
      <c r="F2310" s="365" t="s">
        <v>2391</v>
      </c>
      <c r="G2310" s="365" t="s">
        <v>2391</v>
      </c>
      <c r="H2310" s="365" t="s">
        <v>2391</v>
      </c>
      <c r="I2310" s="365" t="s">
        <v>2391</v>
      </c>
      <c r="J2310" s="365">
        <v>0</v>
      </c>
    </row>
    <row r="2311" spans="1:10" s="99" customFormat="1" ht="12">
      <c r="A2311" s="363"/>
      <c r="B2311" s="364"/>
      <c r="C2311" s="363" t="s">
        <v>3622</v>
      </c>
      <c r="D2311" s="364" t="s">
        <v>3623</v>
      </c>
      <c r="E2311" s="365">
        <v>10</v>
      </c>
      <c r="F2311" s="365">
        <v>10</v>
      </c>
      <c r="G2311" s="365">
        <v>0</v>
      </c>
      <c r="H2311" s="365">
        <v>7</v>
      </c>
      <c r="I2311" s="365">
        <v>3</v>
      </c>
      <c r="J2311" s="365" t="s">
        <v>2391</v>
      </c>
    </row>
    <row r="2312" spans="1:10" s="99" customFormat="1" ht="12">
      <c r="A2312" s="363"/>
      <c r="B2312" s="364"/>
      <c r="C2312" s="363" t="s">
        <v>3448</v>
      </c>
      <c r="D2312" s="364" t="s">
        <v>3449</v>
      </c>
      <c r="E2312" s="365">
        <v>15</v>
      </c>
      <c r="F2312" s="365">
        <v>10</v>
      </c>
      <c r="G2312" s="365">
        <v>5</v>
      </c>
      <c r="H2312" s="365">
        <v>15</v>
      </c>
      <c r="I2312" s="365">
        <v>0</v>
      </c>
      <c r="J2312" s="365">
        <v>0</v>
      </c>
    </row>
    <row r="2313" spans="1:10">
      <c r="A2313" s="363"/>
      <c r="B2313" s="364"/>
      <c r="C2313" s="363" t="s">
        <v>3450</v>
      </c>
      <c r="D2313" s="364" t="s">
        <v>3451</v>
      </c>
      <c r="E2313" s="365">
        <v>18</v>
      </c>
      <c r="F2313" s="365">
        <v>12</v>
      </c>
      <c r="G2313" s="365">
        <v>6</v>
      </c>
      <c r="H2313" s="365">
        <v>18</v>
      </c>
      <c r="I2313" s="365">
        <v>0</v>
      </c>
      <c r="J2313" s="365">
        <v>0</v>
      </c>
    </row>
    <row r="2314" spans="1:10">
      <c r="A2314" s="363"/>
      <c r="B2314" s="364"/>
      <c r="C2314" s="363" t="s">
        <v>3450</v>
      </c>
      <c r="D2314" s="364" t="s">
        <v>3452</v>
      </c>
      <c r="E2314" s="365">
        <v>110</v>
      </c>
      <c r="F2314" s="365">
        <v>91</v>
      </c>
      <c r="G2314" s="365">
        <v>19</v>
      </c>
      <c r="H2314" s="365">
        <v>80</v>
      </c>
      <c r="I2314" s="365">
        <v>30</v>
      </c>
      <c r="J2314" s="365" t="s">
        <v>2391</v>
      </c>
    </row>
    <row r="2315" spans="1:10" s="99" customFormat="1" ht="12">
      <c r="A2315" s="363"/>
      <c r="B2315" s="364"/>
      <c r="C2315" s="363" t="s">
        <v>3453</v>
      </c>
      <c r="D2315" s="364" t="s">
        <v>3454</v>
      </c>
      <c r="E2315" s="365">
        <v>320</v>
      </c>
      <c r="F2315" s="365">
        <v>215</v>
      </c>
      <c r="G2315" s="365">
        <v>105</v>
      </c>
      <c r="H2315" s="365">
        <v>244</v>
      </c>
      <c r="I2315" s="365">
        <v>76</v>
      </c>
      <c r="J2315" s="365">
        <v>3</v>
      </c>
    </row>
    <row r="2316" spans="1:10" s="99" customFormat="1" ht="12">
      <c r="A2316" s="363"/>
      <c r="B2316" s="364"/>
      <c r="C2316" s="363" t="s">
        <v>3455</v>
      </c>
      <c r="D2316" s="364" t="s">
        <v>3456</v>
      </c>
      <c r="E2316" s="365">
        <v>22</v>
      </c>
      <c r="F2316" s="365">
        <v>17</v>
      </c>
      <c r="G2316" s="365">
        <v>5</v>
      </c>
      <c r="H2316" s="365" t="s">
        <v>2391</v>
      </c>
      <c r="I2316" s="365" t="s">
        <v>2391</v>
      </c>
      <c r="J2316" s="365">
        <v>0</v>
      </c>
    </row>
    <row r="2317" spans="1:10" s="99" customFormat="1" ht="12">
      <c r="A2317" s="363"/>
      <c r="B2317" s="364"/>
      <c r="C2317" s="363" t="s">
        <v>3628</v>
      </c>
      <c r="D2317" s="364" t="s">
        <v>3629</v>
      </c>
      <c r="E2317" s="365">
        <v>17</v>
      </c>
      <c r="F2317" s="365">
        <v>9</v>
      </c>
      <c r="G2317" s="365">
        <v>8</v>
      </c>
      <c r="H2317" s="365" t="s">
        <v>2391</v>
      </c>
      <c r="I2317" s="365" t="s">
        <v>2391</v>
      </c>
      <c r="J2317" s="365">
        <v>0</v>
      </c>
    </row>
    <row r="2318" spans="1:10" s="99" customFormat="1" ht="12">
      <c r="A2318" s="363"/>
      <c r="B2318" s="364"/>
      <c r="C2318" s="363" t="s">
        <v>3830</v>
      </c>
      <c r="D2318" s="364" t="s">
        <v>3831</v>
      </c>
      <c r="E2318" s="365">
        <v>10</v>
      </c>
      <c r="F2318" s="365" t="s">
        <v>2391</v>
      </c>
      <c r="G2318" s="365" t="s">
        <v>2391</v>
      </c>
      <c r="H2318" s="365" t="s">
        <v>2391</v>
      </c>
      <c r="I2318" s="365" t="s">
        <v>2391</v>
      </c>
      <c r="J2318" s="365">
        <v>0</v>
      </c>
    </row>
    <row r="2319" spans="1:10" s="99" customFormat="1" ht="12">
      <c r="A2319" s="363"/>
      <c r="B2319" s="364"/>
      <c r="C2319" s="363" t="s">
        <v>3457</v>
      </c>
      <c r="D2319" s="364" t="s">
        <v>3451</v>
      </c>
      <c r="E2319" s="365">
        <v>17</v>
      </c>
      <c r="F2319" s="365">
        <v>12</v>
      </c>
      <c r="G2319" s="365">
        <v>5</v>
      </c>
      <c r="H2319" s="365">
        <v>14</v>
      </c>
      <c r="I2319" s="365">
        <v>3</v>
      </c>
      <c r="J2319" s="365">
        <v>0</v>
      </c>
    </row>
    <row r="2320" spans="1:10" s="99" customFormat="1" ht="12">
      <c r="A2320" s="363"/>
      <c r="B2320" s="364"/>
      <c r="C2320" s="363" t="s">
        <v>3457</v>
      </c>
      <c r="D2320" s="364" t="s">
        <v>3458</v>
      </c>
      <c r="E2320" s="365">
        <v>386</v>
      </c>
      <c r="F2320" s="365">
        <v>261</v>
      </c>
      <c r="G2320" s="365">
        <v>125</v>
      </c>
      <c r="H2320" s="365">
        <v>304</v>
      </c>
      <c r="I2320" s="365">
        <v>82</v>
      </c>
      <c r="J2320" s="365">
        <v>3</v>
      </c>
    </row>
    <row r="2321" spans="1:10" s="99" customFormat="1" ht="12">
      <c r="A2321" s="363"/>
      <c r="B2321" s="364"/>
      <c r="C2321" s="363" t="s">
        <v>3630</v>
      </c>
      <c r="D2321" s="364" t="s">
        <v>3631</v>
      </c>
      <c r="E2321" s="365">
        <v>118</v>
      </c>
      <c r="F2321" s="365">
        <v>41</v>
      </c>
      <c r="G2321" s="365">
        <v>77</v>
      </c>
      <c r="H2321" s="365">
        <v>118</v>
      </c>
      <c r="I2321" s="365">
        <v>0</v>
      </c>
      <c r="J2321" s="365">
        <v>6</v>
      </c>
    </row>
    <row r="2322" spans="1:10" s="99" customFormat="1" ht="12">
      <c r="A2322" s="363"/>
      <c r="B2322" s="364"/>
      <c r="C2322" s="363" t="s">
        <v>3459</v>
      </c>
      <c r="D2322" s="364" t="s">
        <v>3460</v>
      </c>
      <c r="E2322" s="365">
        <v>33</v>
      </c>
      <c r="F2322" s="365">
        <v>27</v>
      </c>
      <c r="G2322" s="365">
        <v>6</v>
      </c>
      <c r="H2322" s="365" t="s">
        <v>2391</v>
      </c>
      <c r="I2322" s="365" t="s">
        <v>2391</v>
      </c>
      <c r="J2322" s="365" t="s">
        <v>2391</v>
      </c>
    </row>
    <row r="2323" spans="1:10" s="99" customFormat="1" ht="12">
      <c r="A2323" s="363"/>
      <c r="B2323" s="364"/>
      <c r="C2323" s="363" t="s">
        <v>3461</v>
      </c>
      <c r="D2323" s="364" t="s">
        <v>3462</v>
      </c>
      <c r="E2323" s="365">
        <v>402</v>
      </c>
      <c r="F2323" s="365">
        <v>295</v>
      </c>
      <c r="G2323" s="365">
        <v>107</v>
      </c>
      <c r="H2323" s="365">
        <v>348</v>
      </c>
      <c r="I2323" s="365">
        <v>54</v>
      </c>
      <c r="J2323" s="365">
        <v>6</v>
      </c>
    </row>
    <row r="2324" spans="1:10" s="99" customFormat="1" ht="12">
      <c r="A2324" s="363"/>
      <c r="B2324" s="364"/>
      <c r="C2324" s="363" t="s">
        <v>3463</v>
      </c>
      <c r="D2324" s="364" t="s">
        <v>3464</v>
      </c>
      <c r="E2324" s="365">
        <v>112</v>
      </c>
      <c r="F2324" s="365">
        <v>83</v>
      </c>
      <c r="G2324" s="365">
        <v>29</v>
      </c>
      <c r="H2324" s="365">
        <v>97</v>
      </c>
      <c r="I2324" s="365">
        <v>15</v>
      </c>
      <c r="J2324" s="365">
        <v>6</v>
      </c>
    </row>
    <row r="2325" spans="1:10" s="99" customFormat="1" ht="12">
      <c r="A2325" s="363"/>
      <c r="B2325" s="364"/>
      <c r="C2325" s="363" t="s">
        <v>3634</v>
      </c>
      <c r="D2325" s="364" t="s">
        <v>3635</v>
      </c>
      <c r="E2325" s="365">
        <v>23</v>
      </c>
      <c r="F2325" s="365">
        <v>14</v>
      </c>
      <c r="G2325" s="365">
        <v>9</v>
      </c>
      <c r="H2325" s="365">
        <v>20</v>
      </c>
      <c r="I2325" s="365">
        <v>3</v>
      </c>
      <c r="J2325" s="365" t="s">
        <v>2391</v>
      </c>
    </row>
    <row r="2326" spans="1:10" s="99" customFormat="1" ht="12">
      <c r="A2326" s="363"/>
      <c r="B2326" s="364"/>
      <c r="C2326" s="363" t="s">
        <v>3465</v>
      </c>
      <c r="D2326" s="364" t="s">
        <v>3466</v>
      </c>
      <c r="E2326" s="365">
        <v>28</v>
      </c>
      <c r="F2326" s="365">
        <v>17</v>
      </c>
      <c r="G2326" s="365">
        <v>11</v>
      </c>
      <c r="H2326" s="365" t="s">
        <v>2391</v>
      </c>
      <c r="I2326" s="365" t="s">
        <v>2391</v>
      </c>
      <c r="J2326" s="365" t="s">
        <v>2391</v>
      </c>
    </row>
    <row r="2327" spans="1:10" s="99" customFormat="1" ht="12">
      <c r="A2327" s="363"/>
      <c r="B2327" s="364"/>
      <c r="C2327" s="363" t="s">
        <v>3636</v>
      </c>
      <c r="D2327" s="364" t="s">
        <v>3637</v>
      </c>
      <c r="E2327" s="365">
        <v>33</v>
      </c>
      <c r="F2327" s="365">
        <v>21</v>
      </c>
      <c r="G2327" s="365">
        <v>12</v>
      </c>
      <c r="H2327" s="365">
        <v>30</v>
      </c>
      <c r="I2327" s="365">
        <v>3</v>
      </c>
      <c r="J2327" s="365" t="s">
        <v>2391</v>
      </c>
    </row>
    <row r="2328" spans="1:10" s="99" customFormat="1" ht="12">
      <c r="A2328" s="363"/>
      <c r="B2328" s="364"/>
      <c r="C2328" s="363" t="s">
        <v>3467</v>
      </c>
      <c r="D2328" s="364" t="s">
        <v>3468</v>
      </c>
      <c r="E2328" s="365">
        <v>79</v>
      </c>
      <c r="F2328" s="365">
        <v>57</v>
      </c>
      <c r="G2328" s="365">
        <v>22</v>
      </c>
      <c r="H2328" s="365">
        <v>71</v>
      </c>
      <c r="I2328" s="365">
        <v>8</v>
      </c>
      <c r="J2328" s="365">
        <v>4</v>
      </c>
    </row>
    <row r="2329" spans="1:10" s="99" customFormat="1" ht="12">
      <c r="A2329" s="363"/>
      <c r="B2329" s="364"/>
      <c r="C2329" s="363" t="s">
        <v>3638</v>
      </c>
      <c r="D2329" s="364" t="s">
        <v>3639</v>
      </c>
      <c r="E2329" s="365">
        <v>23</v>
      </c>
      <c r="F2329" s="365">
        <v>15</v>
      </c>
      <c r="G2329" s="365">
        <v>8</v>
      </c>
      <c r="H2329" s="365" t="s">
        <v>2391</v>
      </c>
      <c r="I2329" s="365" t="s">
        <v>2391</v>
      </c>
      <c r="J2329" s="365">
        <v>0</v>
      </c>
    </row>
    <row r="2330" spans="1:10" s="99" customFormat="1" ht="12">
      <c r="A2330" s="363"/>
      <c r="B2330" s="364"/>
      <c r="C2330" s="363" t="s">
        <v>3640</v>
      </c>
      <c r="D2330" s="364" t="s">
        <v>3641</v>
      </c>
      <c r="E2330" s="365">
        <v>25</v>
      </c>
      <c r="F2330" s="365">
        <v>21</v>
      </c>
      <c r="G2330" s="365">
        <v>4</v>
      </c>
      <c r="H2330" s="365">
        <v>21</v>
      </c>
      <c r="I2330" s="365">
        <v>4</v>
      </c>
      <c r="J2330" s="365">
        <v>0</v>
      </c>
    </row>
    <row r="2331" spans="1:10" s="99" customFormat="1" ht="12">
      <c r="A2331" s="363"/>
      <c r="B2331" s="364"/>
      <c r="C2331" s="363" t="s">
        <v>3469</v>
      </c>
      <c r="D2331" s="364" t="s">
        <v>3451</v>
      </c>
      <c r="E2331" s="365">
        <v>4</v>
      </c>
      <c r="F2331" s="365" t="s">
        <v>2391</v>
      </c>
      <c r="G2331" s="365" t="s">
        <v>2391</v>
      </c>
      <c r="H2331" s="365">
        <v>4</v>
      </c>
      <c r="I2331" s="365">
        <v>0</v>
      </c>
      <c r="J2331" s="365">
        <v>0</v>
      </c>
    </row>
    <row r="2332" spans="1:10" s="99" customFormat="1" ht="12">
      <c r="A2332" s="363"/>
      <c r="B2332" s="364"/>
      <c r="C2332" s="363" t="s">
        <v>3469</v>
      </c>
      <c r="D2332" s="364" t="s">
        <v>3470</v>
      </c>
      <c r="E2332" s="365">
        <v>880</v>
      </c>
      <c r="F2332" s="365">
        <v>594</v>
      </c>
      <c r="G2332" s="365">
        <v>286</v>
      </c>
      <c r="H2332" s="365">
        <v>790</v>
      </c>
      <c r="I2332" s="365">
        <v>90</v>
      </c>
      <c r="J2332" s="365">
        <v>27</v>
      </c>
    </row>
    <row r="2333" spans="1:10" s="99" customFormat="1" ht="12">
      <c r="A2333" s="363"/>
      <c r="B2333" s="364"/>
      <c r="C2333" s="363" t="s">
        <v>3644</v>
      </c>
      <c r="D2333" s="364" t="s">
        <v>3645</v>
      </c>
      <c r="E2333" s="365">
        <v>19</v>
      </c>
      <c r="F2333" s="365" t="s">
        <v>2391</v>
      </c>
      <c r="G2333" s="365" t="s">
        <v>2391</v>
      </c>
      <c r="H2333" s="365" t="s">
        <v>2391</v>
      </c>
      <c r="I2333" s="365" t="s">
        <v>2391</v>
      </c>
      <c r="J2333" s="365">
        <v>0</v>
      </c>
    </row>
    <row r="2334" spans="1:10" s="99" customFormat="1" ht="12">
      <c r="A2334" s="363"/>
      <c r="B2334" s="364"/>
      <c r="C2334" s="363" t="s">
        <v>3646</v>
      </c>
      <c r="D2334" s="364" t="s">
        <v>3647</v>
      </c>
      <c r="E2334" s="365">
        <v>26</v>
      </c>
      <c r="F2334" s="365">
        <v>13</v>
      </c>
      <c r="G2334" s="365">
        <v>13</v>
      </c>
      <c r="H2334" s="365">
        <v>22</v>
      </c>
      <c r="I2334" s="365">
        <v>4</v>
      </c>
      <c r="J2334" s="365">
        <v>0</v>
      </c>
    </row>
    <row r="2335" spans="1:10" s="99" customFormat="1" ht="12">
      <c r="A2335" s="363"/>
      <c r="B2335" s="364"/>
      <c r="C2335" s="363" t="s">
        <v>3834</v>
      </c>
      <c r="D2335" s="364" t="s">
        <v>3835</v>
      </c>
      <c r="E2335" s="365">
        <v>22</v>
      </c>
      <c r="F2335" s="365" t="s">
        <v>2391</v>
      </c>
      <c r="G2335" s="365" t="s">
        <v>2391</v>
      </c>
      <c r="H2335" s="365">
        <v>19</v>
      </c>
      <c r="I2335" s="365">
        <v>3</v>
      </c>
      <c r="J2335" s="365">
        <v>0</v>
      </c>
    </row>
    <row r="2336" spans="1:10" s="99" customFormat="1" ht="12">
      <c r="A2336" s="363"/>
      <c r="B2336" s="364"/>
      <c r="C2336" s="363" t="s">
        <v>3650</v>
      </c>
      <c r="D2336" s="364" t="s">
        <v>3651</v>
      </c>
      <c r="E2336" s="365">
        <v>25</v>
      </c>
      <c r="F2336" s="365" t="s">
        <v>2391</v>
      </c>
      <c r="G2336" s="365" t="s">
        <v>2391</v>
      </c>
      <c r="H2336" s="365" t="s">
        <v>2391</v>
      </c>
      <c r="I2336" s="365" t="s">
        <v>2391</v>
      </c>
      <c r="J2336" s="365">
        <v>0</v>
      </c>
    </row>
    <row r="2337" spans="1:10" s="99" customFormat="1" ht="12">
      <c r="A2337" s="363"/>
      <c r="B2337" s="364"/>
      <c r="C2337" s="363" t="s">
        <v>3473</v>
      </c>
      <c r="D2337" s="364" t="s">
        <v>3474</v>
      </c>
      <c r="E2337" s="365">
        <v>17</v>
      </c>
      <c r="F2337" s="365">
        <v>13</v>
      </c>
      <c r="G2337" s="365">
        <v>4</v>
      </c>
      <c r="H2337" s="365" t="s">
        <v>2391</v>
      </c>
      <c r="I2337" s="365" t="s">
        <v>2391</v>
      </c>
      <c r="J2337" s="365">
        <v>0</v>
      </c>
    </row>
    <row r="2338" spans="1:10" s="99" customFormat="1" ht="12">
      <c r="A2338" s="363"/>
      <c r="B2338" s="364"/>
      <c r="C2338" s="363" t="s">
        <v>3652</v>
      </c>
      <c r="D2338" s="364" t="s">
        <v>3653</v>
      </c>
      <c r="E2338" s="365">
        <v>27</v>
      </c>
      <c r="F2338" s="365">
        <v>22</v>
      </c>
      <c r="G2338" s="365">
        <v>5</v>
      </c>
      <c r="H2338" s="365" t="s">
        <v>2391</v>
      </c>
      <c r="I2338" s="365" t="s">
        <v>2391</v>
      </c>
      <c r="J2338" s="365" t="s">
        <v>2391</v>
      </c>
    </row>
    <row r="2339" spans="1:10" s="99" customFormat="1" ht="12">
      <c r="A2339" s="363"/>
      <c r="B2339" s="364"/>
      <c r="C2339" s="363" t="s">
        <v>3656</v>
      </c>
      <c r="D2339" s="364" t="s">
        <v>3657</v>
      </c>
      <c r="E2339" s="365">
        <v>10</v>
      </c>
      <c r="F2339" s="365" t="s">
        <v>2391</v>
      </c>
      <c r="G2339" s="365" t="s">
        <v>2391</v>
      </c>
      <c r="H2339" s="365" t="s">
        <v>2391</v>
      </c>
      <c r="I2339" s="365" t="s">
        <v>2391</v>
      </c>
      <c r="J2339" s="365">
        <v>0</v>
      </c>
    </row>
    <row r="2340" spans="1:10" s="99" customFormat="1" ht="12">
      <c r="A2340" s="363"/>
      <c r="B2340" s="364"/>
      <c r="C2340" s="363" t="s">
        <v>3477</v>
      </c>
      <c r="D2340" s="364" t="s">
        <v>3478</v>
      </c>
      <c r="E2340" s="365">
        <v>15</v>
      </c>
      <c r="F2340" s="365" t="s">
        <v>2391</v>
      </c>
      <c r="G2340" s="365" t="s">
        <v>2391</v>
      </c>
      <c r="H2340" s="365" t="s">
        <v>2391</v>
      </c>
      <c r="I2340" s="365" t="s">
        <v>2391</v>
      </c>
      <c r="J2340" s="365">
        <v>0</v>
      </c>
    </row>
    <row r="2341" spans="1:10" s="99" customFormat="1" ht="12">
      <c r="A2341" s="363"/>
      <c r="B2341" s="364"/>
      <c r="C2341" s="363" t="s">
        <v>3658</v>
      </c>
      <c r="D2341" s="364" t="s">
        <v>3659</v>
      </c>
      <c r="E2341" s="365">
        <v>11</v>
      </c>
      <c r="F2341" s="365" t="s">
        <v>2391</v>
      </c>
      <c r="G2341" s="365" t="s">
        <v>2391</v>
      </c>
      <c r="H2341" s="365">
        <v>4</v>
      </c>
      <c r="I2341" s="365">
        <v>7</v>
      </c>
      <c r="J2341" s="365">
        <v>0</v>
      </c>
    </row>
    <row r="2342" spans="1:10" s="99" customFormat="1" ht="12">
      <c r="A2342" s="363"/>
      <c r="B2342" s="364"/>
      <c r="C2342" s="363" t="s">
        <v>3479</v>
      </c>
      <c r="D2342" s="364" t="s">
        <v>3451</v>
      </c>
      <c r="E2342" s="365">
        <v>41</v>
      </c>
      <c r="F2342" s="365">
        <v>30</v>
      </c>
      <c r="G2342" s="365">
        <v>11</v>
      </c>
      <c r="H2342" s="365">
        <v>36</v>
      </c>
      <c r="I2342" s="365">
        <v>5</v>
      </c>
      <c r="J2342" s="365">
        <v>0</v>
      </c>
    </row>
    <row r="2343" spans="1:10" s="99" customFormat="1" ht="12">
      <c r="A2343" s="363"/>
      <c r="B2343" s="364"/>
      <c r="C2343" s="363" t="s">
        <v>3479</v>
      </c>
      <c r="D2343" s="364" t="s">
        <v>3480</v>
      </c>
      <c r="E2343" s="365">
        <v>213</v>
      </c>
      <c r="F2343" s="365">
        <v>171</v>
      </c>
      <c r="G2343" s="365">
        <v>42</v>
      </c>
      <c r="H2343" s="365">
        <v>185</v>
      </c>
      <c r="I2343" s="365">
        <v>28</v>
      </c>
      <c r="J2343" s="365" t="s">
        <v>2391</v>
      </c>
    </row>
    <row r="2344" spans="1:10" s="99" customFormat="1" ht="12">
      <c r="A2344" s="363"/>
      <c r="B2344" s="364"/>
      <c r="C2344" s="363" t="s">
        <v>3481</v>
      </c>
      <c r="D2344" s="364" t="s">
        <v>3482</v>
      </c>
      <c r="E2344" s="365">
        <v>1589</v>
      </c>
      <c r="F2344" s="365">
        <v>1117</v>
      </c>
      <c r="G2344" s="365">
        <v>472</v>
      </c>
      <c r="H2344" s="365">
        <v>1359</v>
      </c>
      <c r="I2344" s="365">
        <v>230</v>
      </c>
      <c r="J2344" s="365">
        <v>34</v>
      </c>
    </row>
    <row r="2345" spans="1:10" s="99" customFormat="1" ht="12">
      <c r="A2345" s="363"/>
      <c r="B2345" s="364"/>
      <c r="C2345" s="363" t="s">
        <v>3483</v>
      </c>
      <c r="D2345" s="364" t="s">
        <v>3484</v>
      </c>
      <c r="E2345" s="365">
        <v>233</v>
      </c>
      <c r="F2345" s="365">
        <v>156</v>
      </c>
      <c r="G2345" s="365">
        <v>77</v>
      </c>
      <c r="H2345" s="365">
        <v>209</v>
      </c>
      <c r="I2345" s="365">
        <v>24</v>
      </c>
      <c r="J2345" s="365">
        <v>5</v>
      </c>
    </row>
    <row r="2346" spans="1:10" s="99" customFormat="1" ht="12">
      <c r="A2346" s="363"/>
      <c r="B2346" s="364"/>
      <c r="C2346" s="363" t="s">
        <v>3662</v>
      </c>
      <c r="D2346" s="364" t="s">
        <v>3663</v>
      </c>
      <c r="E2346" s="365">
        <v>24</v>
      </c>
      <c r="F2346" s="365" t="s">
        <v>2391</v>
      </c>
      <c r="G2346" s="365" t="s">
        <v>2391</v>
      </c>
      <c r="H2346" s="365">
        <v>20</v>
      </c>
      <c r="I2346" s="365">
        <v>4</v>
      </c>
      <c r="J2346" s="365">
        <v>0</v>
      </c>
    </row>
    <row r="2347" spans="1:10" s="99" customFormat="1" ht="12">
      <c r="A2347" s="363"/>
      <c r="B2347" s="364"/>
      <c r="C2347" s="363" t="s">
        <v>3485</v>
      </c>
      <c r="D2347" s="364" t="s">
        <v>3486</v>
      </c>
      <c r="E2347" s="365">
        <v>257</v>
      </c>
      <c r="F2347" s="365">
        <v>179</v>
      </c>
      <c r="G2347" s="365">
        <v>78</v>
      </c>
      <c r="H2347" s="365">
        <v>229</v>
      </c>
      <c r="I2347" s="365">
        <v>28</v>
      </c>
      <c r="J2347" s="365">
        <v>5</v>
      </c>
    </row>
    <row r="2348" spans="1:10" s="99" customFormat="1" ht="12">
      <c r="A2348" s="363"/>
      <c r="B2348" s="364"/>
      <c r="C2348" s="363" t="s">
        <v>3487</v>
      </c>
      <c r="D2348" s="364" t="s">
        <v>3486</v>
      </c>
      <c r="E2348" s="365">
        <v>257</v>
      </c>
      <c r="F2348" s="365">
        <v>179</v>
      </c>
      <c r="G2348" s="365">
        <v>78</v>
      </c>
      <c r="H2348" s="365">
        <v>229</v>
      </c>
      <c r="I2348" s="365">
        <v>28</v>
      </c>
      <c r="J2348" s="365">
        <v>5</v>
      </c>
    </row>
    <row r="2349" spans="1:10" s="99" customFormat="1" ht="12">
      <c r="A2349" s="363"/>
      <c r="B2349" s="364"/>
      <c r="C2349" s="363" t="s">
        <v>3664</v>
      </c>
      <c r="D2349" s="364" t="s">
        <v>3665</v>
      </c>
      <c r="E2349" s="365">
        <v>250</v>
      </c>
      <c r="F2349" s="365">
        <v>137</v>
      </c>
      <c r="G2349" s="365">
        <v>113</v>
      </c>
      <c r="H2349" s="365">
        <v>235</v>
      </c>
      <c r="I2349" s="365">
        <v>15</v>
      </c>
      <c r="J2349" s="365" t="s">
        <v>2391</v>
      </c>
    </row>
    <row r="2350" spans="1:10" s="99" customFormat="1" ht="12">
      <c r="A2350" s="363"/>
      <c r="B2350" s="364"/>
      <c r="C2350" s="363" t="s">
        <v>3666</v>
      </c>
      <c r="D2350" s="364" t="s">
        <v>3667</v>
      </c>
      <c r="E2350" s="365">
        <v>29</v>
      </c>
      <c r="F2350" s="365">
        <v>24</v>
      </c>
      <c r="G2350" s="365">
        <v>5</v>
      </c>
      <c r="H2350" s="365">
        <v>25</v>
      </c>
      <c r="I2350" s="365">
        <v>4</v>
      </c>
      <c r="J2350" s="365">
        <v>0</v>
      </c>
    </row>
    <row r="2351" spans="1:10" s="99" customFormat="1" ht="12">
      <c r="A2351" s="363"/>
      <c r="B2351" s="364"/>
      <c r="C2351" s="363" t="s">
        <v>3668</v>
      </c>
      <c r="D2351" s="364" t="s">
        <v>3669</v>
      </c>
      <c r="E2351" s="365">
        <v>78</v>
      </c>
      <c r="F2351" s="365">
        <v>53</v>
      </c>
      <c r="G2351" s="365">
        <v>25</v>
      </c>
      <c r="H2351" s="365">
        <v>75</v>
      </c>
      <c r="I2351" s="365">
        <v>3</v>
      </c>
      <c r="J2351" s="365" t="s">
        <v>2391</v>
      </c>
    </row>
    <row r="2352" spans="1:10" s="99" customFormat="1" ht="12">
      <c r="A2352" s="363"/>
      <c r="B2352" s="364"/>
      <c r="C2352" s="363" t="s">
        <v>3672</v>
      </c>
      <c r="D2352" s="364" t="s">
        <v>3673</v>
      </c>
      <c r="E2352" s="365">
        <v>28</v>
      </c>
      <c r="F2352" s="365">
        <v>17</v>
      </c>
      <c r="G2352" s="365">
        <v>11</v>
      </c>
      <c r="H2352" s="365">
        <v>22</v>
      </c>
      <c r="I2352" s="365">
        <v>6</v>
      </c>
      <c r="J2352" s="365">
        <v>0</v>
      </c>
    </row>
    <row r="2353" spans="1:10" s="99" customFormat="1" ht="12">
      <c r="A2353" s="363"/>
      <c r="B2353" s="364"/>
      <c r="C2353" s="363" t="s">
        <v>3676</v>
      </c>
      <c r="D2353" s="364" t="s">
        <v>3677</v>
      </c>
      <c r="E2353" s="365">
        <v>16</v>
      </c>
      <c r="F2353" s="365">
        <v>12</v>
      </c>
      <c r="G2353" s="365">
        <v>4</v>
      </c>
      <c r="H2353" s="365" t="s">
        <v>2391</v>
      </c>
      <c r="I2353" s="365" t="s">
        <v>2391</v>
      </c>
      <c r="J2353" s="365">
        <v>0</v>
      </c>
    </row>
    <row r="2354" spans="1:10" s="99" customFormat="1" ht="12">
      <c r="A2354" s="363"/>
      <c r="B2354" s="364"/>
      <c r="C2354" s="363" t="s">
        <v>3678</v>
      </c>
      <c r="D2354" s="364" t="s">
        <v>3679</v>
      </c>
      <c r="E2354" s="365">
        <v>12</v>
      </c>
      <c r="F2354" s="365">
        <v>8</v>
      </c>
      <c r="G2354" s="365">
        <v>4</v>
      </c>
      <c r="H2354" s="365" t="s">
        <v>2391</v>
      </c>
      <c r="I2354" s="365" t="s">
        <v>2391</v>
      </c>
      <c r="J2354" s="365" t="s">
        <v>2391</v>
      </c>
    </row>
    <row r="2355" spans="1:10" s="99" customFormat="1" ht="12">
      <c r="A2355" s="363"/>
      <c r="B2355" s="364"/>
      <c r="C2355" s="363" t="s">
        <v>3838</v>
      </c>
      <c r="D2355" s="364" t="s">
        <v>150</v>
      </c>
      <c r="E2355" s="365">
        <v>13</v>
      </c>
      <c r="F2355" s="365">
        <v>10</v>
      </c>
      <c r="G2355" s="365">
        <v>3</v>
      </c>
      <c r="H2355" s="365">
        <v>10</v>
      </c>
      <c r="I2355" s="365">
        <v>3</v>
      </c>
      <c r="J2355" s="365">
        <v>0</v>
      </c>
    </row>
    <row r="2356" spans="1:10" s="99" customFormat="1" ht="12">
      <c r="A2356" s="363"/>
      <c r="B2356" s="364"/>
      <c r="C2356" s="363" t="s">
        <v>3680</v>
      </c>
      <c r="D2356" s="364" t="s">
        <v>3681</v>
      </c>
      <c r="E2356" s="365">
        <v>49</v>
      </c>
      <c r="F2356" s="365">
        <v>45</v>
      </c>
      <c r="G2356" s="365">
        <v>4</v>
      </c>
      <c r="H2356" s="365" t="s">
        <v>2391</v>
      </c>
      <c r="I2356" s="365" t="s">
        <v>2391</v>
      </c>
      <c r="J2356" s="365" t="s">
        <v>2391</v>
      </c>
    </row>
    <row r="2357" spans="1:10" s="99" customFormat="1" ht="12">
      <c r="A2357" s="363"/>
      <c r="B2357" s="364"/>
      <c r="C2357" s="363" t="s">
        <v>3682</v>
      </c>
      <c r="D2357" s="364" t="s">
        <v>3683</v>
      </c>
      <c r="E2357" s="365">
        <v>37</v>
      </c>
      <c r="F2357" s="365">
        <v>27</v>
      </c>
      <c r="G2357" s="365">
        <v>10</v>
      </c>
      <c r="H2357" s="365">
        <v>33</v>
      </c>
      <c r="I2357" s="365">
        <v>4</v>
      </c>
      <c r="J2357" s="365">
        <v>0</v>
      </c>
    </row>
    <row r="2358" spans="1:10" s="99" customFormat="1" ht="12">
      <c r="A2358" s="363"/>
      <c r="B2358" s="364"/>
      <c r="C2358" s="363" t="s">
        <v>3839</v>
      </c>
      <c r="D2358" s="364" t="s">
        <v>3840</v>
      </c>
      <c r="E2358" s="365">
        <v>14</v>
      </c>
      <c r="F2358" s="365" t="s">
        <v>2391</v>
      </c>
      <c r="G2358" s="365" t="s">
        <v>2391</v>
      </c>
      <c r="H2358" s="365" t="s">
        <v>2391</v>
      </c>
      <c r="I2358" s="365" t="s">
        <v>2391</v>
      </c>
      <c r="J2358" s="365">
        <v>0</v>
      </c>
    </row>
    <row r="2359" spans="1:10" s="99" customFormat="1" ht="12">
      <c r="A2359" s="363"/>
      <c r="B2359" s="364"/>
      <c r="C2359" s="363" t="s">
        <v>3684</v>
      </c>
      <c r="D2359" s="364" t="s">
        <v>3685</v>
      </c>
      <c r="E2359" s="365">
        <v>10</v>
      </c>
      <c r="F2359" s="365">
        <v>6</v>
      </c>
      <c r="G2359" s="365">
        <v>4</v>
      </c>
      <c r="H2359" s="365">
        <v>7</v>
      </c>
      <c r="I2359" s="365">
        <v>3</v>
      </c>
      <c r="J2359" s="365">
        <v>0</v>
      </c>
    </row>
    <row r="2360" spans="1:10" s="99" customFormat="1" ht="12">
      <c r="A2360" s="363"/>
      <c r="B2360" s="364"/>
      <c r="C2360" s="363" t="s">
        <v>3488</v>
      </c>
      <c r="D2360" s="364" t="s">
        <v>3451</v>
      </c>
      <c r="E2360" s="365">
        <v>20</v>
      </c>
      <c r="F2360" s="365" t="s">
        <v>2391</v>
      </c>
      <c r="G2360" s="365" t="s">
        <v>2391</v>
      </c>
      <c r="H2360" s="365">
        <v>17</v>
      </c>
      <c r="I2360" s="365">
        <v>3</v>
      </c>
      <c r="J2360" s="365" t="s">
        <v>2391</v>
      </c>
    </row>
    <row r="2361" spans="1:10" s="99" customFormat="1" ht="12">
      <c r="A2361" s="363"/>
      <c r="B2361" s="364"/>
      <c r="C2361" s="363" t="s">
        <v>3488</v>
      </c>
      <c r="D2361" s="364" t="s">
        <v>3489</v>
      </c>
      <c r="E2361" s="365">
        <v>556</v>
      </c>
      <c r="F2361" s="365">
        <v>369</v>
      </c>
      <c r="G2361" s="365">
        <v>187</v>
      </c>
      <c r="H2361" s="365">
        <v>510</v>
      </c>
      <c r="I2361" s="365">
        <v>46</v>
      </c>
      <c r="J2361" s="365">
        <v>5</v>
      </c>
    </row>
    <row r="2362" spans="1:10" s="99" customFormat="1" ht="12">
      <c r="A2362" s="363"/>
      <c r="B2362" s="364"/>
      <c r="C2362" s="363" t="s">
        <v>3686</v>
      </c>
      <c r="D2362" s="364" t="s">
        <v>3687</v>
      </c>
      <c r="E2362" s="365">
        <v>24</v>
      </c>
      <c r="F2362" s="365">
        <v>16</v>
      </c>
      <c r="G2362" s="365">
        <v>8</v>
      </c>
      <c r="H2362" s="365">
        <v>21</v>
      </c>
      <c r="I2362" s="365">
        <v>3</v>
      </c>
      <c r="J2362" s="365">
        <v>0</v>
      </c>
    </row>
    <row r="2363" spans="1:10" s="99" customFormat="1" ht="12">
      <c r="A2363" s="363"/>
      <c r="B2363" s="364"/>
      <c r="C2363" s="363" t="s">
        <v>3490</v>
      </c>
      <c r="D2363" s="364" t="s">
        <v>3491</v>
      </c>
      <c r="E2363" s="365">
        <v>173</v>
      </c>
      <c r="F2363" s="365">
        <v>110</v>
      </c>
      <c r="G2363" s="365">
        <v>63</v>
      </c>
      <c r="H2363" s="365">
        <v>169</v>
      </c>
      <c r="I2363" s="365">
        <v>4</v>
      </c>
      <c r="J2363" s="365" t="s">
        <v>2391</v>
      </c>
    </row>
    <row r="2364" spans="1:10" s="99" customFormat="1" ht="12">
      <c r="A2364" s="363"/>
      <c r="B2364" s="364"/>
      <c r="C2364" s="363" t="s">
        <v>3688</v>
      </c>
      <c r="D2364" s="364" t="s">
        <v>3689</v>
      </c>
      <c r="E2364" s="365">
        <v>52</v>
      </c>
      <c r="F2364" s="365">
        <v>41</v>
      </c>
      <c r="G2364" s="365">
        <v>11</v>
      </c>
      <c r="H2364" s="365" t="s">
        <v>2391</v>
      </c>
      <c r="I2364" s="365" t="s">
        <v>2391</v>
      </c>
      <c r="J2364" s="365" t="s">
        <v>2391</v>
      </c>
    </row>
    <row r="2365" spans="1:10" s="99" customFormat="1" ht="12">
      <c r="A2365" s="363"/>
      <c r="B2365" s="364"/>
      <c r="C2365" s="363" t="s">
        <v>3905</v>
      </c>
      <c r="D2365" s="364" t="s">
        <v>3906</v>
      </c>
      <c r="E2365" s="365">
        <v>11</v>
      </c>
      <c r="F2365" s="365" t="s">
        <v>2391</v>
      </c>
      <c r="G2365" s="365" t="s">
        <v>2391</v>
      </c>
      <c r="H2365" s="365">
        <v>11</v>
      </c>
      <c r="I2365" s="365">
        <v>0</v>
      </c>
      <c r="J2365" s="365">
        <v>0</v>
      </c>
    </row>
    <row r="2366" spans="1:10" s="99" customFormat="1" ht="12">
      <c r="A2366" s="363"/>
      <c r="B2366" s="364"/>
      <c r="C2366" s="363" t="s">
        <v>3690</v>
      </c>
      <c r="D2366" s="364" t="s">
        <v>3691</v>
      </c>
      <c r="E2366" s="365">
        <v>30</v>
      </c>
      <c r="F2366" s="365">
        <v>19</v>
      </c>
      <c r="G2366" s="365">
        <v>11</v>
      </c>
      <c r="H2366" s="365" t="s">
        <v>2391</v>
      </c>
      <c r="I2366" s="365" t="s">
        <v>2391</v>
      </c>
      <c r="J2366" s="365" t="s">
        <v>2391</v>
      </c>
    </row>
    <row r="2367" spans="1:10" s="99" customFormat="1" ht="12">
      <c r="A2367" s="363"/>
      <c r="B2367" s="364"/>
      <c r="C2367" s="363" t="s">
        <v>4059</v>
      </c>
      <c r="D2367" s="364" t="s">
        <v>4060</v>
      </c>
      <c r="E2367" s="365">
        <v>19</v>
      </c>
      <c r="F2367" s="365">
        <v>16</v>
      </c>
      <c r="G2367" s="365">
        <v>3</v>
      </c>
      <c r="H2367" s="365" t="s">
        <v>2391</v>
      </c>
      <c r="I2367" s="365" t="s">
        <v>2391</v>
      </c>
      <c r="J2367" s="365">
        <v>0</v>
      </c>
    </row>
    <row r="2368" spans="1:10" s="99" customFormat="1" ht="12">
      <c r="A2368" s="363"/>
      <c r="B2368" s="364"/>
      <c r="C2368" s="363" t="s">
        <v>3694</v>
      </c>
      <c r="D2368" s="364" t="s">
        <v>3695</v>
      </c>
      <c r="E2368" s="365">
        <v>16</v>
      </c>
      <c r="F2368" s="365">
        <v>12</v>
      </c>
      <c r="G2368" s="365">
        <v>4</v>
      </c>
      <c r="H2368" s="365">
        <v>12</v>
      </c>
      <c r="I2368" s="365">
        <v>4</v>
      </c>
      <c r="J2368" s="365">
        <v>0</v>
      </c>
    </row>
    <row r="2369" spans="1:10" s="99" customFormat="1" ht="12">
      <c r="A2369" s="363"/>
      <c r="B2369" s="364"/>
      <c r="C2369" s="363" t="s">
        <v>3492</v>
      </c>
      <c r="D2369" s="364" t="s">
        <v>3451</v>
      </c>
      <c r="E2369" s="365">
        <v>18</v>
      </c>
      <c r="F2369" s="365">
        <v>12</v>
      </c>
      <c r="G2369" s="365">
        <v>6</v>
      </c>
      <c r="H2369" s="365">
        <v>18</v>
      </c>
      <c r="I2369" s="365">
        <v>0</v>
      </c>
      <c r="J2369" s="365">
        <v>0</v>
      </c>
    </row>
    <row r="2370" spans="1:10" s="99" customFormat="1" ht="12">
      <c r="A2370" s="363"/>
      <c r="B2370" s="364"/>
      <c r="C2370" s="363" t="s">
        <v>3492</v>
      </c>
      <c r="D2370" s="364" t="s">
        <v>3493</v>
      </c>
      <c r="E2370" s="365">
        <v>343</v>
      </c>
      <c r="F2370" s="365">
        <v>235</v>
      </c>
      <c r="G2370" s="365">
        <v>108</v>
      </c>
      <c r="H2370" s="365">
        <v>327</v>
      </c>
      <c r="I2370" s="365">
        <v>16</v>
      </c>
      <c r="J2370" s="365">
        <v>5</v>
      </c>
    </row>
    <row r="2371" spans="1:10" s="99" customFormat="1" ht="12">
      <c r="A2371" s="363"/>
      <c r="B2371" s="364"/>
      <c r="C2371" s="363" t="s">
        <v>3696</v>
      </c>
      <c r="D2371" s="364" t="s">
        <v>3697</v>
      </c>
      <c r="E2371" s="365">
        <v>27</v>
      </c>
      <c r="F2371" s="365">
        <v>20</v>
      </c>
      <c r="G2371" s="365">
        <v>7</v>
      </c>
      <c r="H2371" s="365">
        <v>23</v>
      </c>
      <c r="I2371" s="365">
        <v>4</v>
      </c>
      <c r="J2371" s="365" t="s">
        <v>2391</v>
      </c>
    </row>
    <row r="2372" spans="1:10" s="99" customFormat="1" ht="12">
      <c r="A2372" s="363"/>
      <c r="B2372" s="364"/>
      <c r="C2372" s="363" t="s">
        <v>3843</v>
      </c>
      <c r="D2372" s="364" t="s">
        <v>3844</v>
      </c>
      <c r="E2372" s="365">
        <v>15</v>
      </c>
      <c r="F2372" s="365" t="s">
        <v>2391</v>
      </c>
      <c r="G2372" s="365" t="s">
        <v>2391</v>
      </c>
      <c r="H2372" s="365">
        <v>15</v>
      </c>
      <c r="I2372" s="365">
        <v>0</v>
      </c>
      <c r="J2372" s="365" t="s">
        <v>2391</v>
      </c>
    </row>
    <row r="2373" spans="1:10" s="99" customFormat="1" ht="12">
      <c r="A2373" s="363"/>
      <c r="B2373" s="364"/>
      <c r="C2373" s="363" t="s">
        <v>3698</v>
      </c>
      <c r="D2373" s="364" t="s">
        <v>3699</v>
      </c>
      <c r="E2373" s="365">
        <v>14</v>
      </c>
      <c r="F2373" s="365" t="s">
        <v>2391</v>
      </c>
      <c r="G2373" s="365" t="s">
        <v>2391</v>
      </c>
      <c r="H2373" s="365">
        <v>14</v>
      </c>
      <c r="I2373" s="365">
        <v>0</v>
      </c>
      <c r="J2373" s="365">
        <v>0</v>
      </c>
    </row>
    <row r="2374" spans="1:10" s="99" customFormat="1" ht="12">
      <c r="A2374" s="363"/>
      <c r="B2374" s="364"/>
      <c r="C2374" s="363" t="s">
        <v>3700</v>
      </c>
      <c r="D2374" s="364" t="s">
        <v>3701</v>
      </c>
      <c r="E2374" s="365">
        <v>28</v>
      </c>
      <c r="F2374" s="365">
        <v>21</v>
      </c>
      <c r="G2374" s="365">
        <v>7</v>
      </c>
      <c r="H2374" s="365">
        <v>21</v>
      </c>
      <c r="I2374" s="365">
        <v>7</v>
      </c>
      <c r="J2374" s="365" t="s">
        <v>2391</v>
      </c>
    </row>
    <row r="2375" spans="1:10" s="99" customFormat="1" ht="12">
      <c r="A2375" s="363"/>
      <c r="B2375" s="364"/>
      <c r="C2375" s="363" t="s">
        <v>3494</v>
      </c>
      <c r="D2375" s="364" t="s">
        <v>3451</v>
      </c>
      <c r="E2375" s="365">
        <v>23</v>
      </c>
      <c r="F2375" s="365">
        <v>18</v>
      </c>
      <c r="G2375" s="365">
        <v>5</v>
      </c>
      <c r="H2375" s="365" t="s">
        <v>2391</v>
      </c>
      <c r="I2375" s="365" t="s">
        <v>2391</v>
      </c>
      <c r="J2375" s="365">
        <v>0</v>
      </c>
    </row>
    <row r="2376" spans="1:10" s="99" customFormat="1" ht="12">
      <c r="A2376" s="363"/>
      <c r="B2376" s="364"/>
      <c r="C2376" s="363" t="s">
        <v>3494</v>
      </c>
      <c r="D2376" s="364" t="s">
        <v>3495</v>
      </c>
      <c r="E2376" s="365">
        <v>107</v>
      </c>
      <c r="F2376" s="365">
        <v>84</v>
      </c>
      <c r="G2376" s="365">
        <v>23</v>
      </c>
      <c r="H2376" s="365">
        <v>94</v>
      </c>
      <c r="I2376" s="365">
        <v>13</v>
      </c>
      <c r="J2376" s="365">
        <v>3</v>
      </c>
    </row>
    <row r="2377" spans="1:10" s="99" customFormat="1" ht="12">
      <c r="A2377" s="363"/>
      <c r="B2377" s="364"/>
      <c r="C2377" s="363" t="s">
        <v>3704</v>
      </c>
      <c r="D2377" s="364" t="s">
        <v>3705</v>
      </c>
      <c r="E2377" s="365">
        <v>58</v>
      </c>
      <c r="F2377" s="365">
        <v>29</v>
      </c>
      <c r="G2377" s="365">
        <v>29</v>
      </c>
      <c r="H2377" s="365">
        <v>51</v>
      </c>
      <c r="I2377" s="365">
        <v>7</v>
      </c>
      <c r="J2377" s="365">
        <v>0</v>
      </c>
    </row>
    <row r="2378" spans="1:10" s="99" customFormat="1" ht="12">
      <c r="A2378" s="363"/>
      <c r="B2378" s="364"/>
      <c r="C2378" s="363" t="s">
        <v>3706</v>
      </c>
      <c r="D2378" s="364" t="s">
        <v>3707</v>
      </c>
      <c r="E2378" s="365">
        <v>38</v>
      </c>
      <c r="F2378" s="365">
        <v>28</v>
      </c>
      <c r="G2378" s="365">
        <v>10</v>
      </c>
      <c r="H2378" s="365">
        <v>33</v>
      </c>
      <c r="I2378" s="365">
        <v>5</v>
      </c>
      <c r="J2378" s="365" t="s">
        <v>2391</v>
      </c>
    </row>
    <row r="2379" spans="1:10" s="99" customFormat="1" ht="12">
      <c r="A2379" s="363"/>
      <c r="B2379" s="364"/>
      <c r="C2379" s="363" t="s">
        <v>3708</v>
      </c>
      <c r="D2379" s="364" t="s">
        <v>3709</v>
      </c>
      <c r="E2379" s="365">
        <v>19</v>
      </c>
      <c r="F2379" s="365">
        <v>14</v>
      </c>
      <c r="G2379" s="365">
        <v>5</v>
      </c>
      <c r="H2379" s="365" t="s">
        <v>2391</v>
      </c>
      <c r="I2379" s="365" t="s">
        <v>2391</v>
      </c>
      <c r="J2379" s="365" t="s">
        <v>2391</v>
      </c>
    </row>
    <row r="2380" spans="1:10" s="99" customFormat="1" ht="12">
      <c r="A2380" s="363"/>
      <c r="B2380" s="364"/>
      <c r="C2380" s="363" t="s">
        <v>3712</v>
      </c>
      <c r="D2380" s="364" t="s">
        <v>3713</v>
      </c>
      <c r="E2380" s="365">
        <v>10</v>
      </c>
      <c r="F2380" s="365" t="s">
        <v>2391</v>
      </c>
      <c r="G2380" s="365" t="s">
        <v>2391</v>
      </c>
      <c r="H2380" s="365" t="s">
        <v>2391</v>
      </c>
      <c r="I2380" s="365" t="s">
        <v>2391</v>
      </c>
      <c r="J2380" s="365">
        <v>0</v>
      </c>
    </row>
    <row r="2381" spans="1:10" s="99" customFormat="1" ht="12">
      <c r="A2381" s="363"/>
      <c r="B2381" s="364"/>
      <c r="C2381" s="363" t="s">
        <v>3714</v>
      </c>
      <c r="D2381" s="364" t="s">
        <v>3715</v>
      </c>
      <c r="E2381" s="365">
        <v>19</v>
      </c>
      <c r="F2381" s="365">
        <v>16</v>
      </c>
      <c r="G2381" s="365">
        <v>3</v>
      </c>
      <c r="H2381" s="365" t="s">
        <v>2391</v>
      </c>
      <c r="I2381" s="365" t="s">
        <v>2391</v>
      </c>
      <c r="J2381" s="365">
        <v>0</v>
      </c>
    </row>
    <row r="2382" spans="1:10" s="99" customFormat="1" ht="12">
      <c r="A2382" s="363"/>
      <c r="B2382" s="364"/>
      <c r="C2382" s="363" t="s">
        <v>3496</v>
      </c>
      <c r="D2382" s="364" t="s">
        <v>3451</v>
      </c>
      <c r="E2382" s="365">
        <v>9</v>
      </c>
      <c r="F2382" s="365" t="s">
        <v>2391</v>
      </c>
      <c r="G2382" s="365" t="s">
        <v>2391</v>
      </c>
      <c r="H2382" s="365" t="s">
        <v>2391</v>
      </c>
      <c r="I2382" s="365" t="s">
        <v>2391</v>
      </c>
      <c r="J2382" s="365">
        <v>0</v>
      </c>
    </row>
    <row r="2383" spans="1:10" s="99" customFormat="1" ht="12">
      <c r="A2383" s="363"/>
      <c r="B2383" s="364"/>
      <c r="C2383" s="363" t="s">
        <v>3496</v>
      </c>
      <c r="D2383" s="364" t="s">
        <v>3497</v>
      </c>
      <c r="E2383" s="365">
        <v>153</v>
      </c>
      <c r="F2383" s="365">
        <v>103</v>
      </c>
      <c r="G2383" s="365">
        <v>50</v>
      </c>
      <c r="H2383" s="365">
        <v>137</v>
      </c>
      <c r="I2383" s="365">
        <v>16</v>
      </c>
      <c r="J2383" s="365" t="s">
        <v>2391</v>
      </c>
    </row>
    <row r="2384" spans="1:10" s="99" customFormat="1" ht="12">
      <c r="A2384" s="363"/>
      <c r="B2384" s="364"/>
      <c r="C2384" s="363" t="s">
        <v>3718</v>
      </c>
      <c r="D2384" s="364" t="s">
        <v>3719</v>
      </c>
      <c r="E2384" s="365">
        <v>22</v>
      </c>
      <c r="F2384" s="365">
        <v>15</v>
      </c>
      <c r="G2384" s="365">
        <v>7</v>
      </c>
      <c r="H2384" s="365" t="s">
        <v>2391</v>
      </c>
      <c r="I2384" s="365" t="s">
        <v>2391</v>
      </c>
      <c r="J2384" s="365" t="s">
        <v>2391</v>
      </c>
    </row>
    <row r="2385" spans="1:10" s="99" customFormat="1" ht="12">
      <c r="A2385" s="363"/>
      <c r="B2385" s="364"/>
      <c r="C2385" s="363" t="s">
        <v>3720</v>
      </c>
      <c r="D2385" s="364" t="s">
        <v>3721</v>
      </c>
      <c r="E2385" s="365">
        <v>35</v>
      </c>
      <c r="F2385" s="365">
        <v>27</v>
      </c>
      <c r="G2385" s="365">
        <v>8</v>
      </c>
      <c r="H2385" s="365">
        <v>31</v>
      </c>
      <c r="I2385" s="365">
        <v>4</v>
      </c>
      <c r="J2385" s="365">
        <v>0</v>
      </c>
    </row>
    <row r="2386" spans="1:10" s="99" customFormat="1" ht="12">
      <c r="A2386" s="363"/>
      <c r="B2386" s="364"/>
      <c r="C2386" s="363" t="s">
        <v>4031</v>
      </c>
      <c r="D2386" s="364" t="s">
        <v>4032</v>
      </c>
      <c r="E2386" s="365">
        <v>10</v>
      </c>
      <c r="F2386" s="365">
        <v>4</v>
      </c>
      <c r="G2386" s="365">
        <v>6</v>
      </c>
      <c r="H2386" s="365">
        <v>6</v>
      </c>
      <c r="I2386" s="365">
        <v>4</v>
      </c>
      <c r="J2386" s="365">
        <v>0</v>
      </c>
    </row>
    <row r="2387" spans="1:10" s="99" customFormat="1" ht="12">
      <c r="A2387" s="363"/>
      <c r="B2387" s="364"/>
      <c r="C2387" s="363" t="s">
        <v>3726</v>
      </c>
      <c r="D2387" s="364" t="s">
        <v>3727</v>
      </c>
      <c r="E2387" s="365">
        <v>14</v>
      </c>
      <c r="F2387" s="365" t="s">
        <v>2391</v>
      </c>
      <c r="G2387" s="365" t="s">
        <v>2391</v>
      </c>
      <c r="H2387" s="365">
        <v>14</v>
      </c>
      <c r="I2387" s="365">
        <v>0</v>
      </c>
      <c r="J2387" s="365">
        <v>0</v>
      </c>
    </row>
    <row r="2388" spans="1:10" s="99" customFormat="1" ht="12">
      <c r="A2388" s="363"/>
      <c r="B2388" s="364"/>
      <c r="C2388" s="363" t="s">
        <v>3730</v>
      </c>
      <c r="D2388" s="364" t="s">
        <v>3731</v>
      </c>
      <c r="E2388" s="365">
        <v>10</v>
      </c>
      <c r="F2388" s="365">
        <v>7</v>
      </c>
      <c r="G2388" s="365">
        <v>3</v>
      </c>
      <c r="H2388" s="365">
        <v>10</v>
      </c>
      <c r="I2388" s="365">
        <v>0</v>
      </c>
      <c r="J2388" s="365">
        <v>0</v>
      </c>
    </row>
    <row r="2389" spans="1:10" s="99" customFormat="1" ht="12">
      <c r="A2389" s="363"/>
      <c r="B2389" s="364"/>
      <c r="C2389" s="363" t="s">
        <v>3732</v>
      </c>
      <c r="D2389" s="364" t="s">
        <v>3733</v>
      </c>
      <c r="E2389" s="365">
        <v>39</v>
      </c>
      <c r="F2389" s="365">
        <v>34</v>
      </c>
      <c r="G2389" s="365">
        <v>5</v>
      </c>
      <c r="H2389" s="365">
        <v>33</v>
      </c>
      <c r="I2389" s="365">
        <v>6</v>
      </c>
      <c r="J2389" s="365">
        <v>0</v>
      </c>
    </row>
    <row r="2390" spans="1:10" s="99" customFormat="1" ht="12">
      <c r="A2390" s="363"/>
      <c r="B2390" s="364"/>
      <c r="C2390" s="363" t="s">
        <v>3498</v>
      </c>
      <c r="D2390" s="364" t="s">
        <v>3451</v>
      </c>
      <c r="E2390" s="365">
        <v>38</v>
      </c>
      <c r="F2390" s="365">
        <v>30</v>
      </c>
      <c r="G2390" s="365">
        <v>8</v>
      </c>
      <c r="H2390" s="365">
        <v>31</v>
      </c>
      <c r="I2390" s="365">
        <v>7</v>
      </c>
      <c r="J2390" s="365">
        <v>0</v>
      </c>
    </row>
    <row r="2391" spans="1:10" s="99" customFormat="1" ht="12">
      <c r="A2391" s="363"/>
      <c r="B2391" s="364"/>
      <c r="C2391" s="363" t="s">
        <v>3498</v>
      </c>
      <c r="D2391" s="364" t="s">
        <v>3499</v>
      </c>
      <c r="E2391" s="365">
        <v>168</v>
      </c>
      <c r="F2391" s="365">
        <v>129</v>
      </c>
      <c r="G2391" s="365">
        <v>39</v>
      </c>
      <c r="H2391" s="365">
        <v>146</v>
      </c>
      <c r="I2391" s="365">
        <v>22</v>
      </c>
      <c r="J2391" s="365" t="s">
        <v>2391</v>
      </c>
    </row>
    <row r="2392" spans="1:10" s="99" customFormat="1" ht="12">
      <c r="A2392" s="363"/>
      <c r="B2392" s="364"/>
      <c r="C2392" s="363" t="s">
        <v>3500</v>
      </c>
      <c r="D2392" s="364" t="s">
        <v>3501</v>
      </c>
      <c r="E2392" s="365">
        <v>1327</v>
      </c>
      <c r="F2392" s="365">
        <v>920</v>
      </c>
      <c r="G2392" s="365">
        <v>407</v>
      </c>
      <c r="H2392" s="365">
        <v>1214</v>
      </c>
      <c r="I2392" s="365">
        <v>113</v>
      </c>
      <c r="J2392" s="365">
        <v>16</v>
      </c>
    </row>
    <row r="2393" spans="1:10" s="99" customFormat="1" ht="12">
      <c r="A2393" s="363"/>
      <c r="B2393" s="364"/>
      <c r="C2393" s="363" t="s">
        <v>3849</v>
      </c>
      <c r="D2393" s="364" t="s">
        <v>3850</v>
      </c>
      <c r="E2393" s="365">
        <v>19</v>
      </c>
      <c r="F2393" s="365">
        <v>12</v>
      </c>
      <c r="G2393" s="365">
        <v>7</v>
      </c>
      <c r="H2393" s="365">
        <v>16</v>
      </c>
      <c r="I2393" s="365">
        <v>3</v>
      </c>
      <c r="J2393" s="365">
        <v>0</v>
      </c>
    </row>
    <row r="2394" spans="1:10" s="99" customFormat="1" ht="12">
      <c r="A2394" s="363"/>
      <c r="B2394" s="364"/>
      <c r="C2394" s="363" t="s">
        <v>3502</v>
      </c>
      <c r="D2394" s="364" t="s">
        <v>3503</v>
      </c>
      <c r="E2394" s="365">
        <v>230</v>
      </c>
      <c r="F2394" s="365">
        <v>146</v>
      </c>
      <c r="G2394" s="365">
        <v>84</v>
      </c>
      <c r="H2394" s="365">
        <v>212</v>
      </c>
      <c r="I2394" s="365">
        <v>18</v>
      </c>
      <c r="J2394" s="365">
        <v>5</v>
      </c>
    </row>
    <row r="2395" spans="1:10" s="99" customFormat="1" ht="12">
      <c r="A2395" s="363"/>
      <c r="B2395" s="364"/>
      <c r="C2395" s="363" t="s">
        <v>3853</v>
      </c>
      <c r="D2395" s="364" t="s">
        <v>3854</v>
      </c>
      <c r="E2395" s="365">
        <v>38</v>
      </c>
      <c r="F2395" s="365">
        <v>26</v>
      </c>
      <c r="G2395" s="365">
        <v>12</v>
      </c>
      <c r="H2395" s="365">
        <v>38</v>
      </c>
      <c r="I2395" s="365">
        <v>0</v>
      </c>
      <c r="J2395" s="365">
        <v>0</v>
      </c>
    </row>
    <row r="2396" spans="1:10" s="99" customFormat="1" ht="12">
      <c r="A2396" s="363"/>
      <c r="B2396" s="364"/>
      <c r="C2396" s="363" t="s">
        <v>3855</v>
      </c>
      <c r="D2396" s="364" t="s">
        <v>3856</v>
      </c>
      <c r="E2396" s="365">
        <v>14</v>
      </c>
      <c r="F2396" s="365">
        <v>10</v>
      </c>
      <c r="G2396" s="365">
        <v>4</v>
      </c>
      <c r="H2396" s="365">
        <v>14</v>
      </c>
      <c r="I2396" s="365">
        <v>0</v>
      </c>
      <c r="J2396" s="365">
        <v>0</v>
      </c>
    </row>
    <row r="2397" spans="1:10" s="99" customFormat="1" ht="12">
      <c r="A2397" s="363"/>
      <c r="B2397" s="364"/>
      <c r="C2397" s="363" t="s">
        <v>3734</v>
      </c>
      <c r="D2397" s="364" t="s">
        <v>3735</v>
      </c>
      <c r="E2397" s="365">
        <v>23</v>
      </c>
      <c r="F2397" s="365">
        <v>17</v>
      </c>
      <c r="G2397" s="365">
        <v>6</v>
      </c>
      <c r="H2397" s="365">
        <v>19</v>
      </c>
      <c r="I2397" s="365">
        <v>4</v>
      </c>
      <c r="J2397" s="365">
        <v>0</v>
      </c>
    </row>
    <row r="2398" spans="1:10" s="99" customFormat="1" ht="12">
      <c r="A2398" s="363"/>
      <c r="B2398" s="364"/>
      <c r="C2398" s="363" t="s">
        <v>3983</v>
      </c>
      <c r="D2398" s="364" t="s">
        <v>3984</v>
      </c>
      <c r="E2398" s="365">
        <v>78</v>
      </c>
      <c r="F2398" s="365">
        <v>49</v>
      </c>
      <c r="G2398" s="365">
        <v>29</v>
      </c>
      <c r="H2398" s="365">
        <v>72</v>
      </c>
      <c r="I2398" s="365">
        <v>6</v>
      </c>
      <c r="J2398" s="365">
        <v>10</v>
      </c>
    </row>
    <row r="2399" spans="1:10" s="99" customFormat="1" ht="12">
      <c r="A2399" s="363"/>
      <c r="B2399" s="364"/>
      <c r="C2399" s="363" t="s">
        <v>3736</v>
      </c>
      <c r="D2399" s="364" t="s">
        <v>3737</v>
      </c>
      <c r="E2399" s="365">
        <v>14</v>
      </c>
      <c r="F2399" s="365">
        <v>11</v>
      </c>
      <c r="G2399" s="365">
        <v>3</v>
      </c>
      <c r="H2399" s="365" t="s">
        <v>2391</v>
      </c>
      <c r="I2399" s="365" t="s">
        <v>2391</v>
      </c>
      <c r="J2399" s="365">
        <v>0</v>
      </c>
    </row>
    <row r="2400" spans="1:10" s="99" customFormat="1" ht="12">
      <c r="A2400" s="363"/>
      <c r="B2400" s="364"/>
      <c r="C2400" s="363" t="s">
        <v>3738</v>
      </c>
      <c r="D2400" s="364" t="s">
        <v>3739</v>
      </c>
      <c r="E2400" s="365">
        <v>62</v>
      </c>
      <c r="F2400" s="365">
        <v>51</v>
      </c>
      <c r="G2400" s="365">
        <v>11</v>
      </c>
      <c r="H2400" s="365">
        <v>51</v>
      </c>
      <c r="I2400" s="365">
        <v>11</v>
      </c>
      <c r="J2400" s="365">
        <v>0</v>
      </c>
    </row>
    <row r="2401" spans="1:10" s="99" customFormat="1" ht="12">
      <c r="A2401" s="363"/>
      <c r="B2401" s="364"/>
      <c r="C2401" s="363" t="s">
        <v>3740</v>
      </c>
      <c r="D2401" s="364" t="s">
        <v>3741</v>
      </c>
      <c r="E2401" s="365">
        <v>49</v>
      </c>
      <c r="F2401" s="365">
        <v>33</v>
      </c>
      <c r="G2401" s="365">
        <v>16</v>
      </c>
      <c r="H2401" s="365">
        <v>41</v>
      </c>
      <c r="I2401" s="365">
        <v>8</v>
      </c>
      <c r="J2401" s="365" t="s">
        <v>2391</v>
      </c>
    </row>
    <row r="2402" spans="1:10" s="99" customFormat="1" ht="12">
      <c r="A2402" s="363"/>
      <c r="B2402" s="364"/>
      <c r="C2402" s="363" t="s">
        <v>3742</v>
      </c>
      <c r="D2402" s="364" t="s">
        <v>3743</v>
      </c>
      <c r="E2402" s="365">
        <v>11</v>
      </c>
      <c r="F2402" s="365" t="s">
        <v>2391</v>
      </c>
      <c r="G2402" s="365" t="s">
        <v>2391</v>
      </c>
      <c r="H2402" s="365">
        <v>11</v>
      </c>
      <c r="I2402" s="365">
        <v>0</v>
      </c>
      <c r="J2402" s="365">
        <v>0</v>
      </c>
    </row>
    <row r="2403" spans="1:10" s="99" customFormat="1" ht="12">
      <c r="A2403" s="363"/>
      <c r="B2403" s="364"/>
      <c r="C2403" s="363" t="s">
        <v>3504</v>
      </c>
      <c r="D2403" s="364" t="s">
        <v>3451</v>
      </c>
      <c r="E2403" s="365">
        <v>27</v>
      </c>
      <c r="F2403" s="365">
        <v>24</v>
      </c>
      <c r="G2403" s="365">
        <v>3</v>
      </c>
      <c r="H2403" s="365">
        <v>24</v>
      </c>
      <c r="I2403" s="365">
        <v>3</v>
      </c>
      <c r="J2403" s="365">
        <v>0</v>
      </c>
    </row>
    <row r="2404" spans="1:10" s="99" customFormat="1" ht="12">
      <c r="A2404" s="363"/>
      <c r="B2404" s="364"/>
      <c r="C2404" s="363" t="s">
        <v>3504</v>
      </c>
      <c r="D2404" s="364" t="s">
        <v>3505</v>
      </c>
      <c r="E2404" s="365">
        <v>565</v>
      </c>
      <c r="F2404" s="365">
        <v>389</v>
      </c>
      <c r="G2404" s="365">
        <v>176</v>
      </c>
      <c r="H2404" s="365">
        <v>510</v>
      </c>
      <c r="I2404" s="365">
        <v>55</v>
      </c>
      <c r="J2404" s="365">
        <v>16</v>
      </c>
    </row>
    <row r="2405" spans="1:10" s="99" customFormat="1" ht="12">
      <c r="A2405" s="363"/>
      <c r="B2405" s="364"/>
      <c r="C2405" s="363" t="s">
        <v>3506</v>
      </c>
      <c r="D2405" s="364" t="s">
        <v>3507</v>
      </c>
      <c r="E2405" s="365">
        <v>23</v>
      </c>
      <c r="F2405" s="365">
        <v>18</v>
      </c>
      <c r="G2405" s="365">
        <v>5</v>
      </c>
      <c r="H2405" s="365" t="s">
        <v>2391</v>
      </c>
      <c r="I2405" s="365" t="s">
        <v>2391</v>
      </c>
      <c r="J2405" s="365">
        <v>0</v>
      </c>
    </row>
    <row r="2406" spans="1:10" s="99" customFormat="1" ht="12">
      <c r="A2406" s="363"/>
      <c r="B2406" s="364"/>
      <c r="C2406" s="363" t="s">
        <v>3746</v>
      </c>
      <c r="D2406" s="364" t="s">
        <v>3747</v>
      </c>
      <c r="E2406" s="365">
        <v>18</v>
      </c>
      <c r="F2406" s="365">
        <v>14</v>
      </c>
      <c r="G2406" s="365">
        <v>4</v>
      </c>
      <c r="H2406" s="365">
        <v>8</v>
      </c>
      <c r="I2406" s="365">
        <v>10</v>
      </c>
      <c r="J2406" s="365">
        <v>0</v>
      </c>
    </row>
    <row r="2407" spans="1:10" s="99" customFormat="1" ht="12">
      <c r="A2407" s="363"/>
      <c r="B2407" s="364"/>
      <c r="C2407" s="363" t="s">
        <v>3987</v>
      </c>
      <c r="D2407" s="364" t="s">
        <v>3988</v>
      </c>
      <c r="E2407" s="365">
        <v>10</v>
      </c>
      <c r="F2407" s="365" t="s">
        <v>2391</v>
      </c>
      <c r="G2407" s="365" t="s">
        <v>2391</v>
      </c>
      <c r="H2407" s="365" t="s">
        <v>2391</v>
      </c>
      <c r="I2407" s="365" t="s">
        <v>2391</v>
      </c>
      <c r="J2407" s="365">
        <v>0</v>
      </c>
    </row>
    <row r="2408" spans="1:10" s="99" customFormat="1" ht="12">
      <c r="A2408" s="363"/>
      <c r="B2408" s="364"/>
      <c r="C2408" s="363" t="s">
        <v>3748</v>
      </c>
      <c r="D2408" s="364" t="s">
        <v>3749</v>
      </c>
      <c r="E2408" s="365">
        <v>10</v>
      </c>
      <c r="F2408" s="365" t="s">
        <v>2391</v>
      </c>
      <c r="G2408" s="365" t="s">
        <v>2391</v>
      </c>
      <c r="H2408" s="365" t="s">
        <v>2391</v>
      </c>
      <c r="I2408" s="365" t="s">
        <v>2391</v>
      </c>
      <c r="J2408" s="365">
        <v>0</v>
      </c>
    </row>
    <row r="2409" spans="1:10" s="99" customFormat="1" ht="12">
      <c r="A2409" s="363"/>
      <c r="B2409" s="364"/>
      <c r="C2409" s="363" t="s">
        <v>3752</v>
      </c>
      <c r="D2409" s="364" t="s">
        <v>3451</v>
      </c>
      <c r="E2409" s="365">
        <v>11</v>
      </c>
      <c r="F2409" s="365">
        <v>7</v>
      </c>
      <c r="G2409" s="365">
        <v>4</v>
      </c>
      <c r="H2409" s="365" t="s">
        <v>2391</v>
      </c>
      <c r="I2409" s="365" t="s">
        <v>2391</v>
      </c>
      <c r="J2409" s="365">
        <v>0</v>
      </c>
    </row>
    <row r="2410" spans="1:10" s="99" customFormat="1" ht="12">
      <c r="A2410" s="363"/>
      <c r="B2410" s="364"/>
      <c r="C2410" s="363" t="s">
        <v>3752</v>
      </c>
      <c r="D2410" s="364" t="s">
        <v>3753</v>
      </c>
      <c r="E2410" s="365">
        <v>49</v>
      </c>
      <c r="F2410" s="365">
        <v>38</v>
      </c>
      <c r="G2410" s="365">
        <v>11</v>
      </c>
      <c r="H2410" s="365">
        <v>36</v>
      </c>
      <c r="I2410" s="365">
        <v>13</v>
      </c>
      <c r="J2410" s="365">
        <v>0</v>
      </c>
    </row>
    <row r="2411" spans="1:10" s="99" customFormat="1" ht="12">
      <c r="A2411" s="363"/>
      <c r="B2411" s="364"/>
      <c r="C2411" s="363" t="s">
        <v>3508</v>
      </c>
      <c r="D2411" s="364" t="s">
        <v>3510</v>
      </c>
      <c r="E2411" s="365">
        <v>637</v>
      </c>
      <c r="F2411" s="365">
        <v>445</v>
      </c>
      <c r="G2411" s="365">
        <v>192</v>
      </c>
      <c r="H2411" s="365">
        <v>567</v>
      </c>
      <c r="I2411" s="365">
        <v>70</v>
      </c>
      <c r="J2411" s="365">
        <v>16</v>
      </c>
    </row>
    <row r="2412" spans="1:10" s="99" customFormat="1" ht="12">
      <c r="A2412" s="363"/>
      <c r="B2412" s="364"/>
      <c r="C2412" s="363" t="s">
        <v>3754</v>
      </c>
      <c r="D2412" s="364" t="s">
        <v>3755</v>
      </c>
      <c r="E2412" s="365">
        <v>22</v>
      </c>
      <c r="F2412" s="365" t="s">
        <v>2391</v>
      </c>
      <c r="G2412" s="365" t="s">
        <v>2391</v>
      </c>
      <c r="H2412" s="365">
        <v>22</v>
      </c>
      <c r="I2412" s="365">
        <v>0</v>
      </c>
      <c r="J2412" s="365" t="s">
        <v>2391</v>
      </c>
    </row>
    <row r="2413" spans="1:10" s="99" customFormat="1" ht="12">
      <c r="A2413" s="363"/>
      <c r="B2413" s="364"/>
      <c r="C2413" s="363" t="s">
        <v>3993</v>
      </c>
      <c r="D2413" s="364" t="s">
        <v>3994</v>
      </c>
      <c r="E2413" s="365">
        <v>29</v>
      </c>
      <c r="F2413" s="365">
        <v>20</v>
      </c>
      <c r="G2413" s="365">
        <v>9</v>
      </c>
      <c r="H2413" s="365">
        <v>29</v>
      </c>
      <c r="I2413" s="365">
        <v>0</v>
      </c>
      <c r="J2413" s="365">
        <v>0</v>
      </c>
    </row>
    <row r="2414" spans="1:10" s="99" customFormat="1" ht="12">
      <c r="A2414" s="363"/>
      <c r="B2414" s="364"/>
      <c r="C2414" s="363" t="s">
        <v>3513</v>
      </c>
      <c r="D2414" s="364" t="s">
        <v>3451</v>
      </c>
      <c r="E2414" s="365">
        <v>79</v>
      </c>
      <c r="F2414" s="365">
        <v>62</v>
      </c>
      <c r="G2414" s="365">
        <v>17</v>
      </c>
      <c r="H2414" s="365">
        <v>73</v>
      </c>
      <c r="I2414" s="365">
        <v>6</v>
      </c>
      <c r="J2414" s="365">
        <v>0</v>
      </c>
    </row>
    <row r="2415" spans="1:10" s="99" customFormat="1" ht="12">
      <c r="A2415" s="363"/>
      <c r="B2415" s="364"/>
      <c r="C2415" s="363" t="s">
        <v>3513</v>
      </c>
      <c r="D2415" s="364" t="s">
        <v>3514</v>
      </c>
      <c r="E2415" s="365">
        <v>130</v>
      </c>
      <c r="F2415" s="365">
        <v>103</v>
      </c>
      <c r="G2415" s="365">
        <v>27</v>
      </c>
      <c r="H2415" s="365">
        <v>124</v>
      </c>
      <c r="I2415" s="365">
        <v>6</v>
      </c>
      <c r="J2415" s="365" t="s">
        <v>2391</v>
      </c>
    </row>
    <row r="2416" spans="1:10" s="99" customFormat="1" ht="12">
      <c r="A2416" s="363"/>
      <c r="B2416" s="364"/>
      <c r="C2416" s="363" t="s">
        <v>3515</v>
      </c>
      <c r="D2416" s="364" t="s">
        <v>3514</v>
      </c>
      <c r="E2416" s="365">
        <v>130</v>
      </c>
      <c r="F2416" s="365">
        <v>103</v>
      </c>
      <c r="G2416" s="365">
        <v>27</v>
      </c>
      <c r="H2416" s="365">
        <v>124</v>
      </c>
      <c r="I2416" s="365">
        <v>6</v>
      </c>
      <c r="J2416" s="365" t="s">
        <v>2391</v>
      </c>
    </row>
    <row r="2417" spans="1:10" s="99" customFormat="1" ht="12">
      <c r="A2417" s="363"/>
      <c r="B2417" s="364"/>
      <c r="C2417" s="363" t="s">
        <v>3758</v>
      </c>
      <c r="D2417" s="364" t="s">
        <v>3759</v>
      </c>
      <c r="E2417" s="365">
        <v>66</v>
      </c>
      <c r="F2417" s="365">
        <v>49</v>
      </c>
      <c r="G2417" s="365">
        <v>17</v>
      </c>
      <c r="H2417" s="365">
        <v>61</v>
      </c>
      <c r="I2417" s="365">
        <v>5</v>
      </c>
      <c r="J2417" s="365" t="s">
        <v>2391</v>
      </c>
    </row>
    <row r="2418" spans="1:10" s="99" customFormat="1" ht="12">
      <c r="A2418" s="363"/>
      <c r="B2418" s="364"/>
      <c r="C2418" s="363" t="s">
        <v>3762</v>
      </c>
      <c r="D2418" s="364" t="s">
        <v>3763</v>
      </c>
      <c r="E2418" s="365">
        <v>54</v>
      </c>
      <c r="F2418" s="365">
        <v>46</v>
      </c>
      <c r="G2418" s="365">
        <v>8</v>
      </c>
      <c r="H2418" s="365">
        <v>50</v>
      </c>
      <c r="I2418" s="365">
        <v>4</v>
      </c>
      <c r="J2418" s="365" t="s">
        <v>2391</v>
      </c>
    </row>
    <row r="2419" spans="1:10" s="99" customFormat="1" ht="12">
      <c r="A2419" s="363"/>
      <c r="B2419" s="364"/>
      <c r="C2419" s="363" t="s">
        <v>4122</v>
      </c>
      <c r="D2419" s="364" t="s">
        <v>4123</v>
      </c>
      <c r="E2419" s="365">
        <v>12</v>
      </c>
      <c r="F2419" s="365">
        <v>9</v>
      </c>
      <c r="G2419" s="365">
        <v>3</v>
      </c>
      <c r="H2419" s="365">
        <v>12</v>
      </c>
      <c r="I2419" s="365">
        <v>0</v>
      </c>
      <c r="J2419" s="365">
        <v>0</v>
      </c>
    </row>
    <row r="2420" spans="1:10" s="99" customFormat="1" ht="12">
      <c r="A2420" s="363"/>
      <c r="B2420" s="364"/>
      <c r="C2420" s="363" t="s">
        <v>3764</v>
      </c>
      <c r="D2420" s="364" t="s">
        <v>3765</v>
      </c>
      <c r="E2420" s="365">
        <v>37</v>
      </c>
      <c r="F2420" s="365">
        <v>25</v>
      </c>
      <c r="G2420" s="365">
        <v>12</v>
      </c>
      <c r="H2420" s="365">
        <v>37</v>
      </c>
      <c r="I2420" s="365">
        <v>0</v>
      </c>
      <c r="J2420" s="365">
        <v>0</v>
      </c>
    </row>
    <row r="2421" spans="1:10" s="99" customFormat="1" ht="12">
      <c r="A2421" s="363"/>
      <c r="B2421" s="364"/>
      <c r="C2421" s="363" t="s">
        <v>4037</v>
      </c>
      <c r="D2421" s="364" t="s">
        <v>4038</v>
      </c>
      <c r="E2421" s="365">
        <v>12</v>
      </c>
      <c r="F2421" s="365">
        <v>9</v>
      </c>
      <c r="G2421" s="365">
        <v>3</v>
      </c>
      <c r="H2421" s="365" t="s">
        <v>2391</v>
      </c>
      <c r="I2421" s="365" t="s">
        <v>2391</v>
      </c>
      <c r="J2421" s="365">
        <v>0</v>
      </c>
    </row>
    <row r="2422" spans="1:10" s="99" customFormat="1" ht="12">
      <c r="A2422" s="363"/>
      <c r="B2422" s="364"/>
      <c r="C2422" s="363" t="s">
        <v>4083</v>
      </c>
      <c r="D2422" s="364" t="s">
        <v>4084</v>
      </c>
      <c r="E2422" s="365">
        <v>23</v>
      </c>
      <c r="F2422" s="365" t="s">
        <v>2391</v>
      </c>
      <c r="G2422" s="365" t="s">
        <v>2391</v>
      </c>
      <c r="H2422" s="365">
        <v>20</v>
      </c>
      <c r="I2422" s="365">
        <v>3</v>
      </c>
      <c r="J2422" s="365">
        <v>0</v>
      </c>
    </row>
    <row r="2423" spans="1:10" s="99" customFormat="1" ht="12">
      <c r="A2423" s="363"/>
      <c r="B2423" s="364"/>
      <c r="C2423" s="363" t="s">
        <v>4096</v>
      </c>
      <c r="D2423" s="364" t="s">
        <v>4097</v>
      </c>
      <c r="E2423" s="365">
        <v>42</v>
      </c>
      <c r="F2423" s="365">
        <v>18</v>
      </c>
      <c r="G2423" s="365">
        <v>24</v>
      </c>
      <c r="H2423" s="365">
        <v>23</v>
      </c>
      <c r="I2423" s="365">
        <v>19</v>
      </c>
      <c r="J2423" s="365" t="s">
        <v>2391</v>
      </c>
    </row>
    <row r="2424" spans="1:10" s="99" customFormat="1" ht="12">
      <c r="A2424" s="363"/>
      <c r="B2424" s="364"/>
      <c r="C2424" s="363" t="s">
        <v>3516</v>
      </c>
      <c r="D2424" s="364" t="s">
        <v>3451</v>
      </c>
      <c r="E2424" s="365">
        <v>38</v>
      </c>
      <c r="F2424" s="365">
        <v>29</v>
      </c>
      <c r="G2424" s="365">
        <v>9</v>
      </c>
      <c r="H2424" s="365" t="s">
        <v>2391</v>
      </c>
      <c r="I2424" s="365" t="s">
        <v>2391</v>
      </c>
      <c r="J2424" s="365" t="s">
        <v>2391</v>
      </c>
    </row>
    <row r="2425" spans="1:10" s="99" customFormat="1" ht="12">
      <c r="A2425" s="363"/>
      <c r="B2425" s="364"/>
      <c r="C2425" s="363" t="s">
        <v>3516</v>
      </c>
      <c r="D2425" s="364" t="s">
        <v>3517</v>
      </c>
      <c r="E2425" s="365">
        <v>284</v>
      </c>
      <c r="F2425" s="365">
        <v>206</v>
      </c>
      <c r="G2425" s="365">
        <v>78</v>
      </c>
      <c r="H2425" s="365">
        <v>250</v>
      </c>
      <c r="I2425" s="365">
        <v>34</v>
      </c>
      <c r="J2425" s="365">
        <v>5</v>
      </c>
    </row>
    <row r="2426" spans="1:10" s="99" customFormat="1" ht="12">
      <c r="A2426" s="363"/>
      <c r="B2426" s="364"/>
      <c r="C2426" s="363" t="s">
        <v>4124</v>
      </c>
      <c r="D2426" s="364" t="s">
        <v>4125</v>
      </c>
      <c r="E2426" s="365">
        <v>12</v>
      </c>
      <c r="F2426" s="365">
        <v>4</v>
      </c>
      <c r="G2426" s="365">
        <v>8</v>
      </c>
      <c r="H2426" s="365">
        <v>12</v>
      </c>
      <c r="I2426" s="365">
        <v>0</v>
      </c>
      <c r="J2426" s="365">
        <v>0</v>
      </c>
    </row>
    <row r="2427" spans="1:10" s="99" customFormat="1" ht="12">
      <c r="A2427" s="363"/>
      <c r="B2427" s="364"/>
      <c r="C2427" s="363" t="s">
        <v>3768</v>
      </c>
      <c r="D2427" s="364" t="s">
        <v>3769</v>
      </c>
      <c r="E2427" s="365">
        <v>24</v>
      </c>
      <c r="F2427" s="365">
        <v>15</v>
      </c>
      <c r="G2427" s="365">
        <v>9</v>
      </c>
      <c r="H2427" s="365">
        <v>15</v>
      </c>
      <c r="I2427" s="365">
        <v>9</v>
      </c>
      <c r="J2427" s="365">
        <v>0</v>
      </c>
    </row>
    <row r="2428" spans="1:10" s="99" customFormat="1" ht="12">
      <c r="A2428" s="363"/>
      <c r="B2428" s="364"/>
      <c r="C2428" s="363" t="s">
        <v>3770</v>
      </c>
      <c r="D2428" s="364" t="s">
        <v>3771</v>
      </c>
      <c r="E2428" s="365">
        <v>28</v>
      </c>
      <c r="F2428" s="365">
        <v>19</v>
      </c>
      <c r="G2428" s="365">
        <v>9</v>
      </c>
      <c r="H2428" s="365" t="s">
        <v>2391</v>
      </c>
      <c r="I2428" s="365" t="s">
        <v>2391</v>
      </c>
      <c r="J2428" s="365" t="s">
        <v>2391</v>
      </c>
    </row>
    <row r="2429" spans="1:10" s="99" customFormat="1" ht="12">
      <c r="A2429" s="363"/>
      <c r="B2429" s="364"/>
      <c r="C2429" s="363" t="s">
        <v>4039</v>
      </c>
      <c r="D2429" s="364" t="s">
        <v>4040</v>
      </c>
      <c r="E2429" s="365">
        <v>17</v>
      </c>
      <c r="F2429" s="365">
        <v>11</v>
      </c>
      <c r="G2429" s="365">
        <v>6</v>
      </c>
      <c r="H2429" s="365">
        <v>17</v>
      </c>
      <c r="I2429" s="365">
        <v>0</v>
      </c>
      <c r="J2429" s="365">
        <v>0</v>
      </c>
    </row>
    <row r="2430" spans="1:10" s="99" customFormat="1" ht="12">
      <c r="A2430" s="363"/>
      <c r="B2430" s="364"/>
      <c r="C2430" s="363" t="s">
        <v>3772</v>
      </c>
      <c r="D2430" s="364" t="s">
        <v>3773</v>
      </c>
      <c r="E2430" s="365">
        <v>25</v>
      </c>
      <c r="F2430" s="365">
        <v>16</v>
      </c>
      <c r="G2430" s="365">
        <v>9</v>
      </c>
      <c r="H2430" s="365" t="s">
        <v>2391</v>
      </c>
      <c r="I2430" s="365" t="s">
        <v>2391</v>
      </c>
      <c r="J2430" s="365">
        <v>0</v>
      </c>
    </row>
    <row r="2431" spans="1:10" s="99" customFormat="1" ht="12">
      <c r="A2431" s="363"/>
      <c r="B2431" s="364"/>
      <c r="C2431" s="363" t="s">
        <v>3518</v>
      </c>
      <c r="D2431" s="364" t="s">
        <v>3519</v>
      </c>
      <c r="E2431" s="365">
        <v>26</v>
      </c>
      <c r="F2431" s="365">
        <v>14</v>
      </c>
      <c r="G2431" s="365">
        <v>12</v>
      </c>
      <c r="H2431" s="365" t="s">
        <v>2391</v>
      </c>
      <c r="I2431" s="365" t="s">
        <v>2391</v>
      </c>
      <c r="J2431" s="365" t="s">
        <v>2391</v>
      </c>
    </row>
    <row r="2432" spans="1:10" s="99" customFormat="1" ht="12">
      <c r="A2432" s="363"/>
      <c r="B2432" s="364"/>
      <c r="C2432" s="363" t="s">
        <v>3520</v>
      </c>
      <c r="D2432" s="364" t="s">
        <v>3451</v>
      </c>
      <c r="E2432" s="365">
        <v>29</v>
      </c>
      <c r="F2432" s="365">
        <v>24</v>
      </c>
      <c r="G2432" s="365">
        <v>5</v>
      </c>
      <c r="H2432" s="365">
        <v>29</v>
      </c>
      <c r="I2432" s="365">
        <v>0</v>
      </c>
      <c r="J2432" s="365">
        <v>0</v>
      </c>
    </row>
    <row r="2433" spans="1:10" s="99" customFormat="1" ht="12">
      <c r="A2433" s="363"/>
      <c r="B2433" s="364"/>
      <c r="C2433" s="363" t="s">
        <v>3520</v>
      </c>
      <c r="D2433" s="364" t="s">
        <v>3521</v>
      </c>
      <c r="E2433" s="365">
        <v>161</v>
      </c>
      <c r="F2433" s="365">
        <v>103</v>
      </c>
      <c r="G2433" s="365">
        <v>58</v>
      </c>
      <c r="H2433" s="365">
        <v>147</v>
      </c>
      <c r="I2433" s="365">
        <v>14</v>
      </c>
      <c r="J2433" s="365">
        <v>3</v>
      </c>
    </row>
    <row r="2434" spans="1:10" s="99" customFormat="1" ht="12">
      <c r="A2434" s="363"/>
      <c r="B2434" s="364"/>
      <c r="C2434" s="363" t="s">
        <v>3522</v>
      </c>
      <c r="D2434" s="364" t="s">
        <v>3523</v>
      </c>
      <c r="E2434" s="365">
        <v>16</v>
      </c>
      <c r="F2434" s="365">
        <v>12</v>
      </c>
      <c r="G2434" s="365">
        <v>4</v>
      </c>
      <c r="H2434" s="365" t="s">
        <v>2391</v>
      </c>
      <c r="I2434" s="365" t="s">
        <v>2391</v>
      </c>
      <c r="J2434" s="365">
        <v>0</v>
      </c>
    </row>
    <row r="2435" spans="1:10" s="99" customFormat="1" ht="12">
      <c r="A2435" s="363"/>
      <c r="B2435" s="364"/>
      <c r="C2435" s="363" t="s">
        <v>3524</v>
      </c>
      <c r="D2435" s="364" t="s">
        <v>3525</v>
      </c>
      <c r="E2435" s="365">
        <v>11</v>
      </c>
      <c r="F2435" s="365">
        <v>7</v>
      </c>
      <c r="G2435" s="365">
        <v>4</v>
      </c>
      <c r="H2435" s="365" t="s">
        <v>2391</v>
      </c>
      <c r="I2435" s="365" t="s">
        <v>2391</v>
      </c>
      <c r="J2435" s="365">
        <v>0</v>
      </c>
    </row>
    <row r="2436" spans="1:10" s="99" customFormat="1" ht="12">
      <c r="A2436" s="363"/>
      <c r="B2436" s="364"/>
      <c r="C2436" s="363" t="s">
        <v>3865</v>
      </c>
      <c r="D2436" s="364" t="s">
        <v>3866</v>
      </c>
      <c r="E2436" s="365">
        <v>17</v>
      </c>
      <c r="F2436" s="365">
        <v>13</v>
      </c>
      <c r="G2436" s="365">
        <v>4</v>
      </c>
      <c r="H2436" s="365">
        <v>17</v>
      </c>
      <c r="I2436" s="365">
        <v>0</v>
      </c>
      <c r="J2436" s="365">
        <v>0</v>
      </c>
    </row>
    <row r="2437" spans="1:10" s="99" customFormat="1" ht="12">
      <c r="A2437" s="363"/>
      <c r="B2437" s="364"/>
      <c r="C2437" s="363" t="s">
        <v>4021</v>
      </c>
      <c r="D2437" s="364" t="s">
        <v>4022</v>
      </c>
      <c r="E2437" s="365">
        <v>10</v>
      </c>
      <c r="F2437" s="365">
        <v>6</v>
      </c>
      <c r="G2437" s="365">
        <v>4</v>
      </c>
      <c r="H2437" s="365">
        <v>10</v>
      </c>
      <c r="I2437" s="365">
        <v>0</v>
      </c>
      <c r="J2437" s="365">
        <v>0</v>
      </c>
    </row>
    <row r="2438" spans="1:10" s="99" customFormat="1" ht="12">
      <c r="A2438" s="363"/>
      <c r="B2438" s="364"/>
      <c r="C2438" s="363" t="s">
        <v>3530</v>
      </c>
      <c r="D2438" s="364" t="s">
        <v>3451</v>
      </c>
      <c r="E2438" s="365">
        <v>30</v>
      </c>
      <c r="F2438" s="365">
        <v>23</v>
      </c>
      <c r="G2438" s="365">
        <v>7</v>
      </c>
      <c r="H2438" s="365" t="s">
        <v>2391</v>
      </c>
      <c r="I2438" s="365" t="s">
        <v>2391</v>
      </c>
      <c r="J2438" s="365">
        <v>0</v>
      </c>
    </row>
    <row r="2439" spans="1:10" s="99" customFormat="1" ht="12">
      <c r="A2439" s="363"/>
      <c r="B2439" s="364"/>
      <c r="C2439" s="363" t="s">
        <v>3530</v>
      </c>
      <c r="D2439" s="364" t="s">
        <v>3531</v>
      </c>
      <c r="E2439" s="365">
        <v>84</v>
      </c>
      <c r="F2439" s="365">
        <v>61</v>
      </c>
      <c r="G2439" s="365">
        <v>23</v>
      </c>
      <c r="H2439" s="365">
        <v>80</v>
      </c>
      <c r="I2439" s="365">
        <v>4</v>
      </c>
      <c r="J2439" s="365">
        <v>0</v>
      </c>
    </row>
    <row r="2440" spans="1:10" s="99" customFormat="1" ht="12">
      <c r="A2440" s="363"/>
      <c r="B2440" s="364"/>
      <c r="C2440" s="363" t="s">
        <v>3774</v>
      </c>
      <c r="D2440" s="364" t="s">
        <v>3775</v>
      </c>
      <c r="E2440" s="365">
        <v>10</v>
      </c>
      <c r="F2440" s="365">
        <v>5</v>
      </c>
      <c r="G2440" s="365">
        <v>5</v>
      </c>
      <c r="H2440" s="365">
        <v>10</v>
      </c>
      <c r="I2440" s="365">
        <v>0</v>
      </c>
      <c r="J2440" s="365">
        <v>0</v>
      </c>
    </row>
    <row r="2441" spans="1:10" s="99" customFormat="1" ht="12">
      <c r="A2441" s="363"/>
      <c r="B2441" s="364"/>
      <c r="C2441" s="363" t="s">
        <v>4085</v>
      </c>
      <c r="D2441" s="364" t="s">
        <v>4086</v>
      </c>
      <c r="E2441" s="365">
        <v>54</v>
      </c>
      <c r="F2441" s="365">
        <v>15</v>
      </c>
      <c r="G2441" s="365">
        <v>39</v>
      </c>
      <c r="H2441" s="365">
        <v>51</v>
      </c>
      <c r="I2441" s="365">
        <v>3</v>
      </c>
      <c r="J2441" s="365" t="s">
        <v>2391</v>
      </c>
    </row>
    <row r="2442" spans="1:10" s="99" customFormat="1" ht="12">
      <c r="A2442" s="363"/>
      <c r="B2442" s="364"/>
      <c r="C2442" s="363" t="s">
        <v>3997</v>
      </c>
      <c r="D2442" s="364" t="s">
        <v>3998</v>
      </c>
      <c r="E2442" s="365">
        <v>10</v>
      </c>
      <c r="F2442" s="365">
        <v>6</v>
      </c>
      <c r="G2442" s="365">
        <v>4</v>
      </c>
      <c r="H2442" s="365" t="s">
        <v>2391</v>
      </c>
      <c r="I2442" s="365" t="s">
        <v>2391</v>
      </c>
      <c r="J2442" s="365">
        <v>0</v>
      </c>
    </row>
    <row r="2443" spans="1:10" s="99" customFormat="1" ht="12">
      <c r="A2443" s="363"/>
      <c r="B2443" s="364"/>
      <c r="C2443" s="363" t="s">
        <v>3532</v>
      </c>
      <c r="D2443" s="364" t="s">
        <v>3451</v>
      </c>
      <c r="E2443" s="365">
        <v>41</v>
      </c>
      <c r="F2443" s="365">
        <v>30</v>
      </c>
      <c r="G2443" s="365">
        <v>11</v>
      </c>
      <c r="H2443" s="365" t="s">
        <v>2391</v>
      </c>
      <c r="I2443" s="365" t="s">
        <v>2391</v>
      </c>
      <c r="J2443" s="365">
        <v>0</v>
      </c>
    </row>
    <row r="2444" spans="1:10" s="99" customFormat="1" ht="12">
      <c r="A2444" s="363"/>
      <c r="B2444" s="364"/>
      <c r="C2444" s="363" t="s">
        <v>3532</v>
      </c>
      <c r="D2444" s="364" t="s">
        <v>3533</v>
      </c>
      <c r="E2444" s="365">
        <v>115</v>
      </c>
      <c r="F2444" s="365">
        <v>56</v>
      </c>
      <c r="G2444" s="365">
        <v>59</v>
      </c>
      <c r="H2444" s="365">
        <v>109</v>
      </c>
      <c r="I2444" s="365">
        <v>6</v>
      </c>
      <c r="J2444" s="365" t="s">
        <v>2391</v>
      </c>
    </row>
    <row r="2445" spans="1:10" s="99" customFormat="1" ht="12">
      <c r="A2445" s="363"/>
      <c r="B2445" s="364"/>
      <c r="C2445" s="363" t="s">
        <v>3534</v>
      </c>
      <c r="D2445" s="364" t="s">
        <v>3535</v>
      </c>
      <c r="E2445" s="365">
        <v>644</v>
      </c>
      <c r="F2445" s="365">
        <v>426</v>
      </c>
      <c r="G2445" s="365">
        <v>218</v>
      </c>
      <c r="H2445" s="365">
        <v>586</v>
      </c>
      <c r="I2445" s="365">
        <v>58</v>
      </c>
      <c r="J2445" s="365">
        <v>9</v>
      </c>
    </row>
    <row r="2446" spans="1:10" s="99" customFormat="1" ht="12">
      <c r="A2446" s="363"/>
      <c r="B2446" s="364"/>
      <c r="C2446" s="363" t="s">
        <v>3536</v>
      </c>
      <c r="D2446" s="364" t="s">
        <v>3537</v>
      </c>
      <c r="E2446" s="365">
        <v>280</v>
      </c>
      <c r="F2446" s="365">
        <v>172</v>
      </c>
      <c r="G2446" s="365">
        <v>108</v>
      </c>
      <c r="H2446" s="365">
        <v>262</v>
      </c>
      <c r="I2446" s="365">
        <v>18</v>
      </c>
      <c r="J2446" s="365">
        <v>3</v>
      </c>
    </row>
    <row r="2447" spans="1:10" s="99" customFormat="1" ht="12">
      <c r="A2447" s="363"/>
      <c r="B2447" s="364"/>
      <c r="C2447" s="363" t="s">
        <v>3945</v>
      </c>
      <c r="D2447" s="364" t="s">
        <v>3946</v>
      </c>
      <c r="E2447" s="365">
        <v>32</v>
      </c>
      <c r="F2447" s="365">
        <v>11</v>
      </c>
      <c r="G2447" s="365">
        <v>21</v>
      </c>
      <c r="H2447" s="365">
        <v>29</v>
      </c>
      <c r="I2447" s="365">
        <v>3</v>
      </c>
      <c r="J2447" s="365">
        <v>0</v>
      </c>
    </row>
    <row r="2448" spans="1:10" s="99" customFormat="1" ht="12">
      <c r="A2448" s="363"/>
      <c r="B2448" s="364"/>
      <c r="C2448" s="363" t="s">
        <v>3999</v>
      </c>
      <c r="D2448" s="364" t="s">
        <v>4000</v>
      </c>
      <c r="E2448" s="365">
        <v>10</v>
      </c>
      <c r="F2448" s="365" t="s">
        <v>2391</v>
      </c>
      <c r="G2448" s="365" t="s">
        <v>2391</v>
      </c>
      <c r="H2448" s="365" t="s">
        <v>2391</v>
      </c>
      <c r="I2448" s="365" t="s">
        <v>2391</v>
      </c>
      <c r="J2448" s="365">
        <v>0</v>
      </c>
    </row>
    <row r="2449" spans="1:10" s="99" customFormat="1" ht="12">
      <c r="A2449" s="363"/>
      <c r="B2449" s="364"/>
      <c r="C2449" s="363" t="s">
        <v>3776</v>
      </c>
      <c r="D2449" s="364" t="s">
        <v>3777</v>
      </c>
      <c r="E2449" s="365">
        <v>88</v>
      </c>
      <c r="F2449" s="365">
        <v>67</v>
      </c>
      <c r="G2449" s="365">
        <v>21</v>
      </c>
      <c r="H2449" s="365">
        <v>85</v>
      </c>
      <c r="I2449" s="365">
        <v>3</v>
      </c>
      <c r="J2449" s="365" t="s">
        <v>2391</v>
      </c>
    </row>
    <row r="2450" spans="1:10" s="99" customFormat="1" ht="12">
      <c r="A2450" s="363"/>
      <c r="B2450" s="364"/>
      <c r="C2450" s="363" t="s">
        <v>4003</v>
      </c>
      <c r="D2450" s="364" t="s">
        <v>4004</v>
      </c>
      <c r="E2450" s="365">
        <v>13</v>
      </c>
      <c r="F2450" s="365">
        <v>7</v>
      </c>
      <c r="G2450" s="365">
        <v>6</v>
      </c>
      <c r="H2450" s="365">
        <v>9</v>
      </c>
      <c r="I2450" s="365">
        <v>4</v>
      </c>
      <c r="J2450" s="365">
        <v>0</v>
      </c>
    </row>
    <row r="2451" spans="1:10" s="99" customFormat="1" ht="12">
      <c r="A2451" s="363"/>
      <c r="B2451" s="364"/>
      <c r="C2451" s="363" t="s">
        <v>4104</v>
      </c>
      <c r="D2451" s="364" t="s">
        <v>4105</v>
      </c>
      <c r="E2451" s="365">
        <v>15</v>
      </c>
      <c r="F2451" s="365">
        <v>11</v>
      </c>
      <c r="G2451" s="365">
        <v>4</v>
      </c>
      <c r="H2451" s="365" t="s">
        <v>2391</v>
      </c>
      <c r="I2451" s="365" t="s">
        <v>2391</v>
      </c>
      <c r="J2451" s="365">
        <v>0</v>
      </c>
    </row>
    <row r="2452" spans="1:10" s="99" customFormat="1" ht="12">
      <c r="A2452" s="363"/>
      <c r="B2452" s="364"/>
      <c r="C2452" s="363" t="s">
        <v>3538</v>
      </c>
      <c r="D2452" s="364" t="s">
        <v>3451</v>
      </c>
      <c r="E2452" s="365">
        <v>49</v>
      </c>
      <c r="F2452" s="365">
        <v>40</v>
      </c>
      <c r="G2452" s="365">
        <v>9</v>
      </c>
      <c r="H2452" s="365">
        <v>44</v>
      </c>
      <c r="I2452" s="365">
        <v>5</v>
      </c>
      <c r="J2452" s="365" t="s">
        <v>2391</v>
      </c>
    </row>
    <row r="2453" spans="1:10" s="99" customFormat="1" ht="12">
      <c r="A2453" s="363"/>
      <c r="B2453" s="364"/>
      <c r="C2453" s="363" t="s">
        <v>3538</v>
      </c>
      <c r="D2453" s="364" t="s">
        <v>3539</v>
      </c>
      <c r="E2453" s="365">
        <v>487</v>
      </c>
      <c r="F2453" s="365">
        <v>316</v>
      </c>
      <c r="G2453" s="365">
        <v>171</v>
      </c>
      <c r="H2453" s="365">
        <v>452</v>
      </c>
      <c r="I2453" s="365">
        <v>35</v>
      </c>
      <c r="J2453" s="365">
        <v>6</v>
      </c>
    </row>
    <row r="2454" spans="1:10" s="99" customFormat="1" ht="12">
      <c r="A2454" s="363"/>
      <c r="B2454" s="364"/>
      <c r="C2454" s="363" t="s">
        <v>3540</v>
      </c>
      <c r="D2454" s="364" t="s">
        <v>3541</v>
      </c>
      <c r="E2454" s="365">
        <v>14</v>
      </c>
      <c r="F2454" s="365">
        <v>7</v>
      </c>
      <c r="G2454" s="365">
        <v>7</v>
      </c>
      <c r="H2454" s="365">
        <v>8</v>
      </c>
      <c r="I2454" s="365">
        <v>6</v>
      </c>
      <c r="J2454" s="365">
        <v>0</v>
      </c>
    </row>
    <row r="2455" spans="1:10" s="99" customFormat="1" ht="12">
      <c r="A2455" s="363"/>
      <c r="B2455" s="364"/>
      <c r="C2455" s="363" t="s">
        <v>4106</v>
      </c>
      <c r="D2455" s="364" t="s">
        <v>4107</v>
      </c>
      <c r="E2455" s="365">
        <v>10</v>
      </c>
      <c r="F2455" s="365" t="s">
        <v>2391</v>
      </c>
      <c r="G2455" s="365" t="s">
        <v>2391</v>
      </c>
      <c r="H2455" s="365" t="s">
        <v>2391</v>
      </c>
      <c r="I2455" s="365" t="s">
        <v>2391</v>
      </c>
      <c r="J2455" s="365">
        <v>0</v>
      </c>
    </row>
    <row r="2456" spans="1:10" s="99" customFormat="1" ht="12">
      <c r="A2456" s="363"/>
      <c r="B2456" s="364"/>
      <c r="C2456" s="363" t="s">
        <v>3778</v>
      </c>
      <c r="D2456" s="364" t="s">
        <v>3451</v>
      </c>
      <c r="E2456" s="365">
        <v>15</v>
      </c>
      <c r="F2456" s="365">
        <v>10</v>
      </c>
      <c r="G2456" s="365">
        <v>5</v>
      </c>
      <c r="H2456" s="365">
        <v>15</v>
      </c>
      <c r="I2456" s="365">
        <v>0</v>
      </c>
      <c r="J2456" s="365">
        <v>0</v>
      </c>
    </row>
    <row r="2457" spans="1:10" s="99" customFormat="1" ht="12">
      <c r="A2457" s="363"/>
      <c r="B2457" s="364"/>
      <c r="C2457" s="363" t="s">
        <v>3778</v>
      </c>
      <c r="D2457" s="364" t="s">
        <v>3779</v>
      </c>
      <c r="E2457" s="365">
        <v>25</v>
      </c>
      <c r="F2457" s="365">
        <v>18</v>
      </c>
      <c r="G2457" s="365">
        <v>7</v>
      </c>
      <c r="H2457" s="365" t="s">
        <v>2391</v>
      </c>
      <c r="I2457" s="365" t="s">
        <v>2391</v>
      </c>
      <c r="J2457" s="365">
        <v>0</v>
      </c>
    </row>
    <row r="2458" spans="1:10" s="99" customFormat="1" ht="12">
      <c r="A2458" s="363"/>
      <c r="B2458" s="364"/>
      <c r="C2458" s="363" t="s">
        <v>4108</v>
      </c>
      <c r="D2458" s="364" t="s">
        <v>4109</v>
      </c>
      <c r="E2458" s="365">
        <v>10</v>
      </c>
      <c r="F2458" s="365">
        <v>10</v>
      </c>
      <c r="G2458" s="365">
        <v>0</v>
      </c>
      <c r="H2458" s="365">
        <v>7</v>
      </c>
      <c r="I2458" s="365">
        <v>3</v>
      </c>
      <c r="J2458" s="365">
        <v>0</v>
      </c>
    </row>
    <row r="2459" spans="1:10" s="99" customFormat="1" ht="12">
      <c r="A2459" s="363"/>
      <c r="B2459" s="364"/>
      <c r="C2459" s="363" t="s">
        <v>3544</v>
      </c>
      <c r="D2459" s="364" t="s">
        <v>3451</v>
      </c>
      <c r="E2459" s="365">
        <v>23</v>
      </c>
      <c r="F2459" s="365">
        <v>15</v>
      </c>
      <c r="G2459" s="365">
        <v>8</v>
      </c>
      <c r="H2459" s="365">
        <v>20</v>
      </c>
      <c r="I2459" s="365">
        <v>3</v>
      </c>
      <c r="J2459" s="365" t="s">
        <v>2391</v>
      </c>
    </row>
    <row r="2460" spans="1:10" s="99" customFormat="1" ht="12">
      <c r="A2460" s="363"/>
      <c r="B2460" s="364"/>
      <c r="C2460" s="363" t="s">
        <v>3544</v>
      </c>
      <c r="D2460" s="364" t="s">
        <v>3545</v>
      </c>
      <c r="E2460" s="365">
        <v>33</v>
      </c>
      <c r="F2460" s="365">
        <v>25</v>
      </c>
      <c r="G2460" s="365">
        <v>8</v>
      </c>
      <c r="H2460" s="365">
        <v>27</v>
      </c>
      <c r="I2460" s="365">
        <v>6</v>
      </c>
      <c r="J2460" s="365" t="s">
        <v>2391</v>
      </c>
    </row>
    <row r="2461" spans="1:10" s="99" customFormat="1" ht="12">
      <c r="A2461" s="363"/>
      <c r="B2461" s="364"/>
      <c r="C2461" s="363" t="s">
        <v>3782</v>
      </c>
      <c r="D2461" s="364" t="s">
        <v>3783</v>
      </c>
      <c r="E2461" s="365">
        <v>53</v>
      </c>
      <c r="F2461" s="365">
        <v>42</v>
      </c>
      <c r="G2461" s="365">
        <v>11</v>
      </c>
      <c r="H2461" s="365">
        <v>48</v>
      </c>
      <c r="I2461" s="365">
        <v>5</v>
      </c>
      <c r="J2461" s="365" t="s">
        <v>2391</v>
      </c>
    </row>
    <row r="2462" spans="1:10" s="99" customFormat="1" ht="12">
      <c r="A2462" s="363"/>
      <c r="B2462" s="364"/>
      <c r="C2462" s="363" t="s">
        <v>3546</v>
      </c>
      <c r="D2462" s="364" t="s">
        <v>3451</v>
      </c>
      <c r="E2462" s="365">
        <v>37</v>
      </c>
      <c r="F2462" s="365">
        <v>24</v>
      </c>
      <c r="G2462" s="365">
        <v>13</v>
      </c>
      <c r="H2462" s="365">
        <v>32</v>
      </c>
      <c r="I2462" s="365">
        <v>5</v>
      </c>
      <c r="J2462" s="365">
        <v>0</v>
      </c>
    </row>
    <row r="2463" spans="1:10" s="99" customFormat="1" ht="12">
      <c r="A2463" s="363"/>
      <c r="B2463" s="364"/>
      <c r="C2463" s="363" t="s">
        <v>3546</v>
      </c>
      <c r="D2463" s="364" t="s">
        <v>3547</v>
      </c>
      <c r="E2463" s="365">
        <v>90</v>
      </c>
      <c r="F2463" s="365">
        <v>66</v>
      </c>
      <c r="G2463" s="365">
        <v>24</v>
      </c>
      <c r="H2463" s="365">
        <v>80</v>
      </c>
      <c r="I2463" s="365">
        <v>10</v>
      </c>
      <c r="J2463" s="365" t="s">
        <v>2391</v>
      </c>
    </row>
    <row r="2464" spans="1:10" s="99" customFormat="1" ht="12">
      <c r="A2464" s="363"/>
      <c r="B2464" s="364"/>
      <c r="C2464" s="363" t="s">
        <v>3550</v>
      </c>
      <c r="D2464" s="364" t="s">
        <v>3551</v>
      </c>
      <c r="E2464" s="365">
        <v>35</v>
      </c>
      <c r="F2464" s="365">
        <v>22</v>
      </c>
      <c r="G2464" s="365">
        <v>13</v>
      </c>
      <c r="H2464" s="365" t="s">
        <v>2391</v>
      </c>
      <c r="I2464" s="365" t="s">
        <v>2391</v>
      </c>
      <c r="J2464" s="365">
        <v>0</v>
      </c>
    </row>
    <row r="2465" spans="1:10" s="99" customFormat="1" ht="12">
      <c r="A2465" s="363"/>
      <c r="B2465" s="364"/>
      <c r="C2465" s="363" t="s">
        <v>3953</v>
      </c>
      <c r="D2465" s="364" t="s">
        <v>3954</v>
      </c>
      <c r="E2465" s="365">
        <v>15</v>
      </c>
      <c r="F2465" s="365" t="s">
        <v>2391</v>
      </c>
      <c r="G2465" s="365" t="s">
        <v>2391</v>
      </c>
      <c r="H2465" s="365">
        <v>15</v>
      </c>
      <c r="I2465" s="365">
        <v>0</v>
      </c>
      <c r="J2465" s="365">
        <v>0</v>
      </c>
    </row>
    <row r="2466" spans="1:10" s="99" customFormat="1" ht="12">
      <c r="A2466" s="363"/>
      <c r="B2466" s="364"/>
      <c r="C2466" s="363" t="s">
        <v>4110</v>
      </c>
      <c r="D2466" s="364" t="s">
        <v>4111</v>
      </c>
      <c r="E2466" s="365">
        <v>26</v>
      </c>
      <c r="F2466" s="365" t="s">
        <v>2391</v>
      </c>
      <c r="G2466" s="365" t="s">
        <v>2391</v>
      </c>
      <c r="H2466" s="365">
        <v>26</v>
      </c>
      <c r="I2466" s="365">
        <v>0</v>
      </c>
      <c r="J2466" s="365">
        <v>0</v>
      </c>
    </row>
    <row r="2467" spans="1:10" s="99" customFormat="1" ht="12">
      <c r="A2467" s="363"/>
      <c r="B2467" s="364"/>
      <c r="C2467" s="363" t="s">
        <v>3556</v>
      </c>
      <c r="D2467" s="364" t="s">
        <v>3451</v>
      </c>
      <c r="E2467" s="365">
        <v>46</v>
      </c>
      <c r="F2467" s="365">
        <v>30</v>
      </c>
      <c r="G2467" s="365">
        <v>16</v>
      </c>
      <c r="H2467" s="365">
        <v>39</v>
      </c>
      <c r="I2467" s="365">
        <v>7</v>
      </c>
      <c r="J2467" s="365">
        <v>0</v>
      </c>
    </row>
    <row r="2468" spans="1:10" s="99" customFormat="1" ht="12">
      <c r="A2468" s="363"/>
      <c r="B2468" s="364"/>
      <c r="C2468" s="363" t="s">
        <v>3556</v>
      </c>
      <c r="D2468" s="364" t="s">
        <v>3557</v>
      </c>
      <c r="E2468" s="365">
        <v>87</v>
      </c>
      <c r="F2468" s="365">
        <v>68</v>
      </c>
      <c r="G2468" s="365">
        <v>19</v>
      </c>
      <c r="H2468" s="365">
        <v>80</v>
      </c>
      <c r="I2468" s="365">
        <v>7</v>
      </c>
      <c r="J2468" s="365">
        <v>0</v>
      </c>
    </row>
    <row r="2469" spans="1:10" s="99" customFormat="1" ht="12">
      <c r="A2469" s="363"/>
      <c r="B2469" s="364"/>
      <c r="C2469" s="363" t="s">
        <v>3558</v>
      </c>
      <c r="D2469" s="364" t="s">
        <v>3559</v>
      </c>
      <c r="E2469" s="365">
        <v>771</v>
      </c>
      <c r="F2469" s="365">
        <v>522</v>
      </c>
      <c r="G2469" s="365">
        <v>249</v>
      </c>
      <c r="H2469" s="365">
        <v>703</v>
      </c>
      <c r="I2469" s="365">
        <v>68</v>
      </c>
      <c r="J2469" s="365">
        <v>9</v>
      </c>
    </row>
    <row r="2470" spans="1:10" s="99" customFormat="1" ht="12">
      <c r="A2470" s="363"/>
      <c r="B2470" s="364"/>
      <c r="C2470" s="363" t="s">
        <v>3784</v>
      </c>
      <c r="D2470" s="364" t="s">
        <v>3785</v>
      </c>
      <c r="E2470" s="365">
        <v>14</v>
      </c>
      <c r="F2470" s="365">
        <v>11</v>
      </c>
      <c r="G2470" s="365">
        <v>3</v>
      </c>
      <c r="H2470" s="365">
        <v>11</v>
      </c>
      <c r="I2470" s="365">
        <v>3</v>
      </c>
      <c r="J2470" s="365">
        <v>0</v>
      </c>
    </row>
    <row r="2471" spans="1:10" s="99" customFormat="1" ht="12">
      <c r="A2471" s="363"/>
      <c r="B2471" s="364"/>
      <c r="C2471" s="363" t="s">
        <v>3560</v>
      </c>
      <c r="D2471" s="364" t="s">
        <v>3451</v>
      </c>
      <c r="E2471" s="365">
        <v>8</v>
      </c>
      <c r="F2471" s="365" t="s">
        <v>2391</v>
      </c>
      <c r="G2471" s="365" t="s">
        <v>2391</v>
      </c>
      <c r="H2471" s="365" t="s">
        <v>2391</v>
      </c>
      <c r="I2471" s="365" t="s">
        <v>2391</v>
      </c>
      <c r="J2471" s="365">
        <v>0</v>
      </c>
    </row>
    <row r="2472" spans="1:10" s="99" customFormat="1" ht="12">
      <c r="A2472" s="363"/>
      <c r="B2472" s="364"/>
      <c r="C2472" s="363" t="s">
        <v>3560</v>
      </c>
      <c r="D2472" s="364" t="s">
        <v>3561</v>
      </c>
      <c r="E2472" s="365">
        <v>22</v>
      </c>
      <c r="F2472" s="365">
        <v>18</v>
      </c>
      <c r="G2472" s="365">
        <v>4</v>
      </c>
      <c r="H2472" s="365">
        <v>18</v>
      </c>
      <c r="I2472" s="365">
        <v>4</v>
      </c>
      <c r="J2472" s="365">
        <v>0</v>
      </c>
    </row>
    <row r="2473" spans="1:10" s="99" customFormat="1" ht="12">
      <c r="A2473" s="363"/>
      <c r="B2473" s="364"/>
      <c r="C2473" s="363" t="s">
        <v>3562</v>
      </c>
      <c r="D2473" s="364" t="s">
        <v>3561</v>
      </c>
      <c r="E2473" s="365">
        <v>22</v>
      </c>
      <c r="F2473" s="365">
        <v>18</v>
      </c>
      <c r="G2473" s="365">
        <v>4</v>
      </c>
      <c r="H2473" s="365">
        <v>18</v>
      </c>
      <c r="I2473" s="365">
        <v>4</v>
      </c>
      <c r="J2473" s="365">
        <v>0</v>
      </c>
    </row>
    <row r="2474" spans="1:10" s="99" customFormat="1" ht="12">
      <c r="A2474" s="363"/>
      <c r="B2474" s="364"/>
      <c r="C2474" s="363" t="s">
        <v>3563</v>
      </c>
      <c r="D2474" s="364" t="s">
        <v>3564</v>
      </c>
      <c r="E2474" s="365">
        <v>390</v>
      </c>
      <c r="F2474" s="365">
        <v>232</v>
      </c>
      <c r="G2474" s="365">
        <v>158</v>
      </c>
      <c r="H2474" s="365">
        <v>346</v>
      </c>
      <c r="I2474" s="365">
        <v>44</v>
      </c>
      <c r="J2474" s="365">
        <v>6</v>
      </c>
    </row>
    <row r="2475" spans="1:10" s="99" customFormat="1" ht="12">
      <c r="A2475" s="363"/>
      <c r="B2475" s="364"/>
      <c r="C2475" s="363" t="s">
        <v>3565</v>
      </c>
      <c r="D2475" s="364" t="s">
        <v>3566</v>
      </c>
      <c r="E2475" s="365">
        <v>390</v>
      </c>
      <c r="F2475" s="365">
        <v>232</v>
      </c>
      <c r="G2475" s="365">
        <v>158</v>
      </c>
      <c r="H2475" s="365">
        <v>346</v>
      </c>
      <c r="I2475" s="365">
        <v>44</v>
      </c>
      <c r="J2475" s="365">
        <v>6</v>
      </c>
    </row>
    <row r="2476" spans="1:10" s="99" customFormat="1" ht="12">
      <c r="A2476" s="363"/>
      <c r="B2476" s="364"/>
      <c r="C2476" s="363" t="s">
        <v>3567</v>
      </c>
      <c r="D2476" s="364" t="s">
        <v>3566</v>
      </c>
      <c r="E2476" s="365">
        <v>390</v>
      </c>
      <c r="F2476" s="365">
        <v>232</v>
      </c>
      <c r="G2476" s="365">
        <v>158</v>
      </c>
      <c r="H2476" s="365">
        <v>346</v>
      </c>
      <c r="I2476" s="365">
        <v>44</v>
      </c>
      <c r="J2476" s="365">
        <v>6</v>
      </c>
    </row>
    <row r="2477" spans="1:10" s="99" customFormat="1" ht="12">
      <c r="A2477" s="363"/>
      <c r="B2477" s="364"/>
      <c r="C2477" s="363" t="s">
        <v>3786</v>
      </c>
      <c r="D2477" s="364" t="s">
        <v>3787</v>
      </c>
      <c r="E2477" s="365">
        <v>15</v>
      </c>
      <c r="F2477" s="365">
        <v>8</v>
      </c>
      <c r="G2477" s="365">
        <v>7</v>
      </c>
      <c r="H2477" s="365">
        <v>15</v>
      </c>
      <c r="I2477" s="365">
        <v>0</v>
      </c>
      <c r="J2477" s="365">
        <v>0</v>
      </c>
    </row>
    <row r="2478" spans="1:10" s="99" customFormat="1" ht="12">
      <c r="A2478" s="363"/>
      <c r="B2478" s="364"/>
      <c r="C2478" s="363" t="s">
        <v>3790</v>
      </c>
      <c r="D2478" s="364" t="s">
        <v>3791</v>
      </c>
      <c r="E2478" s="365">
        <v>23</v>
      </c>
      <c r="F2478" s="365" t="s">
        <v>2391</v>
      </c>
      <c r="G2478" s="365" t="s">
        <v>2391</v>
      </c>
      <c r="H2478" s="365">
        <v>23</v>
      </c>
      <c r="I2478" s="365">
        <v>0</v>
      </c>
      <c r="J2478" s="365">
        <v>0</v>
      </c>
    </row>
    <row r="2479" spans="1:10" s="99" customFormat="1" ht="12">
      <c r="A2479" s="363"/>
      <c r="B2479" s="364"/>
      <c r="C2479" s="363" t="s">
        <v>3568</v>
      </c>
      <c r="D2479" s="364" t="s">
        <v>3451</v>
      </c>
      <c r="E2479" s="365">
        <v>61</v>
      </c>
      <c r="F2479" s="365">
        <v>46</v>
      </c>
      <c r="G2479" s="365">
        <v>15</v>
      </c>
      <c r="H2479" s="365">
        <v>47</v>
      </c>
      <c r="I2479" s="365">
        <v>14</v>
      </c>
      <c r="J2479" s="365" t="s">
        <v>2391</v>
      </c>
    </row>
    <row r="2480" spans="1:10" s="99" customFormat="1" ht="12">
      <c r="A2480" s="363"/>
      <c r="B2480" s="364"/>
      <c r="C2480" s="363" t="s">
        <v>3568</v>
      </c>
      <c r="D2480" s="364" t="s">
        <v>3569</v>
      </c>
      <c r="E2480" s="365">
        <v>99</v>
      </c>
      <c r="F2480" s="365">
        <v>75</v>
      </c>
      <c r="G2480" s="365">
        <v>24</v>
      </c>
      <c r="H2480" s="365">
        <v>85</v>
      </c>
      <c r="I2480" s="365">
        <v>14</v>
      </c>
      <c r="J2480" s="365" t="s">
        <v>2391</v>
      </c>
    </row>
    <row r="2481" spans="1:10" s="99" customFormat="1" ht="12">
      <c r="A2481" s="363"/>
      <c r="B2481" s="364"/>
      <c r="C2481" s="363" t="s">
        <v>3570</v>
      </c>
      <c r="D2481" s="364" t="s">
        <v>3569</v>
      </c>
      <c r="E2481" s="365">
        <v>99</v>
      </c>
      <c r="F2481" s="365">
        <v>75</v>
      </c>
      <c r="G2481" s="365">
        <v>24</v>
      </c>
      <c r="H2481" s="365">
        <v>85</v>
      </c>
      <c r="I2481" s="365">
        <v>14</v>
      </c>
      <c r="J2481" s="365" t="s">
        <v>2391</v>
      </c>
    </row>
    <row r="2482" spans="1:10" s="99" customFormat="1" ht="12">
      <c r="A2482" s="363"/>
      <c r="B2482" s="364"/>
      <c r="C2482" s="363" t="s">
        <v>3571</v>
      </c>
      <c r="D2482" s="364" t="s">
        <v>3572</v>
      </c>
      <c r="E2482" s="365">
        <v>27</v>
      </c>
      <c r="F2482" s="365">
        <v>17</v>
      </c>
      <c r="G2482" s="365">
        <v>10</v>
      </c>
      <c r="H2482" s="365">
        <v>24</v>
      </c>
      <c r="I2482" s="365">
        <v>3</v>
      </c>
      <c r="J2482" s="365" t="s">
        <v>2391</v>
      </c>
    </row>
    <row r="2483" spans="1:10" s="99" customFormat="1" ht="12">
      <c r="A2483" s="363"/>
      <c r="B2483" s="364"/>
      <c r="C2483" s="363" t="s">
        <v>3573</v>
      </c>
      <c r="D2483" s="364" t="s">
        <v>3574</v>
      </c>
      <c r="E2483" s="365">
        <v>46</v>
      </c>
      <c r="F2483" s="365">
        <v>34</v>
      </c>
      <c r="G2483" s="365">
        <v>12</v>
      </c>
      <c r="H2483" s="365">
        <v>41</v>
      </c>
      <c r="I2483" s="365">
        <v>5</v>
      </c>
      <c r="J2483" s="365" t="s">
        <v>2391</v>
      </c>
    </row>
    <row r="2484" spans="1:10" s="99" customFormat="1" ht="12">
      <c r="A2484" s="363"/>
      <c r="B2484" s="364"/>
      <c r="C2484" s="363" t="s">
        <v>3575</v>
      </c>
      <c r="D2484" s="364" t="s">
        <v>3576</v>
      </c>
      <c r="E2484" s="365">
        <v>16</v>
      </c>
      <c r="F2484" s="365">
        <v>12</v>
      </c>
      <c r="G2484" s="365">
        <v>4</v>
      </c>
      <c r="H2484" s="365">
        <v>12</v>
      </c>
      <c r="I2484" s="365">
        <v>4</v>
      </c>
      <c r="J2484" s="365" t="s">
        <v>2391</v>
      </c>
    </row>
    <row r="2485" spans="1:10" s="99" customFormat="1" ht="12">
      <c r="A2485" s="363"/>
      <c r="B2485" s="364"/>
      <c r="C2485" s="363" t="s">
        <v>3577</v>
      </c>
      <c r="D2485" s="364" t="s">
        <v>3578</v>
      </c>
      <c r="E2485" s="365">
        <v>22</v>
      </c>
      <c r="F2485" s="365">
        <v>13</v>
      </c>
      <c r="G2485" s="365">
        <v>9</v>
      </c>
      <c r="H2485" s="365" t="s">
        <v>2391</v>
      </c>
      <c r="I2485" s="365" t="s">
        <v>2391</v>
      </c>
      <c r="J2485" s="365" t="s">
        <v>2391</v>
      </c>
    </row>
    <row r="2486" spans="1:10" s="99" customFormat="1" ht="12">
      <c r="A2486" s="363"/>
      <c r="B2486" s="364"/>
      <c r="C2486" s="363" t="s">
        <v>3579</v>
      </c>
      <c r="D2486" s="364" t="s">
        <v>3580</v>
      </c>
      <c r="E2486" s="365">
        <v>17</v>
      </c>
      <c r="F2486" s="365">
        <v>12</v>
      </c>
      <c r="G2486" s="365">
        <v>5</v>
      </c>
      <c r="H2486" s="365" t="s">
        <v>2391</v>
      </c>
      <c r="I2486" s="365" t="s">
        <v>2391</v>
      </c>
      <c r="J2486" s="365">
        <v>0</v>
      </c>
    </row>
    <row r="2487" spans="1:10" s="99" customFormat="1" ht="12">
      <c r="A2487" s="363"/>
      <c r="B2487" s="364"/>
      <c r="C2487" s="363" t="s">
        <v>3581</v>
      </c>
      <c r="D2487" s="364" t="s">
        <v>3582</v>
      </c>
      <c r="E2487" s="365">
        <v>202</v>
      </c>
      <c r="F2487" s="365">
        <v>148</v>
      </c>
      <c r="G2487" s="365">
        <v>54</v>
      </c>
      <c r="H2487" s="365">
        <v>181</v>
      </c>
      <c r="I2487" s="365">
        <v>21</v>
      </c>
      <c r="J2487" s="365">
        <v>4</v>
      </c>
    </row>
    <row r="2488" spans="1:10" s="99" customFormat="1" ht="12">
      <c r="A2488" s="363"/>
      <c r="B2488" s="364"/>
      <c r="C2488" s="363" t="s">
        <v>3583</v>
      </c>
      <c r="D2488" s="364" t="s">
        <v>3584</v>
      </c>
      <c r="E2488" s="365">
        <v>20</v>
      </c>
      <c r="F2488" s="365">
        <v>8</v>
      </c>
      <c r="G2488" s="365">
        <v>12</v>
      </c>
      <c r="H2488" s="365">
        <v>20</v>
      </c>
      <c r="I2488" s="365">
        <v>0</v>
      </c>
      <c r="J2488" s="365" t="s">
        <v>2391</v>
      </c>
    </row>
    <row r="2489" spans="1:10" s="99" customFormat="1" ht="12">
      <c r="A2489" s="363"/>
      <c r="B2489" s="364"/>
      <c r="C2489" s="363" t="s">
        <v>3585</v>
      </c>
      <c r="D2489" s="364" t="s">
        <v>3586</v>
      </c>
      <c r="E2489" s="365">
        <v>159</v>
      </c>
      <c r="F2489" s="365">
        <v>100</v>
      </c>
      <c r="G2489" s="365">
        <v>59</v>
      </c>
      <c r="H2489" s="365">
        <v>149</v>
      </c>
      <c r="I2489" s="365">
        <v>10</v>
      </c>
      <c r="J2489" s="365">
        <v>4</v>
      </c>
    </row>
    <row r="2490" spans="1:10" s="99" customFormat="1" ht="12">
      <c r="A2490" s="363"/>
      <c r="B2490" s="364"/>
      <c r="C2490" s="363" t="s">
        <v>3587</v>
      </c>
      <c r="D2490" s="364" t="s">
        <v>3588</v>
      </c>
      <c r="E2490" s="365">
        <v>509</v>
      </c>
      <c r="F2490" s="365">
        <v>344</v>
      </c>
      <c r="G2490" s="365">
        <v>165</v>
      </c>
      <c r="H2490" s="365">
        <v>463</v>
      </c>
      <c r="I2490" s="365">
        <v>46</v>
      </c>
      <c r="J2490" s="365">
        <v>14</v>
      </c>
    </row>
    <row r="2491" spans="1:10" s="99" customFormat="1" ht="12">
      <c r="A2491" s="363"/>
      <c r="B2491" s="364"/>
      <c r="C2491" s="363" t="s">
        <v>2575</v>
      </c>
      <c r="D2491" s="364" t="s">
        <v>3588</v>
      </c>
      <c r="E2491" s="365">
        <v>509</v>
      </c>
      <c r="F2491" s="365">
        <v>344</v>
      </c>
      <c r="G2491" s="365">
        <v>165</v>
      </c>
      <c r="H2491" s="365">
        <v>463</v>
      </c>
      <c r="I2491" s="365">
        <v>46</v>
      </c>
      <c r="J2491" s="365">
        <v>14</v>
      </c>
    </row>
    <row r="2492" spans="1:10" s="99" customFormat="1" ht="12">
      <c r="A2492" s="363"/>
      <c r="B2492" s="364"/>
      <c r="C2492" s="363" t="s">
        <v>3804</v>
      </c>
      <c r="D2492" s="364" t="s">
        <v>3805</v>
      </c>
      <c r="E2492" s="365">
        <v>12</v>
      </c>
      <c r="F2492" s="365">
        <v>8</v>
      </c>
      <c r="G2492" s="365">
        <v>4</v>
      </c>
      <c r="H2492" s="365" t="s">
        <v>2391</v>
      </c>
      <c r="I2492" s="365" t="s">
        <v>2391</v>
      </c>
      <c r="J2492" s="365">
        <v>0</v>
      </c>
    </row>
    <row r="2493" spans="1:10" s="99" customFormat="1" ht="12">
      <c r="A2493" s="363"/>
      <c r="B2493" s="364"/>
      <c r="C2493" s="363" t="s">
        <v>3808</v>
      </c>
      <c r="D2493" s="364" t="s">
        <v>3809</v>
      </c>
      <c r="E2493" s="365">
        <v>17</v>
      </c>
      <c r="F2493" s="365">
        <v>12</v>
      </c>
      <c r="G2493" s="365">
        <v>5</v>
      </c>
      <c r="H2493" s="365">
        <v>13</v>
      </c>
      <c r="I2493" s="365">
        <v>4</v>
      </c>
      <c r="J2493" s="365">
        <v>0</v>
      </c>
    </row>
    <row r="2494" spans="1:10" s="99" customFormat="1" ht="12">
      <c r="A2494" s="363"/>
      <c r="B2494" s="364"/>
      <c r="C2494" s="363" t="s">
        <v>3591</v>
      </c>
      <c r="D2494" s="364" t="s">
        <v>3451</v>
      </c>
      <c r="E2494" s="365">
        <v>35</v>
      </c>
      <c r="F2494" s="365">
        <v>26</v>
      </c>
      <c r="G2494" s="365">
        <v>9</v>
      </c>
      <c r="H2494" s="365">
        <v>28</v>
      </c>
      <c r="I2494" s="365">
        <v>7</v>
      </c>
      <c r="J2494" s="365" t="s">
        <v>2391</v>
      </c>
    </row>
    <row r="2495" spans="1:10" s="99" customFormat="1" ht="12">
      <c r="A2495" s="363"/>
      <c r="B2495" s="364"/>
      <c r="C2495" s="363" t="s">
        <v>3591</v>
      </c>
      <c r="D2495" s="364" t="s">
        <v>3592</v>
      </c>
      <c r="E2495" s="365">
        <v>64</v>
      </c>
      <c r="F2495" s="365">
        <v>46</v>
      </c>
      <c r="G2495" s="365">
        <v>18</v>
      </c>
      <c r="H2495" s="365">
        <v>52</v>
      </c>
      <c r="I2495" s="365">
        <v>12</v>
      </c>
      <c r="J2495" s="365" t="s">
        <v>2391</v>
      </c>
    </row>
    <row r="2496" spans="1:10" s="99" customFormat="1" ht="12">
      <c r="A2496" s="363"/>
      <c r="B2496" s="364"/>
      <c r="C2496" s="363" t="s">
        <v>2577</v>
      </c>
      <c r="D2496" s="364" t="s">
        <v>3592</v>
      </c>
      <c r="E2496" s="365">
        <v>64</v>
      </c>
      <c r="F2496" s="365">
        <v>46</v>
      </c>
      <c r="G2496" s="365">
        <v>18</v>
      </c>
      <c r="H2496" s="365">
        <v>52</v>
      </c>
      <c r="I2496" s="365">
        <v>12</v>
      </c>
      <c r="J2496" s="365" t="s">
        <v>2391</v>
      </c>
    </row>
    <row r="2497" spans="1:10" s="99" customFormat="1" ht="12">
      <c r="A2497" s="363"/>
      <c r="B2497" s="364"/>
      <c r="C2497" s="363" t="s">
        <v>3810</v>
      </c>
      <c r="D2497" s="364" t="s">
        <v>3811</v>
      </c>
      <c r="E2497" s="365">
        <v>18</v>
      </c>
      <c r="F2497" s="365" t="s">
        <v>2391</v>
      </c>
      <c r="G2497" s="365" t="s">
        <v>2391</v>
      </c>
      <c r="H2497" s="365">
        <v>15</v>
      </c>
      <c r="I2497" s="365">
        <v>3</v>
      </c>
      <c r="J2497" s="365">
        <v>0</v>
      </c>
    </row>
    <row r="2498" spans="1:10" s="99" customFormat="1" ht="12">
      <c r="A2498" s="363"/>
      <c r="B2498" s="364"/>
      <c r="C2498" s="363" t="s">
        <v>3595</v>
      </c>
      <c r="D2498" s="364" t="s">
        <v>3451</v>
      </c>
      <c r="E2498" s="365">
        <v>42</v>
      </c>
      <c r="F2498" s="365">
        <v>27</v>
      </c>
      <c r="G2498" s="365">
        <v>15</v>
      </c>
      <c r="H2498" s="365">
        <v>36</v>
      </c>
      <c r="I2498" s="365">
        <v>6</v>
      </c>
      <c r="J2498" s="365" t="s">
        <v>2391</v>
      </c>
    </row>
    <row r="2499" spans="1:10" s="99" customFormat="1" ht="12">
      <c r="A2499" s="363"/>
      <c r="B2499" s="364"/>
      <c r="C2499" s="363" t="s">
        <v>3595</v>
      </c>
      <c r="D2499" s="364" t="s">
        <v>3596</v>
      </c>
      <c r="E2499" s="365">
        <v>60</v>
      </c>
      <c r="F2499" s="365">
        <v>44</v>
      </c>
      <c r="G2499" s="365">
        <v>16</v>
      </c>
      <c r="H2499" s="365">
        <v>51</v>
      </c>
      <c r="I2499" s="365">
        <v>9</v>
      </c>
      <c r="J2499" s="365" t="s">
        <v>2391</v>
      </c>
    </row>
    <row r="2500" spans="1:10" s="99" customFormat="1" ht="12">
      <c r="A2500" s="363"/>
      <c r="B2500" s="364"/>
      <c r="C2500" s="363" t="s">
        <v>2579</v>
      </c>
      <c r="D2500" s="364" t="s">
        <v>3596</v>
      </c>
      <c r="E2500" s="365">
        <v>60</v>
      </c>
      <c r="F2500" s="365">
        <v>44</v>
      </c>
      <c r="G2500" s="365">
        <v>16</v>
      </c>
      <c r="H2500" s="365">
        <v>51</v>
      </c>
      <c r="I2500" s="365">
        <v>9</v>
      </c>
      <c r="J2500" s="365" t="s">
        <v>2391</v>
      </c>
    </row>
    <row r="2501" spans="1:10" s="99" customFormat="1" ht="12">
      <c r="A2501" s="363"/>
      <c r="B2501" s="364"/>
      <c r="C2501" s="363" t="s">
        <v>3597</v>
      </c>
      <c r="D2501" s="364" t="s">
        <v>3598</v>
      </c>
      <c r="E2501" s="365">
        <v>31</v>
      </c>
      <c r="F2501" s="365">
        <v>20</v>
      </c>
      <c r="G2501" s="365">
        <v>11</v>
      </c>
      <c r="H2501" s="365" t="s">
        <v>2391</v>
      </c>
      <c r="I2501" s="365" t="s">
        <v>2391</v>
      </c>
      <c r="J2501" s="365">
        <v>0</v>
      </c>
    </row>
    <row r="2502" spans="1:10" s="99" customFormat="1" ht="12">
      <c r="A2502" s="363"/>
      <c r="B2502" s="364"/>
      <c r="C2502" s="363" t="s">
        <v>2581</v>
      </c>
      <c r="D2502" s="364" t="s">
        <v>3598</v>
      </c>
      <c r="E2502" s="365">
        <v>31</v>
      </c>
      <c r="F2502" s="365">
        <v>20</v>
      </c>
      <c r="G2502" s="365">
        <v>11</v>
      </c>
      <c r="H2502" s="365" t="s">
        <v>2391</v>
      </c>
      <c r="I2502" s="365" t="s">
        <v>2391</v>
      </c>
      <c r="J2502" s="365">
        <v>0</v>
      </c>
    </row>
    <row r="2503" spans="1:10" s="99" customFormat="1" ht="12">
      <c r="A2503" s="363"/>
      <c r="B2503" s="364"/>
      <c r="C2503" s="363" t="s">
        <v>3607</v>
      </c>
      <c r="D2503" s="364" t="s">
        <v>4081</v>
      </c>
      <c r="E2503" s="365">
        <v>59077</v>
      </c>
      <c r="F2503" s="365">
        <v>32332</v>
      </c>
      <c r="G2503" s="365">
        <v>26745</v>
      </c>
      <c r="H2503" s="365">
        <v>55378</v>
      </c>
      <c r="I2503" s="365">
        <v>3699</v>
      </c>
      <c r="J2503" s="365">
        <v>1907</v>
      </c>
    </row>
    <row r="2504" spans="1:10" s="99" customFormat="1" ht="12">
      <c r="A2504" s="363"/>
      <c r="B2504" s="364"/>
      <c r="C2504" s="363" t="s">
        <v>3610</v>
      </c>
      <c r="D2504" s="364" t="s">
        <v>4082</v>
      </c>
      <c r="E2504" s="365">
        <v>59077</v>
      </c>
      <c r="F2504" s="365">
        <v>32332</v>
      </c>
      <c r="G2504" s="365">
        <v>26745</v>
      </c>
      <c r="H2504" s="365">
        <v>55378</v>
      </c>
      <c r="I2504" s="365">
        <v>3699</v>
      </c>
      <c r="J2504" s="365">
        <v>1907</v>
      </c>
    </row>
    <row r="2505" spans="1:10" s="99" customFormat="1" ht="12">
      <c r="A2505" s="367"/>
      <c r="B2505" s="368"/>
      <c r="C2505" s="367"/>
      <c r="D2505" s="368"/>
      <c r="E2505" s="369"/>
      <c r="F2505" s="369"/>
      <c r="G2505" s="369"/>
      <c r="H2505" s="369"/>
      <c r="I2505" s="369"/>
      <c r="J2505" s="369"/>
    </row>
    <row r="2506" spans="1:10" s="99" customFormat="1" ht="12">
      <c r="A2506" s="372" t="s">
        <v>4079</v>
      </c>
      <c r="B2506" s="373"/>
      <c r="C2506" s="374"/>
      <c r="D2506" s="374"/>
      <c r="E2506" s="374"/>
      <c r="F2506" s="374"/>
      <c r="G2506" s="374"/>
      <c r="H2506" s="374"/>
      <c r="I2506" s="374"/>
      <c r="J2506" s="375" t="s">
        <v>2345</v>
      </c>
    </row>
    <row r="2507" spans="1:10" s="99" customFormat="1" ht="12">
      <c r="A2507" s="370"/>
      <c r="B2507" s="371"/>
      <c r="C2507" s="377"/>
      <c r="D2507" s="377"/>
      <c r="E2507" s="377"/>
      <c r="F2507" s="377"/>
      <c r="G2507" s="377"/>
      <c r="H2507" s="377"/>
      <c r="I2507" s="377"/>
      <c r="J2507" s="377"/>
    </row>
    <row r="2508" spans="1:10" s="99" customFormat="1" ht="12">
      <c r="A2508" s="434" t="s">
        <v>2477</v>
      </c>
      <c r="B2508" s="434"/>
      <c r="C2508" s="434"/>
      <c r="D2508" s="434"/>
      <c r="E2508" s="434"/>
      <c r="F2508" s="434"/>
      <c r="G2508" s="434"/>
      <c r="H2508" s="434"/>
      <c r="I2508" s="434"/>
      <c r="J2508" s="434"/>
    </row>
    <row r="2509" spans="1:10" s="99" customFormat="1" ht="12">
      <c r="A2509" s="363"/>
      <c r="B2509" s="364"/>
    </row>
    <row r="2510" spans="1:10" s="99" customFormat="1" ht="12">
      <c r="A2510" s="363"/>
      <c r="B2510" s="364"/>
    </row>
    <row r="2511" spans="1:10" s="99" customFormat="1" ht="12">
      <c r="A2511" s="363"/>
      <c r="B2511" s="364"/>
    </row>
    <row r="2512" spans="1:10" s="99" customFormat="1" ht="12">
      <c r="A2512" s="363"/>
      <c r="B2512" s="364"/>
    </row>
    <row r="2513" spans="1:2" s="99" customFormat="1" ht="12">
      <c r="A2513" s="363"/>
      <c r="B2513" s="364"/>
    </row>
    <row r="2514" spans="1:2" s="99" customFormat="1" ht="12">
      <c r="A2514" s="363"/>
      <c r="B2514" s="364"/>
    </row>
    <row r="2515" spans="1:2" s="99" customFormat="1" ht="12">
      <c r="A2515" s="363"/>
      <c r="B2515" s="364"/>
    </row>
    <row r="2516" spans="1:2" s="99" customFormat="1" ht="12">
      <c r="A2516" s="363"/>
      <c r="B2516" s="364"/>
    </row>
    <row r="2517" spans="1:2" s="99" customFormat="1" ht="12">
      <c r="A2517" s="363"/>
      <c r="B2517" s="364"/>
    </row>
    <row r="2518" spans="1:2" s="99" customFormat="1" ht="12">
      <c r="A2518" s="363"/>
      <c r="B2518" s="364"/>
    </row>
    <row r="2519" spans="1:2" s="99" customFormat="1" ht="12">
      <c r="A2519" s="363"/>
      <c r="B2519" s="364"/>
    </row>
    <row r="2520" spans="1:2" s="99" customFormat="1" ht="12">
      <c r="A2520" s="363"/>
      <c r="B2520" s="364"/>
    </row>
    <row r="2521" spans="1:2" s="99" customFormat="1" ht="12">
      <c r="A2521" s="363"/>
      <c r="B2521" s="364"/>
    </row>
    <row r="2522" spans="1:2" s="99" customFormat="1" ht="12">
      <c r="A2522" s="363"/>
      <c r="B2522" s="364"/>
    </row>
    <row r="2523" spans="1:2" s="99" customFormat="1" ht="12">
      <c r="A2523" s="363"/>
      <c r="B2523" s="364"/>
    </row>
    <row r="2524" spans="1:2" s="99" customFormat="1" ht="12">
      <c r="A2524" s="363"/>
      <c r="B2524" s="364"/>
    </row>
    <row r="2525" spans="1:2" s="99" customFormat="1" ht="12">
      <c r="A2525" s="363"/>
      <c r="B2525" s="364"/>
    </row>
    <row r="2526" spans="1:2" s="99" customFormat="1" ht="12">
      <c r="A2526" s="363"/>
      <c r="B2526" s="364"/>
    </row>
    <row r="2527" spans="1:2" s="99" customFormat="1" ht="12">
      <c r="A2527" s="363"/>
      <c r="B2527" s="364"/>
    </row>
    <row r="2528" spans="1:2" s="99" customFormat="1" ht="12">
      <c r="A2528" s="363"/>
      <c r="B2528" s="364"/>
    </row>
    <row r="2529" spans="1:2" s="99" customFormat="1" ht="12">
      <c r="A2529" s="363"/>
      <c r="B2529" s="364"/>
    </row>
    <row r="2530" spans="1:2" s="99" customFormat="1" ht="12">
      <c r="A2530" s="363"/>
      <c r="B2530" s="364"/>
    </row>
    <row r="2531" spans="1:2" s="99" customFormat="1" ht="12">
      <c r="A2531" s="363"/>
      <c r="B2531" s="364"/>
    </row>
    <row r="2532" spans="1:2" s="99" customFormat="1" ht="12">
      <c r="A2532" s="363"/>
      <c r="B2532" s="364"/>
    </row>
    <row r="2533" spans="1:2" s="99" customFormat="1" ht="12">
      <c r="A2533" s="363"/>
      <c r="B2533" s="364"/>
    </row>
    <row r="2534" spans="1:2" s="99" customFormat="1" ht="12">
      <c r="A2534" s="363"/>
      <c r="B2534" s="364"/>
    </row>
    <row r="2535" spans="1:2" s="99" customFormat="1" ht="12">
      <c r="A2535" s="363"/>
      <c r="B2535" s="364"/>
    </row>
    <row r="2536" spans="1:2" s="99" customFormat="1" ht="12">
      <c r="A2536" s="363"/>
      <c r="B2536" s="364"/>
    </row>
    <row r="2537" spans="1:2" s="99" customFormat="1" ht="12">
      <c r="A2537" s="363"/>
      <c r="B2537" s="364"/>
    </row>
    <row r="2538" spans="1:2" s="99" customFormat="1" ht="12">
      <c r="A2538" s="363"/>
      <c r="B2538" s="364"/>
    </row>
    <row r="2539" spans="1:2" s="99" customFormat="1" ht="12">
      <c r="A2539" s="363"/>
      <c r="B2539" s="364"/>
    </row>
    <row r="2540" spans="1:2" s="99" customFormat="1" ht="12">
      <c r="A2540" s="363"/>
      <c r="B2540" s="364"/>
    </row>
    <row r="2541" spans="1:2" s="99" customFormat="1" ht="12">
      <c r="A2541" s="363"/>
      <c r="B2541" s="364"/>
    </row>
    <row r="2542" spans="1:2" s="99" customFormat="1" ht="12">
      <c r="A2542" s="363"/>
      <c r="B2542" s="364"/>
    </row>
    <row r="2543" spans="1:2" s="99" customFormat="1" ht="12">
      <c r="A2543" s="363"/>
      <c r="B2543" s="364"/>
    </row>
    <row r="2544" spans="1:2" s="99" customFormat="1" ht="12">
      <c r="A2544" s="363"/>
      <c r="B2544" s="364"/>
    </row>
    <row r="2545" spans="1:2" s="99" customFormat="1" ht="12">
      <c r="A2545" s="363"/>
      <c r="B2545" s="364"/>
    </row>
    <row r="2546" spans="1:2" s="99" customFormat="1" ht="12">
      <c r="A2546" s="363"/>
      <c r="B2546" s="364"/>
    </row>
    <row r="2547" spans="1:2" s="99" customFormat="1" ht="12">
      <c r="A2547" s="363"/>
      <c r="B2547" s="364"/>
    </row>
    <row r="2548" spans="1:2" s="99" customFormat="1" ht="12">
      <c r="A2548" s="363"/>
      <c r="B2548" s="364"/>
    </row>
    <row r="2549" spans="1:2" s="99" customFormat="1" ht="12">
      <c r="A2549" s="363"/>
      <c r="B2549" s="364"/>
    </row>
    <row r="2550" spans="1:2" s="99" customFormat="1" ht="12">
      <c r="A2550" s="363"/>
      <c r="B2550" s="364"/>
    </row>
    <row r="2551" spans="1:2" s="99" customFormat="1" ht="12">
      <c r="A2551" s="363"/>
      <c r="B2551" s="364"/>
    </row>
    <row r="2552" spans="1:2" s="99" customFormat="1" ht="12">
      <c r="A2552" s="363"/>
      <c r="B2552" s="364"/>
    </row>
    <row r="2553" spans="1:2" s="99" customFormat="1" ht="12">
      <c r="A2553" s="363"/>
      <c r="B2553" s="364"/>
    </row>
    <row r="2554" spans="1:2" s="99" customFormat="1" ht="12">
      <c r="A2554" s="363"/>
      <c r="B2554" s="364"/>
    </row>
    <row r="2555" spans="1:2" s="99" customFormat="1" ht="12">
      <c r="A2555" s="363"/>
      <c r="B2555" s="364"/>
    </row>
    <row r="2556" spans="1:2" s="99" customFormat="1" ht="12">
      <c r="A2556" s="363"/>
      <c r="B2556" s="364"/>
    </row>
    <row r="2557" spans="1:2" s="99" customFormat="1" ht="12">
      <c r="A2557" s="363"/>
      <c r="B2557" s="364"/>
    </row>
    <row r="2558" spans="1:2" s="99" customFormat="1" ht="12">
      <c r="A2558" s="363"/>
      <c r="B2558" s="364"/>
    </row>
    <row r="2559" spans="1:2" s="99" customFormat="1" ht="12">
      <c r="A2559" s="363"/>
      <c r="B2559" s="364"/>
    </row>
    <row r="2560" spans="1:2" s="99" customFormat="1" ht="12">
      <c r="A2560" s="363"/>
      <c r="B2560" s="364"/>
    </row>
    <row r="2561" spans="1:2" s="99" customFormat="1" ht="12">
      <c r="A2561" s="363"/>
      <c r="B2561" s="364"/>
    </row>
    <row r="2562" spans="1:2" s="99" customFormat="1" ht="12">
      <c r="A2562" s="363"/>
      <c r="B2562" s="364"/>
    </row>
    <row r="2563" spans="1:2" s="99" customFormat="1" ht="12">
      <c r="A2563" s="363"/>
      <c r="B2563" s="364"/>
    </row>
    <row r="2564" spans="1:2" s="99" customFormat="1" ht="12">
      <c r="A2564" s="363"/>
      <c r="B2564" s="364"/>
    </row>
    <row r="2565" spans="1:2" s="99" customFormat="1" ht="12">
      <c r="A2565" s="363"/>
      <c r="B2565" s="364"/>
    </row>
    <row r="2566" spans="1:2" s="99" customFormat="1" ht="12">
      <c r="A2566" s="363"/>
      <c r="B2566" s="364"/>
    </row>
    <row r="2567" spans="1:2" s="99" customFormat="1" ht="12">
      <c r="A2567" s="363"/>
      <c r="B2567" s="364"/>
    </row>
    <row r="2568" spans="1:2" s="99" customFormat="1" ht="12">
      <c r="A2568" s="363"/>
      <c r="B2568" s="364"/>
    </row>
    <row r="2569" spans="1:2" s="99" customFormat="1" ht="12">
      <c r="A2569" s="363"/>
      <c r="B2569" s="364"/>
    </row>
    <row r="2570" spans="1:2" s="99" customFormat="1" ht="12">
      <c r="A2570" s="363"/>
      <c r="B2570" s="364"/>
    </row>
    <row r="2571" spans="1:2" s="99" customFormat="1" ht="12">
      <c r="A2571" s="363"/>
      <c r="B2571" s="364"/>
    </row>
    <row r="2572" spans="1:2" s="99" customFormat="1" ht="12">
      <c r="A2572" s="363"/>
      <c r="B2572" s="364"/>
    </row>
    <row r="2573" spans="1:2" s="99" customFormat="1" ht="12">
      <c r="A2573" s="363"/>
      <c r="B2573" s="364"/>
    </row>
    <row r="2574" spans="1:2" s="99" customFormat="1" ht="12">
      <c r="A2574" s="363"/>
      <c r="B2574" s="364"/>
    </row>
    <row r="2575" spans="1:2" s="99" customFormat="1" ht="12">
      <c r="A2575" s="363"/>
      <c r="B2575" s="364"/>
    </row>
    <row r="2576" spans="1:2" s="99" customFormat="1" ht="12">
      <c r="A2576" s="363"/>
      <c r="B2576" s="364"/>
    </row>
    <row r="2577" spans="1:2" s="99" customFormat="1" ht="12">
      <c r="A2577" s="363"/>
      <c r="B2577" s="364"/>
    </row>
    <row r="2578" spans="1:2" s="99" customFormat="1" ht="12">
      <c r="A2578" s="363"/>
      <c r="B2578" s="364"/>
    </row>
    <row r="2579" spans="1:2" s="99" customFormat="1" ht="12">
      <c r="A2579" s="363"/>
      <c r="B2579" s="364"/>
    </row>
    <row r="2580" spans="1:2" s="99" customFormat="1" ht="12">
      <c r="A2580" s="363"/>
      <c r="B2580" s="364"/>
    </row>
    <row r="2581" spans="1:2" s="99" customFormat="1" ht="12">
      <c r="A2581" s="363"/>
      <c r="B2581" s="364"/>
    </row>
    <row r="2582" spans="1:2" s="99" customFormat="1" ht="12">
      <c r="A2582" s="363"/>
      <c r="B2582" s="364"/>
    </row>
    <row r="2583" spans="1:2" s="99" customFormat="1" ht="12">
      <c r="A2583" s="363"/>
      <c r="B2583" s="364"/>
    </row>
    <row r="2584" spans="1:2" s="99" customFormat="1" ht="12">
      <c r="A2584" s="363"/>
      <c r="B2584" s="364"/>
    </row>
    <row r="2585" spans="1:2" s="99" customFormat="1" ht="12">
      <c r="A2585" s="363"/>
      <c r="B2585" s="364"/>
    </row>
    <row r="2586" spans="1:2" s="99" customFormat="1" ht="12">
      <c r="A2586" s="363"/>
      <c r="B2586" s="364"/>
    </row>
    <row r="2587" spans="1:2" s="99" customFormat="1" ht="12">
      <c r="A2587" s="363"/>
      <c r="B2587" s="364"/>
    </row>
    <row r="2588" spans="1:2" s="99" customFormat="1" ht="12">
      <c r="A2588" s="363"/>
      <c r="B2588" s="364"/>
    </row>
    <row r="2589" spans="1:2" s="99" customFormat="1" ht="12">
      <c r="A2589" s="363"/>
      <c r="B2589" s="364"/>
    </row>
    <row r="2590" spans="1:2" s="99" customFormat="1" ht="12">
      <c r="A2590" s="363"/>
      <c r="B2590" s="364"/>
    </row>
    <row r="2591" spans="1:2" s="99" customFormat="1" ht="12">
      <c r="A2591" s="363"/>
      <c r="B2591" s="364"/>
    </row>
    <row r="2592" spans="1:2" s="99" customFormat="1" ht="12">
      <c r="A2592" s="363"/>
      <c r="B2592" s="364"/>
    </row>
    <row r="2593" spans="1:2">
      <c r="A2593" s="363"/>
      <c r="B2593" s="364"/>
    </row>
  </sheetData>
  <autoFilter ref="A7:J7">
    <filterColumn colId="0" showButton="0"/>
    <filterColumn colId="2" showButton="0"/>
  </autoFilter>
  <mergeCells count="3">
    <mergeCell ref="A7:B7"/>
    <mergeCell ref="C7:D7"/>
    <mergeCell ref="A2508:J2508"/>
  </mergeCells>
  <hyperlinks>
    <hyperlink ref="L4" r:id="rId1"/>
    <hyperlink ref="I1" location="Inhaltsverzeichnis!A1" display="zum Inhaltsverzeichnis"/>
  </hyperlinks>
  <pageMargins left="0.7" right="0.7" top="0.78740157499999996" bottom="0.78740157499999996"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AA27950B9AA04AAA677F3CDD27C02C" ma:contentTypeVersion="11" ma:contentTypeDescription="Ein neues Dokument erstellen." ma:contentTypeScope="" ma:versionID="a277d8e4d548b260fbd10f51686b77a6">
  <xsd:schema xmlns:xsd="http://www.w3.org/2001/XMLSchema" xmlns:xs="http://www.w3.org/2001/XMLSchema" xmlns:p="http://schemas.microsoft.com/office/2006/metadata/properties" xmlns:ns2="c7b21076-2764-443c-9386-917723eca490" targetNamespace="http://schemas.microsoft.com/office/2006/metadata/properties" ma:root="true" ma:fieldsID="58b08b66d4c60d08a2e3d68cd4e7047c" ns2:_="">
    <xsd:import namespace="c7b21076-2764-443c-9386-917723eca4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21076-2764-443c-9386-917723eca4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CEAFE7-B1AA-495D-AF66-8B52ED94F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21076-2764-443c-9386-917723eca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8E5B0E-36E0-4F54-A443-BE889B316BDC}">
  <ds:schemaRefs>
    <ds:schemaRef ds:uri="http://schemas.microsoft.com/sharepoint/v3/contenttype/forms"/>
  </ds:schemaRefs>
</ds:datastoreItem>
</file>

<file path=customXml/itemProps3.xml><?xml version="1.0" encoding="utf-8"?>
<ds:datastoreItem xmlns:ds="http://schemas.openxmlformats.org/officeDocument/2006/customXml" ds:itemID="{D1202E67-D048-490C-886D-466B3A47290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Inhaltsverzeichnis</vt:lpstr>
      <vt:lpstr>Bevölkerung</vt:lpstr>
      <vt:lpstr>Bodenflächen</vt:lpstr>
      <vt:lpstr>Zu- und Fortzüge</vt:lpstr>
      <vt:lpstr>Soz.-pfl. Beschäftigte</vt:lpstr>
      <vt:lpstr>Arbeitslosenquoten</vt:lpstr>
      <vt:lpstr>Arbeitslosenstruktur</vt:lpstr>
      <vt:lpstr>Auszubildende</vt:lpstr>
      <vt:lpstr>IHK-zugehörige Firmen</vt:lpstr>
      <vt:lpstr>Gewerbeanzeigen</vt:lpstr>
      <vt:lpstr>Insolvenzen</vt:lpstr>
      <vt:lpstr>Bruttowertschöpfung</vt:lpstr>
      <vt:lpstr>Erwerbstätige</vt:lpstr>
      <vt:lpstr>BWS je Erwerbstätigem</vt:lpstr>
      <vt:lpstr>IHK-Konjunkturklimaindex</vt:lpstr>
      <vt:lpstr>Konjunkturrisiken</vt:lpstr>
      <vt:lpstr>Realsteuerhebesatz</vt:lpstr>
      <vt:lpstr>Kaufkraft</vt:lpstr>
      <vt:lpstr>Verarbeitendes Gewerbe</vt:lpstr>
      <vt:lpstr>Tourismus</vt:lpstr>
      <vt:lpstr>Schifffahrt</vt:lpstr>
      <vt:lpstr>Pendler - Einpendler</vt:lpstr>
      <vt:lpstr>Pendler - Auspendler</vt:lpstr>
    </vt:vector>
  </TitlesOfParts>
  <Manager/>
  <Company>IHK Kiel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Haefemeier</dc:creator>
  <cp:keywords/>
  <dc:description/>
  <cp:lastModifiedBy>Brüggemann</cp:lastModifiedBy>
  <cp:revision/>
  <dcterms:created xsi:type="dcterms:W3CDTF">2021-02-15T13:51:46Z</dcterms:created>
  <dcterms:modified xsi:type="dcterms:W3CDTF">2021-10-06T09:57:34Z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0x010100DAAA27950B9AA04AAA677F3CDD27C02C</vt:lpwstr>
  </property>
</Properties>
</file>