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DieseArbeitsmappe"/>
  <mc:AlternateContent xmlns:mc="http://schemas.openxmlformats.org/markup-compatibility/2006">
    <mc:Choice Requires="x15">
      <x15ac:absPath xmlns:x15ac="http://schemas.microsoft.com/office/spreadsheetml/2010/11/ac" url="H:\Kohorst\Zentrale_Dienste\"/>
    </mc:Choice>
  </mc:AlternateContent>
  <xr:revisionPtr revIDLastSave="0" documentId="13_ncr:1_{F15E66C3-215B-4734-8203-C4A36BA33D06}" xr6:coauthVersionLast="47" xr6:coauthVersionMax="47" xr10:uidLastSave="{00000000-0000-0000-0000-000000000000}"/>
  <bookViews>
    <workbookView xWindow="495" yWindow="2880" windowWidth="26715" windowHeight="11280" xr2:uid="{00000000-000D-0000-FFFF-FFFF00000000}"/>
  </bookViews>
  <sheets>
    <sheet name="Kontaktdaten" sheetId="5" r:id="rId1"/>
    <sheet name="Liste" sheetId="1" r:id="rId2"/>
    <sheet name="DSGVO-Testat" sheetId="3" r:id="rId3"/>
    <sheet name="ESRI_MAPINFO_SHEET" sheetId="2" state="veryHidden" r:id="rId4"/>
  </sheets>
  <definedNames>
    <definedName name="_xlnm._FilterDatabase" localSheetId="1" hidden="1">Liste!$A$1:$L$104</definedName>
    <definedName name="_xlnm.Print_Area" localSheetId="2">'DSGVO-Testat'!$A$1:$E$47</definedName>
    <definedName name="_xlnm.Print_Area" localSheetId="0">Kontaktdaten!$A$1:$C$25</definedName>
    <definedName name="_xlnm.Print_Area" localSheetId="1">Liste!$A$1:$L$105</definedName>
    <definedName name="_xlnm.Print_Titles" localSheetId="1">Liste!$1:$2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5" l="1"/>
  <c r="I104" i="1" l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L10" i="1" s="1"/>
  <c r="I9" i="1"/>
  <c r="L9" i="1" s="1"/>
  <c r="I8" i="1"/>
  <c r="I7" i="1"/>
  <c r="L7" i="1" s="1"/>
  <c r="I6" i="1"/>
  <c r="L6" i="1" s="1"/>
  <c r="I5" i="1"/>
  <c r="L5" i="1" s="1"/>
  <c r="H4" i="1"/>
  <c r="L11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8" i="1"/>
  <c r="I4" i="1" l="1"/>
  <c r="B7" i="3"/>
  <c r="B8" i="3"/>
  <c r="B2" i="1"/>
  <c r="B6" i="3" s="1"/>
  <c r="D40" i="3" l="1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K4" i="1" l="1"/>
  <c r="J4" i="1"/>
  <c r="J3" i="1" s="1"/>
  <c r="F103" i="1"/>
  <c r="G103" i="1" s="1"/>
  <c r="F104" i="1"/>
  <c r="G104" i="1" s="1"/>
  <c r="K3" i="1" l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E1" i="1"/>
  <c r="F5" i="1" l="1"/>
  <c r="G5" i="1" s="1"/>
  <c r="F6" i="1"/>
  <c r="G6" i="1" s="1"/>
  <c r="F17" i="1"/>
  <c r="G17" i="1" s="1"/>
  <c r="F7" i="1"/>
  <c r="G7" i="1" s="1"/>
  <c r="F18" i="1"/>
  <c r="G18" i="1" s="1"/>
  <c r="F9" i="1"/>
  <c r="G9" i="1" s="1"/>
  <c r="F19" i="1"/>
  <c r="G19" i="1" s="1"/>
  <c r="F15" i="1"/>
  <c r="G15" i="1" s="1"/>
  <c r="F10" i="1"/>
  <c r="G10" i="1" s="1"/>
  <c r="F20" i="1"/>
  <c r="G20" i="1" s="1"/>
  <c r="F11" i="1"/>
  <c r="G11" i="1" s="1"/>
  <c r="F22" i="1"/>
  <c r="G22" i="1" s="1"/>
  <c r="F12" i="1"/>
  <c r="G12" i="1" s="1"/>
  <c r="F14" i="1"/>
  <c r="G14" i="1" s="1"/>
  <c r="F13" i="1"/>
  <c r="G13" i="1" s="1"/>
  <c r="F21" i="1"/>
  <c r="G21" i="1" s="1"/>
  <c r="F8" i="1"/>
  <c r="G8" i="1" s="1"/>
  <c r="F16" i="1"/>
  <c r="G16" i="1" s="1"/>
  <c r="A6" i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Kohorst, Christoph</author>
  </authors>
  <commentList>
    <comment ref="F3" authorId="0" shapeId="0" xr:uid="{00000000-0006-0000-0100-000001000000}">
      <text>
        <r>
          <rPr>
            <b/>
            <sz val="8"/>
            <color indexed="81"/>
            <rFont val="Segoe UI"/>
            <family val="2"/>
          </rPr>
          <t>Bitte beachten:</t>
        </r>
        <r>
          <rPr>
            <sz val="8"/>
            <color indexed="81"/>
            <rFont val="Segoe UI"/>
            <family val="2"/>
          </rPr>
          <t xml:space="preserve">
Berechnet wird die Differenz zwischen Berechnungsstichtag und angegebenem Datum (in vollen Kalenderjahren)</t>
        </r>
      </text>
    </comment>
    <comment ref="G3" authorId="0" shapeId="0" xr:uid="{00000000-0006-0000-0100-000002000000}">
      <text>
        <r>
          <rPr>
            <b/>
            <sz val="8"/>
            <color indexed="81"/>
            <rFont val="Segoe UI"/>
            <family val="2"/>
          </rPr>
          <t>Bitte beachten:</t>
        </r>
        <r>
          <rPr>
            <sz val="8"/>
            <color indexed="81"/>
            <rFont val="Segoe UI"/>
            <family val="2"/>
          </rPr>
          <t xml:space="preserve">
Die IHK ehrt für 10, 15, 20, 25, 30, 35, 40, 45 und 50 Jahre Betriebszugehörigkeit</t>
        </r>
      </text>
    </comment>
  </commentList>
</comments>
</file>

<file path=xl/sharedStrings.xml><?xml version="1.0" encoding="utf-8"?>
<sst xmlns="http://schemas.openxmlformats.org/spreadsheetml/2006/main" count="50" uniqueCount="46">
  <si>
    <t>Lfd. Nr.</t>
  </si>
  <si>
    <t>Nachname</t>
  </si>
  <si>
    <t>Vorname</t>
  </si>
  <si>
    <t>In die Urkunde einzusetzende Berufsbezeichnung</t>
  </si>
  <si>
    <t>Urkundenbestellung</t>
  </si>
  <si>
    <t>Veröffentlichung in regionalen Medien</t>
  </si>
  <si>
    <t>Fehlerkontrolle</t>
  </si>
  <si>
    <t>Firma:</t>
  </si>
  <si>
    <t>Firma</t>
  </si>
  <si>
    <t>Ort und Datum:</t>
  </si>
  <si>
    <t>Unterschrift (Stempel)</t>
  </si>
  <si>
    <t>Vertretungsberechtigte/r:</t>
  </si>
  <si>
    <t>Funktion im Unternehmen:</t>
  </si>
  <si>
    <t>Sollen Mitarbeiternamen veröffentlicht werden, dann dieses DSGVO-Testat</t>
  </si>
  <si>
    <r>
      <t xml:space="preserve">• über die IHK-Webseite, Dokumentennummer 5210412, </t>
    </r>
    <r>
      <rPr>
        <b/>
        <sz val="14"/>
        <rFont val="Calibri"/>
        <family val="2"/>
        <scheme val="minor"/>
      </rPr>
      <t>als PDF hochladen</t>
    </r>
    <r>
      <rPr>
        <sz val="14"/>
        <rFont val="Calibri"/>
        <family val="2"/>
        <scheme val="minor"/>
      </rPr>
      <t>!</t>
    </r>
  </si>
  <si>
    <t>Anrede</t>
  </si>
  <si>
    <t>Funktion in der Firma</t>
  </si>
  <si>
    <t>Firmen-ID in der IHK</t>
  </si>
  <si>
    <t>Straße und Hausnummer</t>
  </si>
  <si>
    <t>Postleitzahl</t>
  </si>
  <si>
    <t>Ort</t>
  </si>
  <si>
    <t>Ihr Antrag auf Ehrungen nach Betriebszugehörigkeit kann nur bearbeitet werden,</t>
  </si>
  <si>
    <t>wenn wir anhand der hier gemachten Angaben Ihre IHK-Mitgliedschaft prüfen können.</t>
  </si>
  <si>
    <t>Bitte nur deutsche Vorwahl angeben, beispielsweise: 0751 409 0</t>
  </si>
  <si>
    <t>Telefonnummer (freiwillig)</t>
  </si>
  <si>
    <t>Preis (zuzüglich Versand)</t>
  </si>
  <si>
    <r>
      <t xml:space="preserve">• Ort und Datum </t>
    </r>
    <r>
      <rPr>
        <b/>
        <sz val="14"/>
        <rFont val="Calibri"/>
        <family val="2"/>
        <scheme val="minor"/>
      </rPr>
      <t>am Bildschirm ausfüllen</t>
    </r>
    <r>
      <rPr>
        <sz val="14"/>
        <rFont val="Calibri"/>
        <family val="2"/>
        <scheme val="minor"/>
      </rPr>
      <t>,</t>
    </r>
  </si>
  <si>
    <r>
      <t xml:space="preserve">• dieses Blatt ausdrucken und </t>
    </r>
    <r>
      <rPr>
        <b/>
        <sz val="14"/>
        <rFont val="Calibri"/>
        <family val="2"/>
        <scheme val="minor"/>
      </rPr>
      <t>unterschreiben</t>
    </r>
    <r>
      <rPr>
        <sz val="14"/>
        <rFont val="Calibri"/>
        <family val="2"/>
        <scheme val="minor"/>
      </rPr>
      <t>,</t>
    </r>
  </si>
  <si>
    <t>Urkundenformat</t>
  </si>
  <si>
    <t>Anzahl/Summe pro Spalte</t>
  </si>
  <si>
    <t>Datums-differenz</t>
  </si>
  <si>
    <t>Firmen-Eintritt (TT.MM.JJJJ)</t>
  </si>
  <si>
    <t>Jubiläums-jahre</t>
  </si>
  <si>
    <t>Sollen Namen, Unter-nehmen und Betriebs-zugehörigkeitsdauer an regionale Medien weitergegeben werden?</t>
  </si>
  <si>
    <t>Wurde das Einverständnis der Betroffenen mit dieser Veröffentlichung vorab von der Firma eingeholt?</t>
  </si>
  <si>
    <t>Keine Fehlermeldung? Alles in Ordnung!</t>
  </si>
  <si>
    <t>Frau</t>
  </si>
  <si>
    <t>Gegebenenfalls Titel voranstellen, beispielsweise: Dr. Maria</t>
  </si>
  <si>
    <t>Bitte keine Postfach-Postleitzahl angeben</t>
  </si>
  <si>
    <t>Maximal 8-stellige Zahl eingeben, sofern bekannt</t>
  </si>
  <si>
    <t>Hiermit wird bestätigt, dass alle unten aufgeführten Mitarbeiter eingewilligt haben, dass die an sie</t>
  </si>
  <si>
    <t>ausgewählte regionale Medien</t>
  </si>
  <si>
    <t>erfolgende Ehrenurkundenverleihung wegen ununterbrochener Betriebszugehörigkeit durch die IHK an</t>
  </si>
  <si>
    <t>Berechnungsstichtag (TT.MM.JJJJ), Vorauswahl: heute (kein Datum in der Zukunft angeben):</t>
  </si>
  <si>
    <t>Die Entscheidung, ob ein solches Jubiläum veröffentlicht wird, treffen allein die regionalen Medien.</t>
  </si>
  <si>
    <t>weitergegeben wird. Der Antragsteller trägt damit die Verantwortung für das Vorliegen dieser Einwilligung.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</si>
</sst>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>
    <font>
      <sz val="10"/>
      <color theme="1"/>
      <name val="Agfa Rotis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u/>
      <sz val="10"/>
      <color theme="10"/>
      <name val="Agfa Rotis Sans Serif"/>
      <family val="2"/>
    </font>
    <font>
      <u/>
      <sz val="11"/>
      <color theme="10"/>
      <name val="Agfa Roti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2" borderId="0" xfId="0" applyFont="1" applyFill="1"/>
    <xf numFmtId="0" fontId="5" fillId="2" borderId="0" xfId="0" applyFont="1" applyFill="1" applyAlignment="1">
      <alignment horizontal="left" vertical="top"/>
    </xf>
    <xf numFmtId="0" fontId="15" fillId="2" borderId="0" xfId="0" applyFont="1" applyFill="1"/>
    <xf numFmtId="0" fontId="13" fillId="0" borderId="0" xfId="0" applyFont="1"/>
    <xf numFmtId="0" fontId="4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wrapText="1"/>
    </xf>
    <xf numFmtId="0" fontId="5" fillId="0" borderId="1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13" fillId="2" borderId="0" xfId="0" applyFont="1" applyFill="1"/>
    <xf numFmtId="14" fontId="9" fillId="2" borderId="3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164" fontId="8" fillId="2" borderId="3" xfId="0" applyNumberFormat="1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164" fontId="11" fillId="2" borderId="3" xfId="0" applyNumberFormat="1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6" fillId="0" borderId="3" xfId="0" applyFont="1" applyBorder="1" applyAlignment="1" applyProtection="1">
      <alignment horizontal="left" vertical="top" wrapText="1"/>
      <protection locked="0"/>
    </xf>
    <xf numFmtId="14" fontId="6" fillId="0" borderId="3" xfId="0" applyNumberFormat="1" applyFont="1" applyBorder="1" applyAlignment="1" applyProtection="1">
      <alignment horizontal="left" vertical="top"/>
      <protection locked="0"/>
    </xf>
    <xf numFmtId="3" fontId="10" fillId="2" borderId="3" xfId="0" applyNumberFormat="1" applyFont="1" applyFill="1" applyBorder="1" applyAlignment="1">
      <alignment horizontal="left" vertical="top"/>
    </xf>
    <xf numFmtId="0" fontId="4" fillId="0" borderId="3" xfId="0" applyFont="1" applyBorder="1" applyAlignment="1" applyProtection="1">
      <alignment horizontal="left" vertical="top"/>
      <protection locked="0"/>
    </xf>
    <xf numFmtId="164" fontId="10" fillId="2" borderId="3" xfId="0" applyNumberFormat="1" applyFont="1" applyFill="1" applyBorder="1" applyAlignment="1">
      <alignment horizontal="left" vertical="top"/>
    </xf>
    <xf numFmtId="0" fontId="13" fillId="2" borderId="3" xfId="0" applyFont="1" applyFill="1" applyBorder="1" applyAlignment="1">
      <alignment horizontal="left" vertical="top"/>
    </xf>
    <xf numFmtId="0" fontId="6" fillId="0" borderId="3" xfId="0" applyFont="1" applyBorder="1" applyAlignment="1" applyProtection="1">
      <alignment horizontal="left" vertical="top"/>
      <protection locked="0"/>
    </xf>
    <xf numFmtId="0" fontId="10" fillId="0" borderId="3" xfId="0" applyFont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164" fontId="3" fillId="2" borderId="3" xfId="0" applyNumberFormat="1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/>
    </xf>
    <xf numFmtId="14" fontId="16" fillId="0" borderId="3" xfId="0" applyNumberFormat="1" applyFont="1" applyBorder="1" applyAlignment="1" applyProtection="1">
      <alignment horizontal="left"/>
      <protection locked="0"/>
    </xf>
    <xf numFmtId="0" fontId="4" fillId="2" borderId="5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/>
    </xf>
    <xf numFmtId="0" fontId="9" fillId="2" borderId="8" xfId="0" applyFont="1" applyFill="1" applyBorder="1"/>
    <xf numFmtId="0" fontId="4" fillId="2" borderId="9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vertical="top"/>
    </xf>
    <xf numFmtId="0" fontId="1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1" fillId="0" borderId="3" xfId="0" applyFont="1" applyBorder="1" applyAlignment="1" applyProtection="1">
      <alignment horizontal="left" vertical="top"/>
      <protection locked="0"/>
    </xf>
    <xf numFmtId="0" fontId="20" fillId="2" borderId="0" xfId="1" applyFont="1" applyFill="1" applyBorder="1" applyAlignment="1" applyProtection="1"/>
    <xf numFmtId="0" fontId="9" fillId="2" borderId="6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>
      <alignment horizontal="center" wrapText="1"/>
    </xf>
    <xf numFmtId="0" fontId="20" fillId="2" borderId="0" xfId="1" applyFont="1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1">
    <dxf>
      <font>
        <strike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24</xdr:col>
      <xdr:colOff>209436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1849743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NICHT BEARBEITEN </a:t>
          </a:r>
        </a:p>
        <a:p>
          <a:pPr algn="ctr"/>
          <a:r>
            <a:rPr lang="de-D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Ist nur für die Verwendung durch Esri vorgesehen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DIHK-Farbskala 2019">
      <a:dk1>
        <a:srgbClr val="000000"/>
      </a:dk1>
      <a:lt1>
        <a:srgbClr val="FFFFFF"/>
      </a:lt1>
      <a:dk2>
        <a:srgbClr val="003882"/>
      </a:dk2>
      <a:lt2>
        <a:srgbClr val="CCD7E6"/>
      </a:lt2>
      <a:accent1>
        <a:srgbClr val="D70C16"/>
      </a:accent1>
      <a:accent2>
        <a:srgbClr val="FD7C11"/>
      </a:accent2>
      <a:accent3>
        <a:srgbClr val="FFCB34"/>
      </a:accent3>
      <a:accent4>
        <a:srgbClr val="52A228"/>
      </a:accent4>
      <a:accent5>
        <a:srgbClr val="0084C2"/>
      </a:accent5>
      <a:accent6>
        <a:srgbClr val="711364"/>
      </a:accent6>
      <a:hlink>
        <a:srgbClr val="0084C2"/>
      </a:hlink>
      <a:folHlink>
        <a:srgbClr val="52A228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weingarten.ihk.de/blueprint/servlet/resource/blob/5224220/2672aa09bfd3d42dd366d58ccaa09204/presseverteiler-ehrenurkunden-dat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C91"/>
  <sheetViews>
    <sheetView tabSelected="1" workbookViewId="0">
      <selection activeCell="B4" sqref="B4"/>
    </sheetView>
  </sheetViews>
  <sheetFormatPr baseColWidth="10" defaultRowHeight="15"/>
  <cols>
    <col min="1" max="1" width="25.7109375" style="1" customWidth="1"/>
    <col min="2" max="2" width="71.7109375" style="1" customWidth="1"/>
    <col min="3" max="4" width="1.7109375" style="1" customWidth="1"/>
    <col min="5" max="16384" width="11.42578125" style="1"/>
  </cols>
  <sheetData>
    <row r="1" spans="1:3" s="6" customFormat="1" ht="18.75">
      <c r="A1" s="5" t="s">
        <v>21</v>
      </c>
      <c r="B1" s="5"/>
      <c r="C1" s="5"/>
    </row>
    <row r="2" spans="1:3" s="6" customFormat="1" ht="18.75">
      <c r="A2" s="5" t="s">
        <v>22</v>
      </c>
      <c r="B2" s="5"/>
      <c r="C2" s="5"/>
    </row>
    <row r="3" spans="1:3">
      <c r="A3" s="3"/>
      <c r="B3" s="3"/>
      <c r="C3" s="3"/>
    </row>
    <row r="4" spans="1:3">
      <c r="A4" s="56" t="s">
        <v>15</v>
      </c>
      <c r="B4" s="14" t="s">
        <v>36</v>
      </c>
      <c r="C4" s="4"/>
    </row>
    <row r="5" spans="1:3">
      <c r="A5" s="4"/>
      <c r="B5" s="4"/>
      <c r="C5" s="4"/>
    </row>
    <row r="6" spans="1:3">
      <c r="A6" s="56" t="s">
        <v>2</v>
      </c>
      <c r="B6" s="15" t="s">
        <v>37</v>
      </c>
      <c r="C6" s="12"/>
    </row>
    <row r="7" spans="1:3">
      <c r="A7" s="4"/>
      <c r="B7" s="4"/>
      <c r="C7" s="4"/>
    </row>
    <row r="8" spans="1:3">
      <c r="A8" s="56" t="s">
        <v>1</v>
      </c>
      <c r="B8" s="15"/>
      <c r="C8" s="12"/>
    </row>
    <row r="9" spans="1:3">
      <c r="A9" s="4"/>
      <c r="B9" s="4"/>
      <c r="C9" s="4"/>
    </row>
    <row r="10" spans="1:3">
      <c r="A10" s="56" t="s">
        <v>16</v>
      </c>
      <c r="B10" s="15"/>
      <c r="C10" s="12"/>
    </row>
    <row r="11" spans="1:3">
      <c r="A11" s="4"/>
      <c r="B11" s="4"/>
      <c r="C11" s="4"/>
    </row>
    <row r="12" spans="1:3">
      <c r="A12" s="56" t="s">
        <v>8</v>
      </c>
      <c r="B12" s="16"/>
      <c r="C12" s="13"/>
    </row>
    <row r="13" spans="1:3">
      <c r="A13" s="4"/>
      <c r="B13" s="4"/>
      <c r="C13" s="4"/>
    </row>
    <row r="14" spans="1:3">
      <c r="A14" s="56" t="s">
        <v>17</v>
      </c>
      <c r="B14" s="17" t="s">
        <v>39</v>
      </c>
      <c r="C14" s="8"/>
    </row>
    <row r="15" spans="1:3">
      <c r="A15" s="4"/>
      <c r="B15" s="4"/>
      <c r="C15" s="4"/>
    </row>
    <row r="16" spans="1:3">
      <c r="A16" s="56" t="s">
        <v>18</v>
      </c>
      <c r="B16" s="17"/>
      <c r="C16" s="8"/>
    </row>
    <row r="17" spans="1:3">
      <c r="A17" s="4"/>
      <c r="B17" s="4"/>
      <c r="C17" s="4"/>
    </row>
    <row r="18" spans="1:3">
      <c r="A18" s="56" t="s">
        <v>19</v>
      </c>
      <c r="B18" s="17" t="s">
        <v>38</v>
      </c>
      <c r="C18" s="8"/>
    </row>
    <row r="19" spans="1:3">
      <c r="A19" s="4"/>
      <c r="B19" s="4"/>
      <c r="C19" s="4"/>
    </row>
    <row r="20" spans="1:3">
      <c r="A20" s="56" t="s">
        <v>20</v>
      </c>
      <c r="B20" s="17"/>
      <c r="C20" s="8"/>
    </row>
    <row r="21" spans="1:3">
      <c r="A21" s="4"/>
      <c r="B21" s="4"/>
      <c r="C21" s="4"/>
    </row>
    <row r="22" spans="1:3">
      <c r="A22" s="56" t="s">
        <v>24</v>
      </c>
      <c r="B22" s="17" t="s">
        <v>23</v>
      </c>
      <c r="C22" s="8"/>
    </row>
    <row r="23" spans="1:3">
      <c r="A23" s="7"/>
      <c r="B23" s="8"/>
      <c r="C23" s="8"/>
    </row>
    <row r="24" spans="1:3">
      <c r="A24" s="56" t="s">
        <v>6</v>
      </c>
      <c r="B24" s="9" t="str">
        <f>IF(OR(B4="",B6="",B8="",B10="",B12="",B16="",B18="",B20=""),"Alle weiß hinterlegten Felder dieser Spalte ausfüllen","Alle Pflichtfelder wurden ausgefüllt")</f>
        <v>Alle weiß hinterlegten Felder dieser Spalte ausfüllen</v>
      </c>
      <c r="C24" s="11"/>
    </row>
    <row r="25" spans="1:3">
      <c r="A25" s="7"/>
      <c r="B25" s="10"/>
      <c r="C25" s="10"/>
    </row>
    <row r="26" spans="1:3">
      <c r="B26" s="2"/>
      <c r="C26" s="2"/>
    </row>
    <row r="27" spans="1:3">
      <c r="B27" s="2"/>
      <c r="C27" s="2"/>
    </row>
    <row r="28" spans="1:3">
      <c r="B28" s="2"/>
      <c r="C28" s="2"/>
    </row>
    <row r="29" spans="1:3">
      <c r="B29" s="2"/>
      <c r="C29" s="2"/>
    </row>
    <row r="30" spans="1:3">
      <c r="B30" s="2"/>
      <c r="C30" s="2"/>
    </row>
    <row r="31" spans="1:3">
      <c r="B31" s="2"/>
      <c r="C31" s="2"/>
    </row>
    <row r="32" spans="1:3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1:3">
      <c r="B81" s="2"/>
      <c r="C81" s="2"/>
    </row>
    <row r="82" spans="1:3">
      <c r="B82" s="2"/>
      <c r="C82" s="2"/>
    </row>
    <row r="83" spans="1:3">
      <c r="B83" s="2"/>
      <c r="C83" s="2"/>
    </row>
    <row r="84" spans="1:3">
      <c r="B84" s="2"/>
      <c r="C84" s="2"/>
    </row>
    <row r="85" spans="1:3">
      <c r="B85" s="2"/>
      <c r="C85" s="2"/>
    </row>
    <row r="86" spans="1:3">
      <c r="B86" s="2"/>
      <c r="C86" s="2"/>
    </row>
    <row r="87" spans="1:3">
      <c r="B87" s="2"/>
      <c r="C87" s="2"/>
    </row>
    <row r="88" spans="1:3">
      <c r="B88" s="2"/>
      <c r="C88" s="2"/>
    </row>
    <row r="89" spans="1:3">
      <c r="B89" s="2"/>
      <c r="C89" s="2"/>
    </row>
    <row r="90" spans="1:3">
      <c r="A90" s="2"/>
      <c r="B90" s="2"/>
      <c r="C90" s="2"/>
    </row>
    <row r="91" spans="1:3">
      <c r="A91" s="2"/>
      <c r="B91" s="2"/>
      <c r="C91" s="2"/>
    </row>
  </sheetData>
  <sheetProtection algorithmName="SHA-512" hashValue="oFMMa8/N6JnrdFO5p3922Ea7jj+GHZ0Dtmdk+hOzNuWjFa35K4FYSxLXiM+dS5E3S01B/LpWe8NieDidqN444Q==" saltValue="0P5b01ExsgwajxxojqVHgA==" spinCount="100000" sheet="1" objects="1" scenarios="1" selectLockedCells="1"/>
  <conditionalFormatting sqref="B24:C24">
    <cfRule type="containsText" dxfId="0" priority="1" operator="containsText" text="Pflichtfelder">
      <formula>NOT(ISERROR(SEARCH("Pflichtfelder",B24)))</formula>
    </cfRule>
  </conditionalFormatting>
  <dataValidations count="1">
    <dataValidation type="list" allowBlank="1" showInputMessage="1" showErrorMessage="1" prompt="Auf das Pfeilsymbol klicken und auswählen" sqref="B4:C4" xr:uid="{00000000-0002-0000-0000-000000000000}">
      <formula1>"Frau,Herr,Keine Anrede erwünscht"</formula1>
    </dataValidation>
  </dataValidations>
  <pageMargins left="0.59055118110236227" right="0.59055118110236227" top="0.78740157480314965" bottom="0.78740157480314965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>
    <tabColor theme="8"/>
  </sheetPr>
  <dimension ref="A1:L105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" sqref="E1"/>
    </sheetView>
  </sheetViews>
  <sheetFormatPr baseColWidth="10" defaultRowHeight="15"/>
  <cols>
    <col min="1" max="1" width="9.7109375" style="36" customWidth="1"/>
    <col min="2" max="3" width="30.7109375" style="36" customWidth="1"/>
    <col min="4" max="4" width="24.7109375" style="36" customWidth="1"/>
    <col min="5" max="5" width="12.7109375" style="36" customWidth="1"/>
    <col min="6" max="6" width="12.7109375" style="44" customWidth="1"/>
    <col min="7" max="7" width="12.7109375" style="36" customWidth="1"/>
    <col min="8" max="8" width="36.7109375" style="36" customWidth="1"/>
    <col min="9" max="9" width="11.7109375" style="36" bestFit="1" customWidth="1"/>
    <col min="10" max="10" width="21.7109375" style="36" customWidth="1"/>
    <col min="11" max="11" width="24.7109375" style="36" customWidth="1"/>
    <col min="12" max="12" width="48.7109375" style="36" customWidth="1"/>
    <col min="13" max="13" width="1.7109375" style="36" customWidth="1"/>
    <col min="14" max="16384" width="11.42578125" style="36"/>
  </cols>
  <sheetData>
    <row r="1" spans="1:12" s="21" customFormat="1" ht="18.75">
      <c r="A1" s="48" t="s">
        <v>43</v>
      </c>
      <c r="B1" s="51"/>
      <c r="C1" s="52"/>
      <c r="D1" s="52"/>
      <c r="E1" s="49">
        <f ca="1">TODAY()</f>
        <v>46119</v>
      </c>
      <c r="F1" s="19"/>
      <c r="G1" s="20"/>
      <c r="H1" s="20" t="s">
        <v>4</v>
      </c>
      <c r="I1" s="20"/>
      <c r="J1" s="20" t="s">
        <v>5</v>
      </c>
      <c r="K1" s="20"/>
      <c r="L1" s="20" t="s">
        <v>6</v>
      </c>
    </row>
    <row r="2" spans="1:12" s="25" customFormat="1" ht="90">
      <c r="A2" s="45" t="s">
        <v>8</v>
      </c>
      <c r="B2" s="60">
        <f>+Kontaktdaten!B12</f>
        <v>0</v>
      </c>
      <c r="C2" s="60"/>
      <c r="D2" s="54"/>
      <c r="E2" s="50"/>
      <c r="F2" s="24"/>
      <c r="G2" s="23"/>
      <c r="H2" s="26" t="s">
        <v>28</v>
      </c>
      <c r="I2" s="23" t="s">
        <v>25</v>
      </c>
      <c r="J2" s="47" t="s">
        <v>33</v>
      </c>
      <c r="K2" s="47" t="s">
        <v>34</v>
      </c>
      <c r="L2" s="27" t="s">
        <v>35</v>
      </c>
    </row>
    <row r="3" spans="1:12" ht="45">
      <c r="A3" s="23" t="s">
        <v>0</v>
      </c>
      <c r="B3" s="53" t="s">
        <v>2</v>
      </c>
      <c r="C3" s="53" t="s">
        <v>1</v>
      </c>
      <c r="D3" s="53" t="s">
        <v>3</v>
      </c>
      <c r="E3" s="47" t="s">
        <v>31</v>
      </c>
      <c r="F3" s="24" t="s">
        <v>30</v>
      </c>
      <c r="G3" s="47" t="s">
        <v>32</v>
      </c>
      <c r="H3" s="46"/>
      <c r="I3" s="28"/>
      <c r="J3" s="34" t="str">
        <f>IF(J4&gt;0,"Keine Weitergabe ohne unterschriebenes DSGVO-Testat","")</f>
        <v/>
      </c>
      <c r="K3" s="35" t="str">
        <f>IF(K4&lt;J4,"Wenn links daneben 'Ja' steht, muss auch in dieser Spalte 'Ja' stehen.","")</f>
        <v/>
      </c>
      <c r="L3" s="22"/>
    </row>
    <row r="4" spans="1:12" s="32" customFormat="1">
      <c r="A4" s="29" t="s">
        <v>29</v>
      </c>
      <c r="B4" s="29"/>
      <c r="C4" s="29"/>
      <c r="D4" s="29"/>
      <c r="E4" s="29"/>
      <c r="F4" s="30"/>
      <c r="G4" s="29"/>
      <c r="H4" s="29">
        <f>+COUNTIF(H5:H104,"***")</f>
        <v>0</v>
      </c>
      <c r="I4" s="31">
        <f>+SUM(I5:I104)</f>
        <v>0</v>
      </c>
      <c r="J4" s="29">
        <f>+COUNTIF(J5:J104,"Ja")</f>
        <v>0</v>
      </c>
      <c r="K4" s="29">
        <f>+COUNTIF(K5:K104,"Ja")</f>
        <v>0</v>
      </c>
      <c r="L4" s="29"/>
    </row>
    <row r="5" spans="1:12">
      <c r="A5" s="22">
        <v>1</v>
      </c>
      <c r="B5" s="37"/>
      <c r="C5" s="37"/>
      <c r="D5" s="37"/>
      <c r="E5" s="38"/>
      <c r="F5" s="39" t="str">
        <f t="shared" ref="F5:F36" si="0">IF(E5="","",DATEDIF(E5,E$1, "y"))</f>
        <v/>
      </c>
      <c r="G5" s="22" t="str">
        <f t="shared" ref="G5:G11" si="1">IF(F5="","",IF(F5&gt;49,"50",IF(F5&gt;44,"45",IF(F5&gt;39,"40",IF(F5&gt;34,"35",IF(F5&gt;29,"30",IF(F5&gt;24,"25",IF(F5&gt;19,"20",IF(F5&gt;14,"15",IF(F5&gt;9,"10",""))))))))))</f>
        <v/>
      </c>
      <c r="H5" s="40"/>
      <c r="I5" s="41" t="str">
        <f>IF(H5="Ohne Rahmung",18,IF(H5="Mit Rahmung, ohne Passepartout",45,IF(H5="Mit Rahmung und Passepartout",50,"")))</f>
        <v/>
      </c>
      <c r="J5" s="40"/>
      <c r="K5" s="40"/>
      <c r="L5" s="42" t="str">
        <f>IF(B5="","",IF(OR(C5="",D5="",E5="",H5="",I5="",J5="",K5=""),"Alle weiß hinterlegten Felder dieser Zeile ausfüllen",""))</f>
        <v/>
      </c>
    </row>
    <row r="6" spans="1:12">
      <c r="A6" s="22">
        <f>+A5+1</f>
        <v>2</v>
      </c>
      <c r="B6" s="37"/>
      <c r="C6" s="37"/>
      <c r="D6" s="37"/>
      <c r="E6" s="38"/>
      <c r="F6" s="39" t="str">
        <f t="shared" si="0"/>
        <v/>
      </c>
      <c r="G6" s="22" t="str">
        <f t="shared" si="1"/>
        <v/>
      </c>
      <c r="H6" s="40"/>
      <c r="I6" s="41" t="str">
        <f t="shared" ref="I6:I69" si="2">IF(H6="Ohne Rahmung",18,IF(H6="Mit Rahmung, ohne Passepartout",45,IF(H6="Mit Rahmung und Passepartout",50,"")))</f>
        <v/>
      </c>
      <c r="J6" s="40"/>
      <c r="K6" s="40"/>
      <c r="L6" s="42" t="str">
        <f t="shared" ref="L6:L69" si="3">IF(B6="","",IF(OR(C6="",D6="",E6="",H6="",I6="",J6="",K6=""),"Alle weiß hinterlegten Felder dieser Zeile ausfüllen",""))</f>
        <v/>
      </c>
    </row>
    <row r="7" spans="1:12">
      <c r="A7" s="22">
        <f t="shared" ref="A7:A70" si="4">+A6+1</f>
        <v>3</v>
      </c>
      <c r="B7" s="37"/>
      <c r="C7" s="37"/>
      <c r="D7" s="37"/>
      <c r="E7" s="38"/>
      <c r="F7" s="39" t="str">
        <f t="shared" si="0"/>
        <v/>
      </c>
      <c r="G7" s="22" t="str">
        <f t="shared" si="1"/>
        <v/>
      </c>
      <c r="H7" s="40"/>
      <c r="I7" s="41" t="str">
        <f t="shared" si="2"/>
        <v/>
      </c>
      <c r="J7" s="40"/>
      <c r="K7" s="40"/>
      <c r="L7" s="42" t="str">
        <f t="shared" si="3"/>
        <v/>
      </c>
    </row>
    <row r="8" spans="1:12">
      <c r="A8" s="22">
        <f t="shared" si="4"/>
        <v>4</v>
      </c>
      <c r="B8" s="37"/>
      <c r="C8" s="37"/>
      <c r="D8" s="37"/>
      <c r="E8" s="38"/>
      <c r="F8" s="39" t="str">
        <f t="shared" si="0"/>
        <v/>
      </c>
      <c r="G8" s="22" t="str">
        <f t="shared" si="1"/>
        <v/>
      </c>
      <c r="H8" s="40"/>
      <c r="I8" s="41" t="str">
        <f t="shared" si="2"/>
        <v/>
      </c>
      <c r="J8" s="58"/>
      <c r="K8" s="58"/>
      <c r="L8" s="42" t="str">
        <f t="shared" si="3"/>
        <v/>
      </c>
    </row>
    <row r="9" spans="1:12">
      <c r="A9" s="22">
        <f t="shared" si="4"/>
        <v>5</v>
      </c>
      <c r="B9" s="37"/>
      <c r="C9" s="37"/>
      <c r="D9" s="37"/>
      <c r="E9" s="38"/>
      <c r="F9" s="39" t="str">
        <f t="shared" si="0"/>
        <v/>
      </c>
      <c r="G9" s="22" t="str">
        <f t="shared" si="1"/>
        <v/>
      </c>
      <c r="H9" s="58"/>
      <c r="I9" s="41" t="str">
        <f t="shared" si="2"/>
        <v/>
      </c>
      <c r="J9" s="58"/>
      <c r="K9" s="58"/>
      <c r="L9" s="42" t="str">
        <f t="shared" si="3"/>
        <v/>
      </c>
    </row>
    <row r="10" spans="1:12">
      <c r="A10" s="22">
        <f>+A9+1</f>
        <v>6</v>
      </c>
      <c r="B10" s="37"/>
      <c r="C10" s="37"/>
      <c r="D10" s="37"/>
      <c r="E10" s="38"/>
      <c r="F10" s="39" t="str">
        <f t="shared" si="0"/>
        <v/>
      </c>
      <c r="G10" s="22" t="str">
        <f t="shared" si="1"/>
        <v/>
      </c>
      <c r="H10" s="58"/>
      <c r="I10" s="41" t="str">
        <f t="shared" si="2"/>
        <v/>
      </c>
      <c r="J10" s="58"/>
      <c r="K10" s="58"/>
      <c r="L10" s="42" t="str">
        <f t="shared" si="3"/>
        <v/>
      </c>
    </row>
    <row r="11" spans="1:12">
      <c r="A11" s="22">
        <f t="shared" si="4"/>
        <v>7</v>
      </c>
      <c r="B11" s="37"/>
      <c r="C11" s="37"/>
      <c r="D11" s="37"/>
      <c r="E11" s="38"/>
      <c r="F11" s="39" t="str">
        <f t="shared" si="0"/>
        <v/>
      </c>
      <c r="G11" s="22" t="str">
        <f t="shared" si="1"/>
        <v/>
      </c>
      <c r="H11" s="58"/>
      <c r="I11" s="41" t="str">
        <f t="shared" si="2"/>
        <v/>
      </c>
      <c r="J11" s="58"/>
      <c r="K11" s="58"/>
      <c r="L11" s="42" t="str">
        <f t="shared" si="3"/>
        <v/>
      </c>
    </row>
    <row r="12" spans="1:12">
      <c r="A12" s="22">
        <f t="shared" si="4"/>
        <v>8</v>
      </c>
      <c r="B12" s="43"/>
      <c r="C12" s="43"/>
      <c r="D12" s="43"/>
      <c r="E12" s="38"/>
      <c r="F12" s="39" t="str">
        <f t="shared" si="0"/>
        <v/>
      </c>
      <c r="G12" s="22" t="str">
        <f t="shared" ref="G12:G69" si="5">IF(F12="","",IF(F12&gt;49,"50",IF(F12&gt;44,"45",IF(F12&gt;39,"40",IF(F12&gt;34,"35",IF(F12&gt;29,"30",IF(F12&gt;24,"25",IF(F12&gt;19,"20",IF(F12&gt;14,"15",IF(F12&gt;9,"10",""))))))))))</f>
        <v/>
      </c>
      <c r="H12" s="40"/>
      <c r="I12" s="41" t="str">
        <f t="shared" si="2"/>
        <v/>
      </c>
      <c r="J12" s="40"/>
      <c r="K12" s="40"/>
      <c r="L12" s="42" t="str">
        <f t="shared" si="3"/>
        <v/>
      </c>
    </row>
    <row r="13" spans="1:12">
      <c r="A13" s="22">
        <f t="shared" si="4"/>
        <v>9</v>
      </c>
      <c r="B13" s="43"/>
      <c r="C13" s="43"/>
      <c r="D13" s="43"/>
      <c r="E13" s="38"/>
      <c r="F13" s="39" t="str">
        <f t="shared" si="0"/>
        <v/>
      </c>
      <c r="G13" s="22" t="str">
        <f t="shared" si="5"/>
        <v/>
      </c>
      <c r="H13" s="40"/>
      <c r="I13" s="41" t="str">
        <f t="shared" si="2"/>
        <v/>
      </c>
      <c r="J13" s="40"/>
      <c r="K13" s="40"/>
      <c r="L13" s="42" t="str">
        <f t="shared" si="3"/>
        <v/>
      </c>
    </row>
    <row r="14" spans="1:12">
      <c r="A14" s="22">
        <f t="shared" si="4"/>
        <v>10</v>
      </c>
      <c r="B14" s="43"/>
      <c r="C14" s="43"/>
      <c r="D14" s="43"/>
      <c r="E14" s="38"/>
      <c r="F14" s="39" t="str">
        <f t="shared" si="0"/>
        <v/>
      </c>
      <c r="G14" s="22" t="str">
        <f t="shared" si="5"/>
        <v/>
      </c>
      <c r="H14" s="40"/>
      <c r="I14" s="41" t="str">
        <f t="shared" si="2"/>
        <v/>
      </c>
      <c r="J14" s="40"/>
      <c r="K14" s="40"/>
      <c r="L14" s="42" t="str">
        <f t="shared" si="3"/>
        <v/>
      </c>
    </row>
    <row r="15" spans="1:12">
      <c r="A15" s="22">
        <f t="shared" si="4"/>
        <v>11</v>
      </c>
      <c r="B15" s="43"/>
      <c r="C15" s="43"/>
      <c r="D15" s="43"/>
      <c r="E15" s="38"/>
      <c r="F15" s="39" t="str">
        <f t="shared" si="0"/>
        <v/>
      </c>
      <c r="G15" s="22" t="str">
        <f t="shared" si="5"/>
        <v/>
      </c>
      <c r="H15" s="40"/>
      <c r="I15" s="41" t="str">
        <f t="shared" si="2"/>
        <v/>
      </c>
      <c r="J15" s="40"/>
      <c r="K15" s="40"/>
      <c r="L15" s="42" t="str">
        <f t="shared" si="3"/>
        <v/>
      </c>
    </row>
    <row r="16" spans="1:12">
      <c r="A16" s="22">
        <f t="shared" si="4"/>
        <v>12</v>
      </c>
      <c r="B16" s="43"/>
      <c r="C16" s="43"/>
      <c r="D16" s="43"/>
      <c r="E16" s="38"/>
      <c r="F16" s="39" t="str">
        <f t="shared" si="0"/>
        <v/>
      </c>
      <c r="G16" s="22" t="str">
        <f t="shared" si="5"/>
        <v/>
      </c>
      <c r="H16" s="40"/>
      <c r="I16" s="41" t="str">
        <f t="shared" si="2"/>
        <v/>
      </c>
      <c r="J16" s="40"/>
      <c r="K16" s="40"/>
      <c r="L16" s="42" t="str">
        <f t="shared" si="3"/>
        <v/>
      </c>
    </row>
    <row r="17" spans="1:12">
      <c r="A17" s="22">
        <f t="shared" si="4"/>
        <v>13</v>
      </c>
      <c r="B17" s="43"/>
      <c r="C17" s="43"/>
      <c r="D17" s="43"/>
      <c r="E17" s="38"/>
      <c r="F17" s="39" t="str">
        <f t="shared" si="0"/>
        <v/>
      </c>
      <c r="G17" s="22" t="str">
        <f t="shared" si="5"/>
        <v/>
      </c>
      <c r="H17" s="40"/>
      <c r="I17" s="41" t="str">
        <f t="shared" si="2"/>
        <v/>
      </c>
      <c r="J17" s="40"/>
      <c r="K17" s="40"/>
      <c r="L17" s="42" t="str">
        <f t="shared" si="3"/>
        <v/>
      </c>
    </row>
    <row r="18" spans="1:12">
      <c r="A18" s="22">
        <f t="shared" si="4"/>
        <v>14</v>
      </c>
      <c r="B18" s="43"/>
      <c r="C18" s="43"/>
      <c r="D18" s="43"/>
      <c r="E18" s="38"/>
      <c r="F18" s="39" t="str">
        <f t="shared" si="0"/>
        <v/>
      </c>
      <c r="G18" s="22" t="str">
        <f t="shared" si="5"/>
        <v/>
      </c>
      <c r="H18" s="40"/>
      <c r="I18" s="41" t="str">
        <f t="shared" si="2"/>
        <v/>
      </c>
      <c r="J18" s="40"/>
      <c r="K18" s="40"/>
      <c r="L18" s="42" t="str">
        <f t="shared" si="3"/>
        <v/>
      </c>
    </row>
    <row r="19" spans="1:12">
      <c r="A19" s="22">
        <f t="shared" si="4"/>
        <v>15</v>
      </c>
      <c r="B19" s="43"/>
      <c r="C19" s="43"/>
      <c r="D19" s="43"/>
      <c r="E19" s="38"/>
      <c r="F19" s="39" t="str">
        <f t="shared" si="0"/>
        <v/>
      </c>
      <c r="G19" s="22" t="str">
        <f t="shared" si="5"/>
        <v/>
      </c>
      <c r="H19" s="40"/>
      <c r="I19" s="41" t="str">
        <f t="shared" si="2"/>
        <v/>
      </c>
      <c r="J19" s="40"/>
      <c r="K19" s="40"/>
      <c r="L19" s="42" t="str">
        <f t="shared" si="3"/>
        <v/>
      </c>
    </row>
    <row r="20" spans="1:12">
      <c r="A20" s="22">
        <f t="shared" si="4"/>
        <v>16</v>
      </c>
      <c r="B20" s="43"/>
      <c r="C20" s="43"/>
      <c r="D20" s="43"/>
      <c r="E20" s="38"/>
      <c r="F20" s="39" t="str">
        <f t="shared" si="0"/>
        <v/>
      </c>
      <c r="G20" s="22" t="str">
        <f t="shared" si="5"/>
        <v/>
      </c>
      <c r="H20" s="40"/>
      <c r="I20" s="41" t="str">
        <f t="shared" si="2"/>
        <v/>
      </c>
      <c r="J20" s="40"/>
      <c r="K20" s="40"/>
      <c r="L20" s="42" t="str">
        <f t="shared" si="3"/>
        <v/>
      </c>
    </row>
    <row r="21" spans="1:12">
      <c r="A21" s="22">
        <f t="shared" si="4"/>
        <v>17</v>
      </c>
      <c r="B21" s="43"/>
      <c r="C21" s="43"/>
      <c r="D21" s="43"/>
      <c r="E21" s="38"/>
      <c r="F21" s="39" t="str">
        <f t="shared" si="0"/>
        <v/>
      </c>
      <c r="G21" s="22" t="str">
        <f t="shared" si="5"/>
        <v/>
      </c>
      <c r="H21" s="40"/>
      <c r="I21" s="41" t="str">
        <f t="shared" si="2"/>
        <v/>
      </c>
      <c r="J21" s="40"/>
      <c r="K21" s="40"/>
      <c r="L21" s="42" t="str">
        <f t="shared" si="3"/>
        <v/>
      </c>
    </row>
    <row r="22" spans="1:12">
      <c r="A22" s="22">
        <f t="shared" si="4"/>
        <v>18</v>
      </c>
      <c r="B22" s="43"/>
      <c r="C22" s="43"/>
      <c r="D22" s="43"/>
      <c r="E22" s="38"/>
      <c r="F22" s="39" t="str">
        <f t="shared" si="0"/>
        <v/>
      </c>
      <c r="G22" s="22" t="str">
        <f t="shared" si="5"/>
        <v/>
      </c>
      <c r="H22" s="40"/>
      <c r="I22" s="41" t="str">
        <f t="shared" si="2"/>
        <v/>
      </c>
      <c r="J22" s="40"/>
      <c r="K22" s="40"/>
      <c r="L22" s="42" t="str">
        <f t="shared" si="3"/>
        <v/>
      </c>
    </row>
    <row r="23" spans="1:12">
      <c r="A23" s="22">
        <f t="shared" si="4"/>
        <v>19</v>
      </c>
      <c r="B23" s="43"/>
      <c r="C23" s="43"/>
      <c r="D23" s="43"/>
      <c r="E23" s="38"/>
      <c r="F23" s="39" t="str">
        <f t="shared" si="0"/>
        <v/>
      </c>
      <c r="G23" s="22" t="str">
        <f t="shared" si="5"/>
        <v/>
      </c>
      <c r="H23" s="40"/>
      <c r="I23" s="41" t="str">
        <f t="shared" si="2"/>
        <v/>
      </c>
      <c r="J23" s="40"/>
      <c r="K23" s="40"/>
      <c r="L23" s="42" t="str">
        <f t="shared" si="3"/>
        <v/>
      </c>
    </row>
    <row r="24" spans="1:12">
      <c r="A24" s="22">
        <f t="shared" si="4"/>
        <v>20</v>
      </c>
      <c r="B24" s="43"/>
      <c r="C24" s="43"/>
      <c r="D24" s="43"/>
      <c r="E24" s="43"/>
      <c r="F24" s="39" t="str">
        <f t="shared" si="0"/>
        <v/>
      </c>
      <c r="G24" s="22" t="str">
        <f t="shared" si="5"/>
        <v/>
      </c>
      <c r="H24" s="40"/>
      <c r="I24" s="41" t="str">
        <f t="shared" si="2"/>
        <v/>
      </c>
      <c r="J24" s="40"/>
      <c r="K24" s="40"/>
      <c r="L24" s="42" t="str">
        <f t="shared" si="3"/>
        <v/>
      </c>
    </row>
    <row r="25" spans="1:12">
      <c r="A25" s="22">
        <f t="shared" si="4"/>
        <v>21</v>
      </c>
      <c r="B25" s="43"/>
      <c r="C25" s="43"/>
      <c r="D25" s="43"/>
      <c r="E25" s="43"/>
      <c r="F25" s="39" t="str">
        <f t="shared" si="0"/>
        <v/>
      </c>
      <c r="G25" s="22" t="str">
        <f t="shared" si="5"/>
        <v/>
      </c>
      <c r="H25" s="40"/>
      <c r="I25" s="41" t="str">
        <f t="shared" si="2"/>
        <v/>
      </c>
      <c r="J25" s="40"/>
      <c r="K25" s="40"/>
      <c r="L25" s="42" t="str">
        <f t="shared" si="3"/>
        <v/>
      </c>
    </row>
    <row r="26" spans="1:12">
      <c r="A26" s="22">
        <f t="shared" si="4"/>
        <v>22</v>
      </c>
      <c r="B26" s="43"/>
      <c r="C26" s="43"/>
      <c r="D26" s="43"/>
      <c r="E26" s="43"/>
      <c r="F26" s="39" t="str">
        <f t="shared" si="0"/>
        <v/>
      </c>
      <c r="G26" s="22" t="str">
        <f t="shared" si="5"/>
        <v/>
      </c>
      <c r="H26" s="40"/>
      <c r="I26" s="41" t="str">
        <f t="shared" si="2"/>
        <v/>
      </c>
      <c r="J26" s="40"/>
      <c r="K26" s="40"/>
      <c r="L26" s="42" t="str">
        <f t="shared" si="3"/>
        <v/>
      </c>
    </row>
    <row r="27" spans="1:12">
      <c r="A27" s="22">
        <f t="shared" si="4"/>
        <v>23</v>
      </c>
      <c r="B27" s="43"/>
      <c r="C27" s="43"/>
      <c r="D27" s="43"/>
      <c r="E27" s="43"/>
      <c r="F27" s="39" t="str">
        <f t="shared" si="0"/>
        <v/>
      </c>
      <c r="G27" s="22" t="str">
        <f t="shared" si="5"/>
        <v/>
      </c>
      <c r="H27" s="40"/>
      <c r="I27" s="41" t="str">
        <f t="shared" si="2"/>
        <v/>
      </c>
      <c r="J27" s="40"/>
      <c r="K27" s="40"/>
      <c r="L27" s="42" t="str">
        <f t="shared" si="3"/>
        <v/>
      </c>
    </row>
    <row r="28" spans="1:12">
      <c r="A28" s="22">
        <f t="shared" si="4"/>
        <v>24</v>
      </c>
      <c r="B28" s="43"/>
      <c r="C28" s="43"/>
      <c r="D28" s="43"/>
      <c r="E28" s="43"/>
      <c r="F28" s="39" t="str">
        <f t="shared" si="0"/>
        <v/>
      </c>
      <c r="G28" s="22" t="str">
        <f t="shared" si="5"/>
        <v/>
      </c>
      <c r="H28" s="40"/>
      <c r="I28" s="41" t="str">
        <f t="shared" si="2"/>
        <v/>
      </c>
      <c r="J28" s="40"/>
      <c r="K28" s="40"/>
      <c r="L28" s="42" t="str">
        <f t="shared" si="3"/>
        <v/>
      </c>
    </row>
    <row r="29" spans="1:12">
      <c r="A29" s="22">
        <f t="shared" si="4"/>
        <v>25</v>
      </c>
      <c r="B29" s="43"/>
      <c r="C29" s="43"/>
      <c r="D29" s="43"/>
      <c r="E29" s="43"/>
      <c r="F29" s="39" t="str">
        <f t="shared" si="0"/>
        <v/>
      </c>
      <c r="G29" s="22" t="str">
        <f t="shared" si="5"/>
        <v/>
      </c>
      <c r="H29" s="40"/>
      <c r="I29" s="41" t="str">
        <f t="shared" si="2"/>
        <v/>
      </c>
      <c r="J29" s="40"/>
      <c r="K29" s="40"/>
      <c r="L29" s="42" t="str">
        <f t="shared" si="3"/>
        <v/>
      </c>
    </row>
    <row r="30" spans="1:12">
      <c r="A30" s="22">
        <f t="shared" si="4"/>
        <v>26</v>
      </c>
      <c r="B30" s="43"/>
      <c r="C30" s="43"/>
      <c r="D30" s="43"/>
      <c r="E30" s="43"/>
      <c r="F30" s="39" t="str">
        <f t="shared" si="0"/>
        <v/>
      </c>
      <c r="G30" s="22" t="str">
        <f t="shared" si="5"/>
        <v/>
      </c>
      <c r="H30" s="40"/>
      <c r="I30" s="41" t="str">
        <f t="shared" si="2"/>
        <v/>
      </c>
      <c r="J30" s="40"/>
      <c r="K30" s="40"/>
      <c r="L30" s="42" t="str">
        <f t="shared" si="3"/>
        <v/>
      </c>
    </row>
    <row r="31" spans="1:12">
      <c r="A31" s="22">
        <f t="shared" si="4"/>
        <v>27</v>
      </c>
      <c r="B31" s="43"/>
      <c r="C31" s="43"/>
      <c r="D31" s="43"/>
      <c r="E31" s="43"/>
      <c r="F31" s="39" t="str">
        <f t="shared" si="0"/>
        <v/>
      </c>
      <c r="G31" s="22" t="str">
        <f t="shared" si="5"/>
        <v/>
      </c>
      <c r="H31" s="40"/>
      <c r="I31" s="41" t="str">
        <f t="shared" si="2"/>
        <v/>
      </c>
      <c r="J31" s="40"/>
      <c r="K31" s="40"/>
      <c r="L31" s="42" t="str">
        <f t="shared" si="3"/>
        <v/>
      </c>
    </row>
    <row r="32" spans="1:12">
      <c r="A32" s="22">
        <f t="shared" si="4"/>
        <v>28</v>
      </c>
      <c r="B32" s="43"/>
      <c r="C32" s="43"/>
      <c r="D32" s="43"/>
      <c r="E32" s="43"/>
      <c r="F32" s="39" t="str">
        <f t="shared" si="0"/>
        <v/>
      </c>
      <c r="G32" s="22" t="str">
        <f t="shared" si="5"/>
        <v/>
      </c>
      <c r="H32" s="40"/>
      <c r="I32" s="41" t="str">
        <f t="shared" si="2"/>
        <v/>
      </c>
      <c r="J32" s="40"/>
      <c r="K32" s="40"/>
      <c r="L32" s="42" t="str">
        <f t="shared" si="3"/>
        <v/>
      </c>
    </row>
    <row r="33" spans="1:12">
      <c r="A33" s="22">
        <f t="shared" si="4"/>
        <v>29</v>
      </c>
      <c r="B33" s="43"/>
      <c r="C33" s="43"/>
      <c r="D33" s="43"/>
      <c r="E33" s="43"/>
      <c r="F33" s="39" t="str">
        <f t="shared" si="0"/>
        <v/>
      </c>
      <c r="G33" s="22" t="str">
        <f t="shared" si="5"/>
        <v/>
      </c>
      <c r="H33" s="40"/>
      <c r="I33" s="41" t="str">
        <f t="shared" si="2"/>
        <v/>
      </c>
      <c r="J33" s="40"/>
      <c r="K33" s="40"/>
      <c r="L33" s="42" t="str">
        <f t="shared" si="3"/>
        <v/>
      </c>
    </row>
    <row r="34" spans="1:12">
      <c r="A34" s="22">
        <f t="shared" si="4"/>
        <v>30</v>
      </c>
      <c r="B34" s="43"/>
      <c r="C34" s="43"/>
      <c r="D34" s="43"/>
      <c r="E34" s="43"/>
      <c r="F34" s="39" t="str">
        <f t="shared" si="0"/>
        <v/>
      </c>
      <c r="G34" s="22" t="str">
        <f t="shared" si="5"/>
        <v/>
      </c>
      <c r="H34" s="40"/>
      <c r="I34" s="41" t="str">
        <f t="shared" si="2"/>
        <v/>
      </c>
      <c r="J34" s="40"/>
      <c r="K34" s="40"/>
      <c r="L34" s="42" t="str">
        <f t="shared" si="3"/>
        <v/>
      </c>
    </row>
    <row r="35" spans="1:12">
      <c r="A35" s="22">
        <f t="shared" si="4"/>
        <v>31</v>
      </c>
      <c r="B35" s="43"/>
      <c r="C35" s="43"/>
      <c r="D35" s="43"/>
      <c r="E35" s="43"/>
      <c r="F35" s="39" t="str">
        <f t="shared" si="0"/>
        <v/>
      </c>
      <c r="G35" s="22" t="str">
        <f t="shared" si="5"/>
        <v/>
      </c>
      <c r="H35" s="40"/>
      <c r="I35" s="41" t="str">
        <f t="shared" si="2"/>
        <v/>
      </c>
      <c r="J35" s="40"/>
      <c r="K35" s="40"/>
      <c r="L35" s="42" t="str">
        <f t="shared" si="3"/>
        <v/>
      </c>
    </row>
    <row r="36" spans="1:12">
      <c r="A36" s="22">
        <f t="shared" si="4"/>
        <v>32</v>
      </c>
      <c r="B36" s="43"/>
      <c r="C36" s="43"/>
      <c r="D36" s="43"/>
      <c r="E36" s="43"/>
      <c r="F36" s="39" t="str">
        <f t="shared" si="0"/>
        <v/>
      </c>
      <c r="G36" s="22" t="str">
        <f t="shared" si="5"/>
        <v/>
      </c>
      <c r="H36" s="40"/>
      <c r="I36" s="41" t="str">
        <f t="shared" si="2"/>
        <v/>
      </c>
      <c r="J36" s="40"/>
      <c r="K36" s="40"/>
      <c r="L36" s="42" t="str">
        <f t="shared" si="3"/>
        <v/>
      </c>
    </row>
    <row r="37" spans="1:12">
      <c r="A37" s="22">
        <f t="shared" si="4"/>
        <v>33</v>
      </c>
      <c r="B37" s="43"/>
      <c r="C37" s="43"/>
      <c r="D37" s="43"/>
      <c r="E37" s="43"/>
      <c r="F37" s="39" t="str">
        <f t="shared" ref="F37:F68" si="6">IF(E37="","",DATEDIF(E37,E$1, "y"))</f>
        <v/>
      </c>
      <c r="G37" s="22" t="str">
        <f t="shared" si="5"/>
        <v/>
      </c>
      <c r="H37" s="40"/>
      <c r="I37" s="41" t="str">
        <f t="shared" si="2"/>
        <v/>
      </c>
      <c r="J37" s="40"/>
      <c r="K37" s="40"/>
      <c r="L37" s="42" t="str">
        <f t="shared" si="3"/>
        <v/>
      </c>
    </row>
    <row r="38" spans="1:12">
      <c r="A38" s="22">
        <f t="shared" si="4"/>
        <v>34</v>
      </c>
      <c r="B38" s="43"/>
      <c r="C38" s="43"/>
      <c r="D38" s="43"/>
      <c r="E38" s="43"/>
      <c r="F38" s="39" t="str">
        <f t="shared" si="6"/>
        <v/>
      </c>
      <c r="G38" s="22" t="str">
        <f t="shared" si="5"/>
        <v/>
      </c>
      <c r="H38" s="40"/>
      <c r="I38" s="41" t="str">
        <f t="shared" si="2"/>
        <v/>
      </c>
      <c r="J38" s="40"/>
      <c r="K38" s="40"/>
      <c r="L38" s="42" t="str">
        <f t="shared" si="3"/>
        <v/>
      </c>
    </row>
    <row r="39" spans="1:12">
      <c r="A39" s="22">
        <f t="shared" si="4"/>
        <v>35</v>
      </c>
      <c r="B39" s="43"/>
      <c r="C39" s="43"/>
      <c r="D39" s="43"/>
      <c r="E39" s="43"/>
      <c r="F39" s="39" t="str">
        <f t="shared" si="6"/>
        <v/>
      </c>
      <c r="G39" s="22" t="str">
        <f t="shared" si="5"/>
        <v/>
      </c>
      <c r="H39" s="40"/>
      <c r="I39" s="41" t="str">
        <f t="shared" si="2"/>
        <v/>
      </c>
      <c r="J39" s="40"/>
      <c r="K39" s="40"/>
      <c r="L39" s="42" t="str">
        <f t="shared" si="3"/>
        <v/>
      </c>
    </row>
    <row r="40" spans="1:12">
      <c r="A40" s="22">
        <f t="shared" si="4"/>
        <v>36</v>
      </c>
      <c r="B40" s="43"/>
      <c r="C40" s="43"/>
      <c r="D40" s="43"/>
      <c r="E40" s="43"/>
      <c r="F40" s="39" t="str">
        <f t="shared" si="6"/>
        <v/>
      </c>
      <c r="G40" s="22" t="str">
        <f t="shared" si="5"/>
        <v/>
      </c>
      <c r="H40" s="40"/>
      <c r="I40" s="41" t="str">
        <f t="shared" si="2"/>
        <v/>
      </c>
      <c r="J40" s="40"/>
      <c r="K40" s="40"/>
      <c r="L40" s="42" t="str">
        <f t="shared" si="3"/>
        <v/>
      </c>
    </row>
    <row r="41" spans="1:12">
      <c r="A41" s="22">
        <f t="shared" si="4"/>
        <v>37</v>
      </c>
      <c r="B41" s="43"/>
      <c r="C41" s="43"/>
      <c r="D41" s="43"/>
      <c r="E41" s="43"/>
      <c r="F41" s="39" t="str">
        <f t="shared" si="6"/>
        <v/>
      </c>
      <c r="G41" s="22" t="str">
        <f t="shared" si="5"/>
        <v/>
      </c>
      <c r="H41" s="40"/>
      <c r="I41" s="41" t="str">
        <f t="shared" si="2"/>
        <v/>
      </c>
      <c r="J41" s="40"/>
      <c r="K41" s="40"/>
      <c r="L41" s="42" t="str">
        <f t="shared" si="3"/>
        <v/>
      </c>
    </row>
    <row r="42" spans="1:12">
      <c r="A42" s="22">
        <f t="shared" si="4"/>
        <v>38</v>
      </c>
      <c r="B42" s="43"/>
      <c r="C42" s="43"/>
      <c r="D42" s="43"/>
      <c r="E42" s="43"/>
      <c r="F42" s="39" t="str">
        <f t="shared" si="6"/>
        <v/>
      </c>
      <c r="G42" s="22" t="str">
        <f t="shared" si="5"/>
        <v/>
      </c>
      <c r="H42" s="40"/>
      <c r="I42" s="41" t="str">
        <f t="shared" si="2"/>
        <v/>
      </c>
      <c r="J42" s="40"/>
      <c r="K42" s="40"/>
      <c r="L42" s="42" t="str">
        <f t="shared" si="3"/>
        <v/>
      </c>
    </row>
    <row r="43" spans="1:12">
      <c r="A43" s="22">
        <f t="shared" si="4"/>
        <v>39</v>
      </c>
      <c r="B43" s="43"/>
      <c r="C43" s="43"/>
      <c r="D43" s="43"/>
      <c r="E43" s="43"/>
      <c r="F43" s="39" t="str">
        <f t="shared" si="6"/>
        <v/>
      </c>
      <c r="G43" s="22" t="str">
        <f t="shared" si="5"/>
        <v/>
      </c>
      <c r="H43" s="40"/>
      <c r="I43" s="41" t="str">
        <f t="shared" si="2"/>
        <v/>
      </c>
      <c r="J43" s="40"/>
      <c r="K43" s="40"/>
      <c r="L43" s="42" t="str">
        <f t="shared" si="3"/>
        <v/>
      </c>
    </row>
    <row r="44" spans="1:12">
      <c r="A44" s="22">
        <f t="shared" si="4"/>
        <v>40</v>
      </c>
      <c r="B44" s="43"/>
      <c r="C44" s="43"/>
      <c r="D44" s="43"/>
      <c r="E44" s="43"/>
      <c r="F44" s="39" t="str">
        <f t="shared" si="6"/>
        <v/>
      </c>
      <c r="G44" s="22" t="str">
        <f t="shared" si="5"/>
        <v/>
      </c>
      <c r="H44" s="40"/>
      <c r="I44" s="41" t="str">
        <f t="shared" si="2"/>
        <v/>
      </c>
      <c r="J44" s="40"/>
      <c r="K44" s="40"/>
      <c r="L44" s="42" t="str">
        <f t="shared" si="3"/>
        <v/>
      </c>
    </row>
    <row r="45" spans="1:12">
      <c r="A45" s="22">
        <f t="shared" si="4"/>
        <v>41</v>
      </c>
      <c r="B45" s="43"/>
      <c r="C45" s="43"/>
      <c r="D45" s="43"/>
      <c r="E45" s="43"/>
      <c r="F45" s="39" t="str">
        <f t="shared" si="6"/>
        <v/>
      </c>
      <c r="G45" s="22" t="str">
        <f t="shared" si="5"/>
        <v/>
      </c>
      <c r="H45" s="40"/>
      <c r="I45" s="41" t="str">
        <f t="shared" si="2"/>
        <v/>
      </c>
      <c r="J45" s="40"/>
      <c r="K45" s="40"/>
      <c r="L45" s="42" t="str">
        <f t="shared" si="3"/>
        <v/>
      </c>
    </row>
    <row r="46" spans="1:12">
      <c r="A46" s="22">
        <f t="shared" si="4"/>
        <v>42</v>
      </c>
      <c r="B46" s="43"/>
      <c r="C46" s="43"/>
      <c r="D46" s="43"/>
      <c r="E46" s="43"/>
      <c r="F46" s="39" t="str">
        <f t="shared" si="6"/>
        <v/>
      </c>
      <c r="G46" s="22" t="str">
        <f t="shared" si="5"/>
        <v/>
      </c>
      <c r="H46" s="40"/>
      <c r="I46" s="41" t="str">
        <f t="shared" si="2"/>
        <v/>
      </c>
      <c r="J46" s="40"/>
      <c r="K46" s="40"/>
      <c r="L46" s="42" t="str">
        <f t="shared" si="3"/>
        <v/>
      </c>
    </row>
    <row r="47" spans="1:12">
      <c r="A47" s="22">
        <f t="shared" si="4"/>
        <v>43</v>
      </c>
      <c r="B47" s="43"/>
      <c r="C47" s="43"/>
      <c r="D47" s="43"/>
      <c r="E47" s="43"/>
      <c r="F47" s="39" t="str">
        <f t="shared" si="6"/>
        <v/>
      </c>
      <c r="G47" s="22" t="str">
        <f t="shared" si="5"/>
        <v/>
      </c>
      <c r="H47" s="40"/>
      <c r="I47" s="41" t="str">
        <f t="shared" si="2"/>
        <v/>
      </c>
      <c r="J47" s="40"/>
      <c r="K47" s="40"/>
      <c r="L47" s="42" t="str">
        <f t="shared" si="3"/>
        <v/>
      </c>
    </row>
    <row r="48" spans="1:12">
      <c r="A48" s="22">
        <f t="shared" si="4"/>
        <v>44</v>
      </c>
      <c r="B48" s="43"/>
      <c r="C48" s="43"/>
      <c r="D48" s="43"/>
      <c r="E48" s="43"/>
      <c r="F48" s="39" t="str">
        <f t="shared" si="6"/>
        <v/>
      </c>
      <c r="G48" s="22" t="str">
        <f t="shared" si="5"/>
        <v/>
      </c>
      <c r="H48" s="40"/>
      <c r="I48" s="41" t="str">
        <f t="shared" si="2"/>
        <v/>
      </c>
      <c r="J48" s="40"/>
      <c r="K48" s="40"/>
      <c r="L48" s="42" t="str">
        <f t="shared" si="3"/>
        <v/>
      </c>
    </row>
    <row r="49" spans="1:12">
      <c r="A49" s="22">
        <f t="shared" si="4"/>
        <v>45</v>
      </c>
      <c r="B49" s="43"/>
      <c r="C49" s="43"/>
      <c r="D49" s="43"/>
      <c r="E49" s="43"/>
      <c r="F49" s="39" t="str">
        <f t="shared" si="6"/>
        <v/>
      </c>
      <c r="G49" s="22" t="str">
        <f t="shared" si="5"/>
        <v/>
      </c>
      <c r="H49" s="40"/>
      <c r="I49" s="41" t="str">
        <f t="shared" si="2"/>
        <v/>
      </c>
      <c r="J49" s="40"/>
      <c r="K49" s="40"/>
      <c r="L49" s="42" t="str">
        <f t="shared" si="3"/>
        <v/>
      </c>
    </row>
    <row r="50" spans="1:12">
      <c r="A50" s="22">
        <f t="shared" si="4"/>
        <v>46</v>
      </c>
      <c r="B50" s="43"/>
      <c r="C50" s="43"/>
      <c r="D50" s="43"/>
      <c r="E50" s="43"/>
      <c r="F50" s="39" t="str">
        <f t="shared" si="6"/>
        <v/>
      </c>
      <c r="G50" s="22" t="str">
        <f t="shared" si="5"/>
        <v/>
      </c>
      <c r="H50" s="40"/>
      <c r="I50" s="41" t="str">
        <f t="shared" si="2"/>
        <v/>
      </c>
      <c r="J50" s="40"/>
      <c r="K50" s="40"/>
      <c r="L50" s="42" t="str">
        <f t="shared" si="3"/>
        <v/>
      </c>
    </row>
    <row r="51" spans="1:12">
      <c r="A51" s="22">
        <f t="shared" si="4"/>
        <v>47</v>
      </c>
      <c r="B51" s="43"/>
      <c r="C51" s="43"/>
      <c r="D51" s="43"/>
      <c r="E51" s="43"/>
      <c r="F51" s="39" t="str">
        <f t="shared" si="6"/>
        <v/>
      </c>
      <c r="G51" s="22" t="str">
        <f t="shared" si="5"/>
        <v/>
      </c>
      <c r="H51" s="40"/>
      <c r="I51" s="41" t="str">
        <f t="shared" si="2"/>
        <v/>
      </c>
      <c r="J51" s="40"/>
      <c r="K51" s="40"/>
      <c r="L51" s="42" t="str">
        <f t="shared" si="3"/>
        <v/>
      </c>
    </row>
    <row r="52" spans="1:12">
      <c r="A52" s="22">
        <f t="shared" si="4"/>
        <v>48</v>
      </c>
      <c r="B52" s="43"/>
      <c r="C52" s="43"/>
      <c r="D52" s="43"/>
      <c r="E52" s="43"/>
      <c r="F52" s="39" t="str">
        <f t="shared" si="6"/>
        <v/>
      </c>
      <c r="G52" s="22" t="str">
        <f t="shared" si="5"/>
        <v/>
      </c>
      <c r="H52" s="40"/>
      <c r="I52" s="41" t="str">
        <f t="shared" si="2"/>
        <v/>
      </c>
      <c r="J52" s="40"/>
      <c r="K52" s="40"/>
      <c r="L52" s="42" t="str">
        <f t="shared" si="3"/>
        <v/>
      </c>
    </row>
    <row r="53" spans="1:12">
      <c r="A53" s="22">
        <f t="shared" si="4"/>
        <v>49</v>
      </c>
      <c r="B53" s="43"/>
      <c r="C53" s="43"/>
      <c r="D53" s="43"/>
      <c r="E53" s="43"/>
      <c r="F53" s="39" t="str">
        <f t="shared" si="6"/>
        <v/>
      </c>
      <c r="G53" s="22" t="str">
        <f t="shared" si="5"/>
        <v/>
      </c>
      <c r="H53" s="40"/>
      <c r="I53" s="41" t="str">
        <f t="shared" si="2"/>
        <v/>
      </c>
      <c r="J53" s="40"/>
      <c r="K53" s="40"/>
      <c r="L53" s="42" t="str">
        <f t="shared" si="3"/>
        <v/>
      </c>
    </row>
    <row r="54" spans="1:12">
      <c r="A54" s="22">
        <f t="shared" si="4"/>
        <v>50</v>
      </c>
      <c r="B54" s="43"/>
      <c r="C54" s="43"/>
      <c r="D54" s="43"/>
      <c r="E54" s="43"/>
      <c r="F54" s="39" t="str">
        <f t="shared" si="6"/>
        <v/>
      </c>
      <c r="G54" s="22" t="str">
        <f t="shared" si="5"/>
        <v/>
      </c>
      <c r="H54" s="40"/>
      <c r="I54" s="41" t="str">
        <f t="shared" si="2"/>
        <v/>
      </c>
      <c r="J54" s="40"/>
      <c r="K54" s="40"/>
      <c r="L54" s="42" t="str">
        <f t="shared" si="3"/>
        <v/>
      </c>
    </row>
    <row r="55" spans="1:12">
      <c r="A55" s="22">
        <f t="shared" si="4"/>
        <v>51</v>
      </c>
      <c r="B55" s="43"/>
      <c r="C55" s="43"/>
      <c r="D55" s="43"/>
      <c r="E55" s="43"/>
      <c r="F55" s="39" t="str">
        <f t="shared" si="6"/>
        <v/>
      </c>
      <c r="G55" s="22" t="str">
        <f t="shared" si="5"/>
        <v/>
      </c>
      <c r="H55" s="40"/>
      <c r="I55" s="41" t="str">
        <f t="shared" si="2"/>
        <v/>
      </c>
      <c r="J55" s="40"/>
      <c r="K55" s="40"/>
      <c r="L55" s="42" t="str">
        <f t="shared" si="3"/>
        <v/>
      </c>
    </row>
    <row r="56" spans="1:12">
      <c r="A56" s="22">
        <f t="shared" si="4"/>
        <v>52</v>
      </c>
      <c r="B56" s="43"/>
      <c r="C56" s="43"/>
      <c r="D56" s="43"/>
      <c r="E56" s="43"/>
      <c r="F56" s="39" t="str">
        <f t="shared" si="6"/>
        <v/>
      </c>
      <c r="G56" s="22" t="str">
        <f t="shared" si="5"/>
        <v/>
      </c>
      <c r="H56" s="40"/>
      <c r="I56" s="41" t="str">
        <f t="shared" si="2"/>
        <v/>
      </c>
      <c r="J56" s="40"/>
      <c r="K56" s="40"/>
      <c r="L56" s="42" t="str">
        <f t="shared" si="3"/>
        <v/>
      </c>
    </row>
    <row r="57" spans="1:12">
      <c r="A57" s="22">
        <f t="shared" si="4"/>
        <v>53</v>
      </c>
      <c r="B57" s="43"/>
      <c r="C57" s="43"/>
      <c r="D57" s="43"/>
      <c r="E57" s="43"/>
      <c r="F57" s="39" t="str">
        <f t="shared" si="6"/>
        <v/>
      </c>
      <c r="G57" s="22" t="str">
        <f t="shared" si="5"/>
        <v/>
      </c>
      <c r="H57" s="40"/>
      <c r="I57" s="41" t="str">
        <f t="shared" si="2"/>
        <v/>
      </c>
      <c r="J57" s="40"/>
      <c r="K57" s="40"/>
      <c r="L57" s="42" t="str">
        <f t="shared" si="3"/>
        <v/>
      </c>
    </row>
    <row r="58" spans="1:12">
      <c r="A58" s="22">
        <f t="shared" si="4"/>
        <v>54</v>
      </c>
      <c r="B58" s="43"/>
      <c r="C58" s="43"/>
      <c r="D58" s="43"/>
      <c r="E58" s="43"/>
      <c r="F58" s="39" t="str">
        <f t="shared" si="6"/>
        <v/>
      </c>
      <c r="G58" s="22" t="str">
        <f t="shared" si="5"/>
        <v/>
      </c>
      <c r="H58" s="40"/>
      <c r="I58" s="41" t="str">
        <f t="shared" si="2"/>
        <v/>
      </c>
      <c r="J58" s="40"/>
      <c r="K58" s="40"/>
      <c r="L58" s="42" t="str">
        <f t="shared" si="3"/>
        <v/>
      </c>
    </row>
    <row r="59" spans="1:12">
      <c r="A59" s="22">
        <f t="shared" si="4"/>
        <v>55</v>
      </c>
      <c r="B59" s="43"/>
      <c r="C59" s="43"/>
      <c r="D59" s="43"/>
      <c r="E59" s="43"/>
      <c r="F59" s="39" t="str">
        <f t="shared" si="6"/>
        <v/>
      </c>
      <c r="G59" s="22" t="str">
        <f t="shared" si="5"/>
        <v/>
      </c>
      <c r="H59" s="40"/>
      <c r="I59" s="41" t="str">
        <f t="shared" si="2"/>
        <v/>
      </c>
      <c r="J59" s="40"/>
      <c r="K59" s="40"/>
      <c r="L59" s="42" t="str">
        <f t="shared" si="3"/>
        <v/>
      </c>
    </row>
    <row r="60" spans="1:12">
      <c r="A60" s="22">
        <f t="shared" si="4"/>
        <v>56</v>
      </c>
      <c r="B60" s="43"/>
      <c r="C60" s="43"/>
      <c r="D60" s="43"/>
      <c r="E60" s="43"/>
      <c r="F60" s="39" t="str">
        <f t="shared" si="6"/>
        <v/>
      </c>
      <c r="G60" s="22" t="str">
        <f t="shared" si="5"/>
        <v/>
      </c>
      <c r="H60" s="40"/>
      <c r="I60" s="41" t="str">
        <f t="shared" si="2"/>
        <v/>
      </c>
      <c r="J60" s="40"/>
      <c r="K60" s="40"/>
      <c r="L60" s="42" t="str">
        <f t="shared" si="3"/>
        <v/>
      </c>
    </row>
    <row r="61" spans="1:12">
      <c r="A61" s="22">
        <f t="shared" si="4"/>
        <v>57</v>
      </c>
      <c r="B61" s="43"/>
      <c r="C61" s="43"/>
      <c r="D61" s="43"/>
      <c r="E61" s="43"/>
      <c r="F61" s="39" t="str">
        <f t="shared" si="6"/>
        <v/>
      </c>
      <c r="G61" s="22" t="str">
        <f t="shared" si="5"/>
        <v/>
      </c>
      <c r="H61" s="40"/>
      <c r="I61" s="41" t="str">
        <f t="shared" si="2"/>
        <v/>
      </c>
      <c r="J61" s="40"/>
      <c r="K61" s="40"/>
      <c r="L61" s="42" t="str">
        <f t="shared" si="3"/>
        <v/>
      </c>
    </row>
    <row r="62" spans="1:12">
      <c r="A62" s="22">
        <f t="shared" si="4"/>
        <v>58</v>
      </c>
      <c r="B62" s="43"/>
      <c r="C62" s="43"/>
      <c r="D62" s="43"/>
      <c r="E62" s="43"/>
      <c r="F62" s="39" t="str">
        <f t="shared" si="6"/>
        <v/>
      </c>
      <c r="G62" s="22" t="str">
        <f t="shared" si="5"/>
        <v/>
      </c>
      <c r="H62" s="40"/>
      <c r="I62" s="41" t="str">
        <f t="shared" si="2"/>
        <v/>
      </c>
      <c r="J62" s="40"/>
      <c r="K62" s="40"/>
      <c r="L62" s="42" t="str">
        <f t="shared" si="3"/>
        <v/>
      </c>
    </row>
    <row r="63" spans="1:12">
      <c r="A63" s="22">
        <f t="shared" si="4"/>
        <v>59</v>
      </c>
      <c r="B63" s="43"/>
      <c r="C63" s="43"/>
      <c r="D63" s="43"/>
      <c r="E63" s="43"/>
      <c r="F63" s="39" t="str">
        <f t="shared" si="6"/>
        <v/>
      </c>
      <c r="G63" s="22" t="str">
        <f t="shared" si="5"/>
        <v/>
      </c>
      <c r="H63" s="40"/>
      <c r="I63" s="41" t="str">
        <f t="shared" si="2"/>
        <v/>
      </c>
      <c r="J63" s="40"/>
      <c r="K63" s="40"/>
      <c r="L63" s="42" t="str">
        <f t="shared" si="3"/>
        <v/>
      </c>
    </row>
    <row r="64" spans="1:12">
      <c r="A64" s="22">
        <f t="shared" si="4"/>
        <v>60</v>
      </c>
      <c r="B64" s="43"/>
      <c r="C64" s="43"/>
      <c r="D64" s="43"/>
      <c r="E64" s="43"/>
      <c r="F64" s="39" t="str">
        <f t="shared" si="6"/>
        <v/>
      </c>
      <c r="G64" s="22" t="str">
        <f t="shared" si="5"/>
        <v/>
      </c>
      <c r="H64" s="40"/>
      <c r="I64" s="41" t="str">
        <f t="shared" si="2"/>
        <v/>
      </c>
      <c r="J64" s="40"/>
      <c r="K64" s="40"/>
      <c r="L64" s="42" t="str">
        <f t="shared" si="3"/>
        <v/>
      </c>
    </row>
    <row r="65" spans="1:12">
      <c r="A65" s="22">
        <f t="shared" si="4"/>
        <v>61</v>
      </c>
      <c r="B65" s="43"/>
      <c r="C65" s="43"/>
      <c r="D65" s="43"/>
      <c r="E65" s="43"/>
      <c r="F65" s="39" t="str">
        <f t="shared" si="6"/>
        <v/>
      </c>
      <c r="G65" s="22" t="str">
        <f t="shared" si="5"/>
        <v/>
      </c>
      <c r="H65" s="40"/>
      <c r="I65" s="41" t="str">
        <f t="shared" si="2"/>
        <v/>
      </c>
      <c r="J65" s="40"/>
      <c r="K65" s="40"/>
      <c r="L65" s="42" t="str">
        <f t="shared" si="3"/>
        <v/>
      </c>
    </row>
    <row r="66" spans="1:12">
      <c r="A66" s="22">
        <f t="shared" si="4"/>
        <v>62</v>
      </c>
      <c r="B66" s="43"/>
      <c r="C66" s="43"/>
      <c r="D66" s="43"/>
      <c r="E66" s="43"/>
      <c r="F66" s="39" t="str">
        <f t="shared" si="6"/>
        <v/>
      </c>
      <c r="G66" s="22" t="str">
        <f t="shared" si="5"/>
        <v/>
      </c>
      <c r="H66" s="40"/>
      <c r="I66" s="41" t="str">
        <f t="shared" si="2"/>
        <v/>
      </c>
      <c r="J66" s="40"/>
      <c r="K66" s="40"/>
      <c r="L66" s="42" t="str">
        <f t="shared" si="3"/>
        <v/>
      </c>
    </row>
    <row r="67" spans="1:12">
      <c r="A67" s="22">
        <f t="shared" si="4"/>
        <v>63</v>
      </c>
      <c r="B67" s="43"/>
      <c r="C67" s="43"/>
      <c r="D67" s="43"/>
      <c r="E67" s="43"/>
      <c r="F67" s="39" t="str">
        <f t="shared" si="6"/>
        <v/>
      </c>
      <c r="G67" s="22" t="str">
        <f t="shared" si="5"/>
        <v/>
      </c>
      <c r="H67" s="40"/>
      <c r="I67" s="41" t="str">
        <f t="shared" si="2"/>
        <v/>
      </c>
      <c r="J67" s="40"/>
      <c r="K67" s="40"/>
      <c r="L67" s="42" t="str">
        <f t="shared" si="3"/>
        <v/>
      </c>
    </row>
    <row r="68" spans="1:12">
      <c r="A68" s="22">
        <f t="shared" si="4"/>
        <v>64</v>
      </c>
      <c r="B68" s="43"/>
      <c r="C68" s="43"/>
      <c r="D68" s="43"/>
      <c r="E68" s="43"/>
      <c r="F68" s="39" t="str">
        <f t="shared" si="6"/>
        <v/>
      </c>
      <c r="G68" s="22" t="str">
        <f t="shared" si="5"/>
        <v/>
      </c>
      <c r="H68" s="40"/>
      <c r="I68" s="41" t="str">
        <f t="shared" si="2"/>
        <v/>
      </c>
      <c r="J68" s="40"/>
      <c r="K68" s="40"/>
      <c r="L68" s="42" t="str">
        <f t="shared" si="3"/>
        <v/>
      </c>
    </row>
    <row r="69" spans="1:12">
      <c r="A69" s="22">
        <f t="shared" si="4"/>
        <v>65</v>
      </c>
      <c r="B69" s="43"/>
      <c r="C69" s="43"/>
      <c r="D69" s="43"/>
      <c r="E69" s="43"/>
      <c r="F69" s="39" t="str">
        <f t="shared" ref="F69:F100" si="7">IF(E69="","",DATEDIF(E69,E$1, "y"))</f>
        <v/>
      </c>
      <c r="G69" s="22" t="str">
        <f t="shared" si="5"/>
        <v/>
      </c>
      <c r="H69" s="40"/>
      <c r="I69" s="41" t="str">
        <f t="shared" si="2"/>
        <v/>
      </c>
      <c r="J69" s="40"/>
      <c r="K69" s="40"/>
      <c r="L69" s="42" t="str">
        <f t="shared" si="3"/>
        <v/>
      </c>
    </row>
    <row r="70" spans="1:12">
      <c r="A70" s="22">
        <f t="shared" si="4"/>
        <v>66</v>
      </c>
      <c r="B70" s="43"/>
      <c r="C70" s="43"/>
      <c r="D70" s="43"/>
      <c r="E70" s="43"/>
      <c r="F70" s="39" t="str">
        <f t="shared" si="7"/>
        <v/>
      </c>
      <c r="G70" s="22" t="str">
        <f t="shared" ref="G70:G104" si="8">IF(F70="","",IF(F70&gt;49,"50",IF(F70&gt;44,"45",IF(F70&gt;39,"40",IF(F70&gt;34,"35",IF(F70&gt;29,"30",IF(F70&gt;24,"25",IF(F70&gt;19,"20",IF(F70&gt;14,"15",IF(F70&gt;9,"10",""))))))))))</f>
        <v/>
      </c>
      <c r="H70" s="40"/>
      <c r="I70" s="41" t="str">
        <f t="shared" ref="I70:I104" si="9">IF(H70="Ohne Rahmung",18,IF(H70="Mit Rahmung, ohne Passepartout",45,IF(H70="Mit Rahmung und Passepartout",50,"")))</f>
        <v/>
      </c>
      <c r="J70" s="40"/>
      <c r="K70" s="40"/>
      <c r="L70" s="42" t="str">
        <f t="shared" ref="L70:L104" si="10">IF(B70="","",IF(OR(C70="",D70="",E70="",H70="",I70="",J70="",K70=""),"Alle weiß hinterlegten Felder dieser Zeile ausfüllen",""))</f>
        <v/>
      </c>
    </row>
    <row r="71" spans="1:12">
      <c r="A71" s="22">
        <f t="shared" ref="A71:A104" si="11">+A70+1</f>
        <v>67</v>
      </c>
      <c r="B71" s="43"/>
      <c r="C71" s="43"/>
      <c r="D71" s="43"/>
      <c r="E71" s="43"/>
      <c r="F71" s="39" t="str">
        <f t="shared" si="7"/>
        <v/>
      </c>
      <c r="G71" s="22" t="str">
        <f t="shared" si="8"/>
        <v/>
      </c>
      <c r="H71" s="40"/>
      <c r="I71" s="41" t="str">
        <f t="shared" si="9"/>
        <v/>
      </c>
      <c r="J71" s="40"/>
      <c r="K71" s="40"/>
      <c r="L71" s="42" t="str">
        <f t="shared" si="10"/>
        <v/>
      </c>
    </row>
    <row r="72" spans="1:12">
      <c r="A72" s="22">
        <f t="shared" si="11"/>
        <v>68</v>
      </c>
      <c r="B72" s="43"/>
      <c r="C72" s="43"/>
      <c r="D72" s="43"/>
      <c r="E72" s="43"/>
      <c r="F72" s="39" t="str">
        <f t="shared" si="7"/>
        <v/>
      </c>
      <c r="G72" s="22" t="str">
        <f t="shared" si="8"/>
        <v/>
      </c>
      <c r="H72" s="40"/>
      <c r="I72" s="41" t="str">
        <f t="shared" si="9"/>
        <v/>
      </c>
      <c r="J72" s="40"/>
      <c r="K72" s="40"/>
      <c r="L72" s="42" t="str">
        <f t="shared" si="10"/>
        <v/>
      </c>
    </row>
    <row r="73" spans="1:12">
      <c r="A73" s="22">
        <f t="shared" si="11"/>
        <v>69</v>
      </c>
      <c r="B73" s="43"/>
      <c r="C73" s="43"/>
      <c r="D73" s="43"/>
      <c r="E73" s="43"/>
      <c r="F73" s="39" t="str">
        <f t="shared" si="7"/>
        <v/>
      </c>
      <c r="G73" s="22" t="str">
        <f t="shared" si="8"/>
        <v/>
      </c>
      <c r="H73" s="40"/>
      <c r="I73" s="41" t="str">
        <f t="shared" si="9"/>
        <v/>
      </c>
      <c r="J73" s="40"/>
      <c r="K73" s="40"/>
      <c r="L73" s="42" t="str">
        <f t="shared" si="10"/>
        <v/>
      </c>
    </row>
    <row r="74" spans="1:12">
      <c r="A74" s="22">
        <f t="shared" si="11"/>
        <v>70</v>
      </c>
      <c r="B74" s="43"/>
      <c r="C74" s="43"/>
      <c r="D74" s="43"/>
      <c r="E74" s="43"/>
      <c r="F74" s="39" t="str">
        <f t="shared" si="7"/>
        <v/>
      </c>
      <c r="G74" s="22" t="str">
        <f t="shared" si="8"/>
        <v/>
      </c>
      <c r="H74" s="40"/>
      <c r="I74" s="41" t="str">
        <f t="shared" si="9"/>
        <v/>
      </c>
      <c r="J74" s="40"/>
      <c r="K74" s="40"/>
      <c r="L74" s="42" t="str">
        <f t="shared" si="10"/>
        <v/>
      </c>
    </row>
    <row r="75" spans="1:12">
      <c r="A75" s="22">
        <f t="shared" si="11"/>
        <v>71</v>
      </c>
      <c r="B75" s="43"/>
      <c r="C75" s="43"/>
      <c r="D75" s="43"/>
      <c r="E75" s="43"/>
      <c r="F75" s="39" t="str">
        <f t="shared" si="7"/>
        <v/>
      </c>
      <c r="G75" s="22" t="str">
        <f t="shared" si="8"/>
        <v/>
      </c>
      <c r="H75" s="40"/>
      <c r="I75" s="41" t="str">
        <f t="shared" si="9"/>
        <v/>
      </c>
      <c r="J75" s="40"/>
      <c r="K75" s="40"/>
      <c r="L75" s="42" t="str">
        <f t="shared" si="10"/>
        <v/>
      </c>
    </row>
    <row r="76" spans="1:12">
      <c r="A76" s="22">
        <f t="shared" si="11"/>
        <v>72</v>
      </c>
      <c r="B76" s="43"/>
      <c r="C76" s="43"/>
      <c r="D76" s="43"/>
      <c r="E76" s="43"/>
      <c r="F76" s="39" t="str">
        <f t="shared" si="7"/>
        <v/>
      </c>
      <c r="G76" s="22" t="str">
        <f t="shared" si="8"/>
        <v/>
      </c>
      <c r="H76" s="40"/>
      <c r="I76" s="41" t="str">
        <f t="shared" si="9"/>
        <v/>
      </c>
      <c r="J76" s="40"/>
      <c r="K76" s="40"/>
      <c r="L76" s="42" t="str">
        <f t="shared" si="10"/>
        <v/>
      </c>
    </row>
    <row r="77" spans="1:12">
      <c r="A77" s="22">
        <f t="shared" si="11"/>
        <v>73</v>
      </c>
      <c r="B77" s="43"/>
      <c r="C77" s="43"/>
      <c r="D77" s="43"/>
      <c r="E77" s="43"/>
      <c r="F77" s="39" t="str">
        <f t="shared" si="7"/>
        <v/>
      </c>
      <c r="G77" s="22" t="str">
        <f t="shared" si="8"/>
        <v/>
      </c>
      <c r="H77" s="40"/>
      <c r="I77" s="41" t="str">
        <f t="shared" si="9"/>
        <v/>
      </c>
      <c r="J77" s="40"/>
      <c r="K77" s="40"/>
      <c r="L77" s="42" t="str">
        <f t="shared" si="10"/>
        <v/>
      </c>
    </row>
    <row r="78" spans="1:12">
      <c r="A78" s="22">
        <f t="shared" si="11"/>
        <v>74</v>
      </c>
      <c r="B78" s="43"/>
      <c r="C78" s="43"/>
      <c r="D78" s="43"/>
      <c r="E78" s="43"/>
      <c r="F78" s="39" t="str">
        <f t="shared" si="7"/>
        <v/>
      </c>
      <c r="G78" s="22" t="str">
        <f t="shared" si="8"/>
        <v/>
      </c>
      <c r="H78" s="40"/>
      <c r="I78" s="41" t="str">
        <f t="shared" si="9"/>
        <v/>
      </c>
      <c r="J78" s="40"/>
      <c r="K78" s="40"/>
      <c r="L78" s="42" t="str">
        <f t="shared" si="10"/>
        <v/>
      </c>
    </row>
    <row r="79" spans="1:12">
      <c r="A79" s="22">
        <f t="shared" si="11"/>
        <v>75</v>
      </c>
      <c r="B79" s="43"/>
      <c r="C79" s="43"/>
      <c r="D79" s="43"/>
      <c r="E79" s="43"/>
      <c r="F79" s="39" t="str">
        <f t="shared" si="7"/>
        <v/>
      </c>
      <c r="G79" s="22" t="str">
        <f t="shared" si="8"/>
        <v/>
      </c>
      <c r="H79" s="40"/>
      <c r="I79" s="41" t="str">
        <f t="shared" si="9"/>
        <v/>
      </c>
      <c r="J79" s="40"/>
      <c r="K79" s="40"/>
      <c r="L79" s="42" t="str">
        <f t="shared" si="10"/>
        <v/>
      </c>
    </row>
    <row r="80" spans="1:12">
      <c r="A80" s="22">
        <f t="shared" si="11"/>
        <v>76</v>
      </c>
      <c r="B80" s="43"/>
      <c r="C80" s="43"/>
      <c r="D80" s="43"/>
      <c r="E80" s="43"/>
      <c r="F80" s="39" t="str">
        <f t="shared" si="7"/>
        <v/>
      </c>
      <c r="G80" s="22" t="str">
        <f t="shared" si="8"/>
        <v/>
      </c>
      <c r="H80" s="40"/>
      <c r="I80" s="41" t="str">
        <f t="shared" si="9"/>
        <v/>
      </c>
      <c r="J80" s="40"/>
      <c r="K80" s="40"/>
      <c r="L80" s="42" t="str">
        <f t="shared" si="10"/>
        <v/>
      </c>
    </row>
    <row r="81" spans="1:12">
      <c r="A81" s="22">
        <f t="shared" si="11"/>
        <v>77</v>
      </c>
      <c r="B81" s="43"/>
      <c r="C81" s="43"/>
      <c r="D81" s="43"/>
      <c r="E81" s="43"/>
      <c r="F81" s="39" t="str">
        <f t="shared" si="7"/>
        <v/>
      </c>
      <c r="G81" s="22" t="str">
        <f t="shared" si="8"/>
        <v/>
      </c>
      <c r="H81" s="40"/>
      <c r="I81" s="41" t="str">
        <f t="shared" si="9"/>
        <v/>
      </c>
      <c r="J81" s="40"/>
      <c r="K81" s="40"/>
      <c r="L81" s="42" t="str">
        <f t="shared" si="10"/>
        <v/>
      </c>
    </row>
    <row r="82" spans="1:12">
      <c r="A82" s="22">
        <f t="shared" si="11"/>
        <v>78</v>
      </c>
      <c r="B82" s="43"/>
      <c r="C82" s="43"/>
      <c r="D82" s="43"/>
      <c r="E82" s="43"/>
      <c r="F82" s="39" t="str">
        <f t="shared" si="7"/>
        <v/>
      </c>
      <c r="G82" s="22" t="str">
        <f t="shared" si="8"/>
        <v/>
      </c>
      <c r="H82" s="40"/>
      <c r="I82" s="41" t="str">
        <f t="shared" si="9"/>
        <v/>
      </c>
      <c r="J82" s="40"/>
      <c r="K82" s="40"/>
      <c r="L82" s="42" t="str">
        <f t="shared" si="10"/>
        <v/>
      </c>
    </row>
    <row r="83" spans="1:12">
      <c r="A83" s="22">
        <f t="shared" si="11"/>
        <v>79</v>
      </c>
      <c r="B83" s="43"/>
      <c r="C83" s="43"/>
      <c r="D83" s="43"/>
      <c r="E83" s="43"/>
      <c r="F83" s="39" t="str">
        <f t="shared" si="7"/>
        <v/>
      </c>
      <c r="G83" s="22" t="str">
        <f t="shared" si="8"/>
        <v/>
      </c>
      <c r="H83" s="40"/>
      <c r="I83" s="41" t="str">
        <f t="shared" si="9"/>
        <v/>
      </c>
      <c r="J83" s="40"/>
      <c r="K83" s="40"/>
      <c r="L83" s="42" t="str">
        <f t="shared" si="10"/>
        <v/>
      </c>
    </row>
    <row r="84" spans="1:12">
      <c r="A84" s="22">
        <f t="shared" si="11"/>
        <v>80</v>
      </c>
      <c r="B84" s="43"/>
      <c r="C84" s="43"/>
      <c r="D84" s="43"/>
      <c r="E84" s="43"/>
      <c r="F84" s="39" t="str">
        <f t="shared" si="7"/>
        <v/>
      </c>
      <c r="G84" s="22" t="str">
        <f t="shared" si="8"/>
        <v/>
      </c>
      <c r="H84" s="40"/>
      <c r="I84" s="41" t="str">
        <f t="shared" si="9"/>
        <v/>
      </c>
      <c r="J84" s="40"/>
      <c r="K84" s="40"/>
      <c r="L84" s="42" t="str">
        <f t="shared" si="10"/>
        <v/>
      </c>
    </row>
    <row r="85" spans="1:12">
      <c r="A85" s="22">
        <f t="shared" si="11"/>
        <v>81</v>
      </c>
      <c r="B85" s="43"/>
      <c r="C85" s="43"/>
      <c r="D85" s="43"/>
      <c r="E85" s="43"/>
      <c r="F85" s="39" t="str">
        <f t="shared" si="7"/>
        <v/>
      </c>
      <c r="G85" s="22" t="str">
        <f t="shared" si="8"/>
        <v/>
      </c>
      <c r="H85" s="40"/>
      <c r="I85" s="41" t="str">
        <f t="shared" si="9"/>
        <v/>
      </c>
      <c r="J85" s="40"/>
      <c r="K85" s="40"/>
      <c r="L85" s="42" t="str">
        <f t="shared" si="10"/>
        <v/>
      </c>
    </row>
    <row r="86" spans="1:12">
      <c r="A86" s="22">
        <f t="shared" si="11"/>
        <v>82</v>
      </c>
      <c r="B86" s="43"/>
      <c r="C86" s="43"/>
      <c r="D86" s="43"/>
      <c r="E86" s="43"/>
      <c r="F86" s="39" t="str">
        <f t="shared" si="7"/>
        <v/>
      </c>
      <c r="G86" s="22" t="str">
        <f t="shared" si="8"/>
        <v/>
      </c>
      <c r="H86" s="40"/>
      <c r="I86" s="41" t="str">
        <f t="shared" si="9"/>
        <v/>
      </c>
      <c r="J86" s="40"/>
      <c r="K86" s="40"/>
      <c r="L86" s="42" t="str">
        <f t="shared" si="10"/>
        <v/>
      </c>
    </row>
    <row r="87" spans="1:12">
      <c r="A87" s="22">
        <f t="shared" si="11"/>
        <v>83</v>
      </c>
      <c r="B87" s="43"/>
      <c r="C87" s="43"/>
      <c r="D87" s="43"/>
      <c r="E87" s="43"/>
      <c r="F87" s="39" t="str">
        <f t="shared" si="7"/>
        <v/>
      </c>
      <c r="G87" s="22" t="str">
        <f t="shared" si="8"/>
        <v/>
      </c>
      <c r="H87" s="40"/>
      <c r="I87" s="41" t="str">
        <f t="shared" si="9"/>
        <v/>
      </c>
      <c r="J87" s="40"/>
      <c r="K87" s="40"/>
      <c r="L87" s="42" t="str">
        <f t="shared" si="10"/>
        <v/>
      </c>
    </row>
    <row r="88" spans="1:12">
      <c r="A88" s="22">
        <f t="shared" si="11"/>
        <v>84</v>
      </c>
      <c r="B88" s="43"/>
      <c r="C88" s="43"/>
      <c r="D88" s="43"/>
      <c r="E88" s="43"/>
      <c r="F88" s="39" t="str">
        <f t="shared" si="7"/>
        <v/>
      </c>
      <c r="G88" s="22" t="str">
        <f t="shared" si="8"/>
        <v/>
      </c>
      <c r="H88" s="40"/>
      <c r="I88" s="41" t="str">
        <f t="shared" si="9"/>
        <v/>
      </c>
      <c r="J88" s="40"/>
      <c r="K88" s="40"/>
      <c r="L88" s="42" t="str">
        <f t="shared" si="10"/>
        <v/>
      </c>
    </row>
    <row r="89" spans="1:12">
      <c r="A89" s="22">
        <f t="shared" si="11"/>
        <v>85</v>
      </c>
      <c r="B89" s="43"/>
      <c r="C89" s="43"/>
      <c r="D89" s="43"/>
      <c r="E89" s="43"/>
      <c r="F89" s="39" t="str">
        <f t="shared" si="7"/>
        <v/>
      </c>
      <c r="G89" s="22" t="str">
        <f t="shared" si="8"/>
        <v/>
      </c>
      <c r="H89" s="40"/>
      <c r="I89" s="41" t="str">
        <f t="shared" si="9"/>
        <v/>
      </c>
      <c r="J89" s="40"/>
      <c r="K89" s="40"/>
      <c r="L89" s="42" t="str">
        <f t="shared" si="10"/>
        <v/>
      </c>
    </row>
    <row r="90" spans="1:12">
      <c r="A90" s="22">
        <f t="shared" si="11"/>
        <v>86</v>
      </c>
      <c r="B90" s="43"/>
      <c r="C90" s="43"/>
      <c r="D90" s="43"/>
      <c r="E90" s="43"/>
      <c r="F90" s="39" t="str">
        <f t="shared" si="7"/>
        <v/>
      </c>
      <c r="G90" s="22" t="str">
        <f t="shared" si="8"/>
        <v/>
      </c>
      <c r="H90" s="40"/>
      <c r="I90" s="41" t="str">
        <f t="shared" si="9"/>
        <v/>
      </c>
      <c r="J90" s="40"/>
      <c r="K90" s="40"/>
      <c r="L90" s="42" t="str">
        <f t="shared" si="10"/>
        <v/>
      </c>
    </row>
    <row r="91" spans="1:12">
      <c r="A91" s="22">
        <f t="shared" si="11"/>
        <v>87</v>
      </c>
      <c r="B91" s="43"/>
      <c r="C91" s="43"/>
      <c r="D91" s="43"/>
      <c r="E91" s="43"/>
      <c r="F91" s="39" t="str">
        <f t="shared" si="7"/>
        <v/>
      </c>
      <c r="G91" s="22" t="str">
        <f t="shared" si="8"/>
        <v/>
      </c>
      <c r="H91" s="40"/>
      <c r="I91" s="41" t="str">
        <f t="shared" si="9"/>
        <v/>
      </c>
      <c r="J91" s="40"/>
      <c r="K91" s="40"/>
      <c r="L91" s="42" t="str">
        <f t="shared" si="10"/>
        <v/>
      </c>
    </row>
    <row r="92" spans="1:12">
      <c r="A92" s="22">
        <f t="shared" si="11"/>
        <v>88</v>
      </c>
      <c r="B92" s="43"/>
      <c r="C92" s="43"/>
      <c r="D92" s="43"/>
      <c r="E92" s="43"/>
      <c r="F92" s="39" t="str">
        <f t="shared" si="7"/>
        <v/>
      </c>
      <c r="G92" s="22" t="str">
        <f t="shared" si="8"/>
        <v/>
      </c>
      <c r="H92" s="40"/>
      <c r="I92" s="41" t="str">
        <f t="shared" si="9"/>
        <v/>
      </c>
      <c r="J92" s="40"/>
      <c r="K92" s="40"/>
      <c r="L92" s="42" t="str">
        <f t="shared" si="10"/>
        <v/>
      </c>
    </row>
    <row r="93" spans="1:12">
      <c r="A93" s="22">
        <f t="shared" si="11"/>
        <v>89</v>
      </c>
      <c r="B93" s="43"/>
      <c r="C93" s="43"/>
      <c r="D93" s="43"/>
      <c r="E93" s="43"/>
      <c r="F93" s="39" t="str">
        <f t="shared" si="7"/>
        <v/>
      </c>
      <c r="G93" s="22" t="str">
        <f t="shared" si="8"/>
        <v/>
      </c>
      <c r="H93" s="40"/>
      <c r="I93" s="41" t="str">
        <f t="shared" si="9"/>
        <v/>
      </c>
      <c r="J93" s="40"/>
      <c r="K93" s="40"/>
      <c r="L93" s="42" t="str">
        <f t="shared" si="10"/>
        <v/>
      </c>
    </row>
    <row r="94" spans="1:12">
      <c r="A94" s="22">
        <f t="shared" si="11"/>
        <v>90</v>
      </c>
      <c r="B94" s="43"/>
      <c r="C94" s="43"/>
      <c r="D94" s="43"/>
      <c r="E94" s="43"/>
      <c r="F94" s="39" t="str">
        <f t="shared" si="7"/>
        <v/>
      </c>
      <c r="G94" s="22" t="str">
        <f t="shared" si="8"/>
        <v/>
      </c>
      <c r="H94" s="40"/>
      <c r="I94" s="41" t="str">
        <f t="shared" si="9"/>
        <v/>
      </c>
      <c r="J94" s="40"/>
      <c r="K94" s="40"/>
      <c r="L94" s="42" t="str">
        <f t="shared" si="10"/>
        <v/>
      </c>
    </row>
    <row r="95" spans="1:12">
      <c r="A95" s="22">
        <f t="shared" si="11"/>
        <v>91</v>
      </c>
      <c r="B95" s="43"/>
      <c r="C95" s="43"/>
      <c r="D95" s="43"/>
      <c r="E95" s="43"/>
      <c r="F95" s="39" t="str">
        <f t="shared" si="7"/>
        <v/>
      </c>
      <c r="G95" s="22" t="str">
        <f t="shared" si="8"/>
        <v/>
      </c>
      <c r="H95" s="40"/>
      <c r="I95" s="41" t="str">
        <f t="shared" si="9"/>
        <v/>
      </c>
      <c r="J95" s="40"/>
      <c r="K95" s="40"/>
      <c r="L95" s="42" t="str">
        <f t="shared" si="10"/>
        <v/>
      </c>
    </row>
    <row r="96" spans="1:12">
      <c r="A96" s="22">
        <f t="shared" si="11"/>
        <v>92</v>
      </c>
      <c r="B96" s="43"/>
      <c r="C96" s="43"/>
      <c r="D96" s="43"/>
      <c r="E96" s="43"/>
      <c r="F96" s="39" t="str">
        <f t="shared" si="7"/>
        <v/>
      </c>
      <c r="G96" s="22" t="str">
        <f t="shared" si="8"/>
        <v/>
      </c>
      <c r="H96" s="40"/>
      <c r="I96" s="41" t="str">
        <f t="shared" si="9"/>
        <v/>
      </c>
      <c r="J96" s="40"/>
      <c r="K96" s="40"/>
      <c r="L96" s="42" t="str">
        <f t="shared" si="10"/>
        <v/>
      </c>
    </row>
    <row r="97" spans="1:12">
      <c r="A97" s="22">
        <f t="shared" si="11"/>
        <v>93</v>
      </c>
      <c r="B97" s="43"/>
      <c r="C97" s="43"/>
      <c r="D97" s="43"/>
      <c r="E97" s="43"/>
      <c r="F97" s="39" t="str">
        <f t="shared" si="7"/>
        <v/>
      </c>
      <c r="G97" s="22" t="str">
        <f t="shared" si="8"/>
        <v/>
      </c>
      <c r="H97" s="40"/>
      <c r="I97" s="41" t="str">
        <f t="shared" si="9"/>
        <v/>
      </c>
      <c r="J97" s="40"/>
      <c r="K97" s="40"/>
      <c r="L97" s="42" t="str">
        <f t="shared" si="10"/>
        <v/>
      </c>
    </row>
    <row r="98" spans="1:12">
      <c r="A98" s="22">
        <f t="shared" si="11"/>
        <v>94</v>
      </c>
      <c r="B98" s="43"/>
      <c r="C98" s="43"/>
      <c r="D98" s="43"/>
      <c r="E98" s="43"/>
      <c r="F98" s="39" t="str">
        <f t="shared" si="7"/>
        <v/>
      </c>
      <c r="G98" s="22" t="str">
        <f t="shared" si="8"/>
        <v/>
      </c>
      <c r="H98" s="40"/>
      <c r="I98" s="41" t="str">
        <f t="shared" si="9"/>
        <v/>
      </c>
      <c r="J98" s="40"/>
      <c r="K98" s="40"/>
      <c r="L98" s="42" t="str">
        <f t="shared" si="10"/>
        <v/>
      </c>
    </row>
    <row r="99" spans="1:12">
      <c r="A99" s="22">
        <f t="shared" si="11"/>
        <v>95</v>
      </c>
      <c r="B99" s="43"/>
      <c r="C99" s="43"/>
      <c r="D99" s="43"/>
      <c r="E99" s="43"/>
      <c r="F99" s="39" t="str">
        <f t="shared" si="7"/>
        <v/>
      </c>
      <c r="G99" s="22" t="str">
        <f t="shared" si="8"/>
        <v/>
      </c>
      <c r="H99" s="40"/>
      <c r="I99" s="41" t="str">
        <f t="shared" si="9"/>
        <v/>
      </c>
      <c r="J99" s="40"/>
      <c r="K99" s="40"/>
      <c r="L99" s="42" t="str">
        <f t="shared" si="10"/>
        <v/>
      </c>
    </row>
    <row r="100" spans="1:12">
      <c r="A100" s="22">
        <f t="shared" si="11"/>
        <v>96</v>
      </c>
      <c r="B100" s="43"/>
      <c r="C100" s="43"/>
      <c r="D100" s="43"/>
      <c r="E100" s="43"/>
      <c r="F100" s="39" t="str">
        <f t="shared" si="7"/>
        <v/>
      </c>
      <c r="G100" s="22" t="str">
        <f t="shared" si="8"/>
        <v/>
      </c>
      <c r="H100" s="40"/>
      <c r="I100" s="41" t="str">
        <f t="shared" si="9"/>
        <v/>
      </c>
      <c r="J100" s="40"/>
      <c r="K100" s="40"/>
      <c r="L100" s="42" t="str">
        <f t="shared" si="10"/>
        <v/>
      </c>
    </row>
    <row r="101" spans="1:12">
      <c r="A101" s="22">
        <f t="shared" si="11"/>
        <v>97</v>
      </c>
      <c r="B101" s="43"/>
      <c r="C101" s="43"/>
      <c r="D101" s="43"/>
      <c r="E101" s="43"/>
      <c r="F101" s="39" t="str">
        <f t="shared" ref="F101:F104" si="12">IF(E101="","",DATEDIF(E101,E$1, "y"))</f>
        <v/>
      </c>
      <c r="G101" s="22" t="str">
        <f t="shared" si="8"/>
        <v/>
      </c>
      <c r="H101" s="40"/>
      <c r="I101" s="41" t="str">
        <f t="shared" si="9"/>
        <v/>
      </c>
      <c r="J101" s="40"/>
      <c r="K101" s="40"/>
      <c r="L101" s="42" t="str">
        <f t="shared" si="10"/>
        <v/>
      </c>
    </row>
    <row r="102" spans="1:12">
      <c r="A102" s="22">
        <f t="shared" si="11"/>
        <v>98</v>
      </c>
      <c r="B102" s="43"/>
      <c r="C102" s="43"/>
      <c r="D102" s="43"/>
      <c r="E102" s="43"/>
      <c r="F102" s="39" t="str">
        <f t="shared" si="12"/>
        <v/>
      </c>
      <c r="G102" s="22" t="str">
        <f t="shared" si="8"/>
        <v/>
      </c>
      <c r="H102" s="40"/>
      <c r="I102" s="41" t="str">
        <f t="shared" si="9"/>
        <v/>
      </c>
      <c r="J102" s="40"/>
      <c r="K102" s="40"/>
      <c r="L102" s="42" t="str">
        <f t="shared" si="10"/>
        <v/>
      </c>
    </row>
    <row r="103" spans="1:12">
      <c r="A103" s="22">
        <f t="shared" si="11"/>
        <v>99</v>
      </c>
      <c r="B103" s="43"/>
      <c r="C103" s="43"/>
      <c r="D103" s="43"/>
      <c r="E103" s="43"/>
      <c r="F103" s="39" t="str">
        <f t="shared" si="12"/>
        <v/>
      </c>
      <c r="G103" s="22" t="str">
        <f t="shared" si="8"/>
        <v/>
      </c>
      <c r="H103" s="40"/>
      <c r="I103" s="41" t="str">
        <f t="shared" si="9"/>
        <v/>
      </c>
      <c r="J103" s="40"/>
      <c r="K103" s="40"/>
      <c r="L103" s="42" t="str">
        <f t="shared" si="10"/>
        <v/>
      </c>
    </row>
    <row r="104" spans="1:12">
      <c r="A104" s="22">
        <f t="shared" si="11"/>
        <v>100</v>
      </c>
      <c r="B104" s="43"/>
      <c r="C104" s="43"/>
      <c r="D104" s="43"/>
      <c r="E104" s="43"/>
      <c r="F104" s="39" t="str">
        <f t="shared" si="12"/>
        <v/>
      </c>
      <c r="G104" s="22" t="str">
        <f t="shared" si="8"/>
        <v/>
      </c>
      <c r="H104" s="40"/>
      <c r="I104" s="41" t="str">
        <f t="shared" si="9"/>
        <v/>
      </c>
      <c r="J104" s="40"/>
      <c r="K104" s="40"/>
      <c r="L104" s="42" t="str">
        <f t="shared" si="10"/>
        <v/>
      </c>
    </row>
    <row r="105" spans="1:12">
      <c r="A105" s="22"/>
      <c r="B105" s="22"/>
      <c r="C105" s="22"/>
      <c r="D105" s="22"/>
      <c r="E105" s="22"/>
      <c r="F105" s="33"/>
      <c r="G105" s="22"/>
      <c r="H105" s="22"/>
      <c r="I105" s="22"/>
      <c r="J105" s="22"/>
      <c r="K105" s="22"/>
      <c r="L105" s="22"/>
    </row>
  </sheetData>
  <sheetProtection algorithmName="SHA-512" hashValue="POvdwYxRtf751Z8X4r5K7DvsVaOtANmVUd/A1ernFKzQKKFbRdowuCgv1KCz/WBpk0iW2I/teVIsmGiQqt+Kng==" saltValue="tPjvTBRz0AD+pNhr3w8h6A==" spinCount="100000" sheet="1" objects="1" scenarios="1" selectLockedCells="1"/>
  <dataConsolidate/>
  <mergeCells count="1">
    <mergeCell ref="B2:C2"/>
  </mergeCells>
  <dataValidations disablePrompts="1" count="3">
    <dataValidation type="list" allowBlank="1" showInputMessage="1" showErrorMessage="1" error="Auf das Pfeilsymbol klicken und auswählen" prompt="Auf das Pfeilsymbol klicken und auswählen" sqref="J5:J104" xr:uid="{00000000-0002-0000-0100-000000000000}">
      <formula1>"Ja,Nein"</formula1>
    </dataValidation>
    <dataValidation type="list" allowBlank="1" showInputMessage="1" showErrorMessage="1" error="Auf das Pfeilsymbol klicken und auswählen" prompt="Auf das Pfeilsymbol klicken und auswählen" sqref="K5:K104" xr:uid="{00000000-0002-0000-0100-000001000000}">
      <formula1>"Keine Veröffentlichung,Ja"</formula1>
    </dataValidation>
    <dataValidation type="list" allowBlank="1" showInputMessage="1" showErrorMessage="1" error="Auf das Pfeilsymbol klicken und auswählen" prompt="Auf das Pfeilsymbol klicken und auswählen" sqref="H5:H104" xr:uid="{00000000-0002-0000-0100-000002000000}">
      <mc:AlternateContent xmlns:x12ac="http://schemas.microsoft.com/office/spreadsheetml/2011/1/ac" xmlns:mc="http://schemas.openxmlformats.org/markup-compatibility/2006">
        <mc:Choice Requires="x12ac">
          <x12ac:list>Ohne Rahmung,"Mit Rahmung, ohne Passepartout",Mit Rahmung und Passepartout</x12ac:list>
        </mc:Choice>
        <mc:Fallback>
          <formula1>"Ohne Rahmung,Mit Rahmung, ohne Passepartout,Mit Rahmung und Passepartout"</formula1>
        </mc:Fallback>
      </mc:AlternateContent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paperSize="8" scale="7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E113"/>
  <sheetViews>
    <sheetView zoomScaleNormal="100" workbookViewId="0">
      <selection activeCell="B12" sqref="B12:C12"/>
    </sheetView>
  </sheetViews>
  <sheetFormatPr baseColWidth="10" defaultRowHeight="15"/>
  <cols>
    <col min="1" max="4" width="24.28515625" style="1" customWidth="1"/>
    <col min="5" max="6" width="1.7109375" style="1" customWidth="1"/>
    <col min="7" max="16384" width="11.42578125" style="1"/>
  </cols>
  <sheetData>
    <row r="1" spans="1:5" s="6" customFormat="1" ht="18.75">
      <c r="A1" s="5" t="s">
        <v>13</v>
      </c>
      <c r="B1" s="5"/>
      <c r="C1" s="5"/>
      <c r="D1" s="5"/>
      <c r="E1" s="18"/>
    </row>
    <row r="2" spans="1:5" s="6" customFormat="1" ht="18.75">
      <c r="A2" s="5" t="s">
        <v>26</v>
      </c>
      <c r="B2" s="5"/>
      <c r="C2" s="5"/>
      <c r="D2" s="5"/>
      <c r="E2" s="18"/>
    </row>
    <row r="3" spans="1:5" s="6" customFormat="1" ht="18.75">
      <c r="A3" s="5" t="s">
        <v>27</v>
      </c>
      <c r="B3" s="5"/>
      <c r="C3" s="5"/>
      <c r="D3" s="5"/>
      <c r="E3" s="18"/>
    </row>
    <row r="4" spans="1:5" s="6" customFormat="1" ht="18.75">
      <c r="A4" s="5" t="s">
        <v>14</v>
      </c>
      <c r="B4" s="5"/>
      <c r="C4" s="5"/>
      <c r="D4" s="5"/>
      <c r="E4" s="18"/>
    </row>
    <row r="5" spans="1:5">
      <c r="A5" s="3"/>
      <c r="B5" s="3"/>
      <c r="C5" s="3"/>
      <c r="D5" s="3"/>
      <c r="E5" s="3"/>
    </row>
    <row r="6" spans="1:5">
      <c r="A6" s="57" t="s">
        <v>7</v>
      </c>
      <c r="B6" s="61">
        <f>+Liste!B2</f>
        <v>0</v>
      </c>
      <c r="C6" s="61"/>
      <c r="D6" s="61"/>
      <c r="E6" s="3"/>
    </row>
    <row r="7" spans="1:5">
      <c r="A7" s="57" t="s">
        <v>11</v>
      </c>
      <c r="B7" s="61" t="str">
        <f>CONCATENATE(Kontaktdaten!B6," ",Kontaktdaten!B8)</f>
        <v xml:space="preserve">Gegebenenfalls Titel voranstellen, beispielsweise: Dr. Maria </v>
      </c>
      <c r="C7" s="61"/>
      <c r="D7" s="61"/>
      <c r="E7" s="3"/>
    </row>
    <row r="8" spans="1:5">
      <c r="A8" s="57" t="s">
        <v>12</v>
      </c>
      <c r="B8" s="61">
        <f>+Kontaktdaten!B10</f>
        <v>0</v>
      </c>
      <c r="C8" s="61"/>
      <c r="D8" s="61"/>
      <c r="E8" s="3"/>
    </row>
    <row r="9" spans="1:5">
      <c r="A9" s="3"/>
      <c r="B9" s="3"/>
      <c r="C9" s="3"/>
      <c r="D9" s="3"/>
      <c r="E9" s="3"/>
    </row>
    <row r="10" spans="1:5">
      <c r="A10" s="55" t="s">
        <v>40</v>
      </c>
      <c r="B10" s="3"/>
      <c r="C10" s="3"/>
      <c r="D10" s="3"/>
      <c r="E10" s="3"/>
    </row>
    <row r="11" spans="1:5">
      <c r="A11" s="55" t="s">
        <v>42</v>
      </c>
      <c r="B11" s="3"/>
      <c r="C11" s="3"/>
      <c r="D11" s="3"/>
      <c r="E11" s="3"/>
    </row>
    <row r="12" spans="1:5">
      <c r="A12" s="3"/>
      <c r="B12" s="64" t="s">
        <v>41</v>
      </c>
      <c r="C12" s="64"/>
      <c r="D12" s="59"/>
      <c r="E12" s="3"/>
    </row>
    <row r="13" spans="1:5">
      <c r="A13" s="55" t="s">
        <v>45</v>
      </c>
      <c r="B13" s="3"/>
      <c r="C13" s="3"/>
      <c r="D13" s="3"/>
      <c r="E13" s="3"/>
    </row>
    <row r="14" spans="1:5">
      <c r="A14" s="55" t="s">
        <v>44</v>
      </c>
      <c r="B14" s="3"/>
      <c r="C14" s="3"/>
      <c r="D14" s="3"/>
      <c r="E14" s="3"/>
    </row>
    <row r="15" spans="1:5">
      <c r="A15" s="55"/>
      <c r="B15" s="3"/>
      <c r="C15" s="3"/>
      <c r="D15" s="3"/>
      <c r="E15" s="3"/>
    </row>
    <row r="16" spans="1:5">
      <c r="A16" s="4" t="str">
        <f>IF(AND(Liste!J5="Ja",Liste!K5="Ja"),CONCATENATE(Liste!B5," ",Liste!C5),"-")</f>
        <v>-</v>
      </c>
      <c r="B16" s="4" t="str">
        <f>IF(AND(Liste!J30="Ja",Liste!K30="Ja"),CONCATENATE(Liste!B30," ",Liste!C30),"-")</f>
        <v>-</v>
      </c>
      <c r="C16" s="4" t="str">
        <f>IF(AND(Liste!J55="Ja",Liste!K55="Ja"),CONCATENATE(Liste!B55," ",Liste!C55),"-")</f>
        <v>-</v>
      </c>
      <c r="D16" s="4" t="str">
        <f>IF(AND(Liste!J80="Ja",Liste!K80="Ja"),CONCATENATE(Liste!B80," ",Liste!C80),"-")</f>
        <v>-</v>
      </c>
      <c r="E16" s="3"/>
    </row>
    <row r="17" spans="1:5">
      <c r="A17" s="4" t="str">
        <f>IF(AND(Liste!J6="Ja",Liste!K6="Ja"),CONCATENATE(Liste!B6," ",Liste!C6),"-")</f>
        <v>-</v>
      </c>
      <c r="B17" s="4" t="str">
        <f>IF(AND(Liste!J31="Ja",Liste!K31="Ja"),CONCATENATE(Liste!B31," ",Liste!C31),"-")</f>
        <v>-</v>
      </c>
      <c r="C17" s="4" t="str">
        <f>IF(AND(Liste!J56="Ja",Liste!K56="Ja"),CONCATENATE(Liste!B56," ",Liste!C56),"-")</f>
        <v>-</v>
      </c>
      <c r="D17" s="4" t="str">
        <f>IF(AND(Liste!J81="Ja",Liste!K81="Ja"),CONCATENATE(Liste!B81," ",Liste!C81),"-")</f>
        <v>-</v>
      </c>
      <c r="E17" s="3"/>
    </row>
    <row r="18" spans="1:5">
      <c r="A18" s="4" t="str">
        <f>IF(AND(Liste!J7="Ja",Liste!K7="Ja"),CONCATENATE(Liste!B7," ",Liste!C7),"-")</f>
        <v>-</v>
      </c>
      <c r="B18" s="4" t="str">
        <f>IF(AND(Liste!J32="Ja",Liste!K32="Ja"),CONCATENATE(Liste!B32," ",Liste!C32),"-")</f>
        <v>-</v>
      </c>
      <c r="C18" s="4" t="str">
        <f>IF(AND(Liste!J57="Ja",Liste!K57="Ja"),CONCATENATE(Liste!B57," ",Liste!C57),"-")</f>
        <v>-</v>
      </c>
      <c r="D18" s="4" t="str">
        <f>IF(AND(Liste!J82="Ja",Liste!K82="Ja"),CONCATENATE(Liste!B82," ",Liste!C82),"-")</f>
        <v>-</v>
      </c>
      <c r="E18" s="3"/>
    </row>
    <row r="19" spans="1:5">
      <c r="A19" s="4" t="str">
        <f>IF(AND(Liste!J8="Ja",Liste!K8="Ja"),CONCATENATE(Liste!B8," ",Liste!C8),"-")</f>
        <v>-</v>
      </c>
      <c r="B19" s="4" t="str">
        <f>IF(AND(Liste!J33="Ja",Liste!K33="Ja"),CONCATENATE(Liste!B33," ",Liste!C33),"-")</f>
        <v>-</v>
      </c>
      <c r="C19" s="4" t="str">
        <f>IF(AND(Liste!J58="Ja",Liste!K58="Ja"),CONCATENATE(Liste!B58," ",Liste!C58),"-")</f>
        <v>-</v>
      </c>
      <c r="D19" s="4" t="str">
        <f>IF(AND(Liste!J83="Ja",Liste!K83="Ja"),CONCATENATE(Liste!B83," ",Liste!C83),"-")</f>
        <v>-</v>
      </c>
      <c r="E19" s="3"/>
    </row>
    <row r="20" spans="1:5">
      <c r="A20" s="4" t="str">
        <f>IF(AND(Liste!J9="Ja",Liste!K9="Ja"),CONCATENATE(Liste!B9," ",Liste!C9),"-")</f>
        <v>-</v>
      </c>
      <c r="B20" s="4" t="str">
        <f>IF(AND(Liste!J34="Ja",Liste!K34="Ja"),CONCATENATE(Liste!B34," ",Liste!C34),"-")</f>
        <v>-</v>
      </c>
      <c r="C20" s="4" t="str">
        <f>IF(AND(Liste!J59="Ja",Liste!K59="Ja"),CONCATENATE(Liste!B59," ",Liste!C59),"-")</f>
        <v>-</v>
      </c>
      <c r="D20" s="4" t="str">
        <f>IF(AND(Liste!J84="Ja",Liste!K84="Ja"),CONCATENATE(Liste!B84," ",Liste!C84),"-")</f>
        <v>-</v>
      </c>
      <c r="E20" s="3"/>
    </row>
    <row r="21" spans="1:5">
      <c r="A21" s="4" t="str">
        <f>IF(AND(Liste!J10="Ja",Liste!K10="Ja"),CONCATENATE(Liste!B10," ",Liste!C10),"-")</f>
        <v>-</v>
      </c>
      <c r="B21" s="4" t="str">
        <f>IF(AND(Liste!J35="Ja",Liste!K35="Ja"),CONCATENATE(Liste!B35," ",Liste!C35),"-")</f>
        <v>-</v>
      </c>
      <c r="C21" s="4" t="str">
        <f>IF(AND(Liste!J60="Ja",Liste!K60="Ja"),CONCATENATE(Liste!B60," ",Liste!C60),"-")</f>
        <v>-</v>
      </c>
      <c r="D21" s="4" t="str">
        <f>IF(AND(Liste!J85="Ja",Liste!K85="Ja"),CONCATENATE(Liste!B85," ",Liste!C85),"-")</f>
        <v>-</v>
      </c>
      <c r="E21" s="3"/>
    </row>
    <row r="22" spans="1:5">
      <c r="A22" s="4" t="str">
        <f>IF(AND(Liste!J11="Ja",Liste!K11="Ja"),CONCATENATE(Liste!B11," ",Liste!C11),"-")</f>
        <v>-</v>
      </c>
      <c r="B22" s="4" t="str">
        <f>IF(AND(Liste!J36="Ja",Liste!K36="Ja"),CONCATENATE(Liste!B36," ",Liste!C36),"-")</f>
        <v>-</v>
      </c>
      <c r="C22" s="4" t="str">
        <f>IF(AND(Liste!J61="Ja",Liste!K61="Ja"),CONCATENATE(Liste!B61," ",Liste!C61),"-")</f>
        <v>-</v>
      </c>
      <c r="D22" s="4" t="str">
        <f>IF(AND(Liste!J86="Ja",Liste!K86="Ja"),CONCATENATE(Liste!B86," ",Liste!C86),"-")</f>
        <v>-</v>
      </c>
      <c r="E22" s="3"/>
    </row>
    <row r="23" spans="1:5">
      <c r="A23" s="4" t="str">
        <f>IF(AND(Liste!J12="Ja",Liste!K12="Ja"),CONCATENATE(Liste!B12," ",Liste!C12),"-")</f>
        <v>-</v>
      </c>
      <c r="B23" s="4" t="str">
        <f>IF(AND(Liste!J37="Ja",Liste!K37="Ja"),CONCATENATE(Liste!B37," ",Liste!C37),"-")</f>
        <v>-</v>
      </c>
      <c r="C23" s="4" t="str">
        <f>IF(AND(Liste!J62="Ja",Liste!K62="Ja"),CONCATENATE(Liste!B62," ",Liste!C62),"-")</f>
        <v>-</v>
      </c>
      <c r="D23" s="4" t="str">
        <f>IF(AND(Liste!J87="Ja",Liste!K87="Ja"),CONCATENATE(Liste!B87," ",Liste!C87),"-")</f>
        <v>-</v>
      </c>
      <c r="E23" s="3"/>
    </row>
    <row r="24" spans="1:5">
      <c r="A24" s="4" t="str">
        <f>IF(AND(Liste!J13="Ja",Liste!K13="Ja"),CONCATENATE(Liste!B13," ",Liste!C13),"-")</f>
        <v>-</v>
      </c>
      <c r="B24" s="4" t="str">
        <f>IF(AND(Liste!J38="Ja",Liste!K38="Ja"),CONCATENATE(Liste!B38," ",Liste!C38),"-")</f>
        <v>-</v>
      </c>
      <c r="C24" s="4" t="str">
        <f>IF(AND(Liste!J63="Ja",Liste!K63="Ja"),CONCATENATE(Liste!B63," ",Liste!C63),"-")</f>
        <v>-</v>
      </c>
      <c r="D24" s="4" t="str">
        <f>IF(AND(Liste!J88="Ja",Liste!K88="Ja"),CONCATENATE(Liste!B88," ",Liste!C88),"-")</f>
        <v>-</v>
      </c>
      <c r="E24" s="3"/>
    </row>
    <row r="25" spans="1:5">
      <c r="A25" s="4" t="str">
        <f>IF(AND(Liste!J14="Ja",Liste!K14="Ja"),CONCATENATE(Liste!B14," ",Liste!C14),"-")</f>
        <v>-</v>
      </c>
      <c r="B25" s="4" t="str">
        <f>IF(AND(Liste!J39="Ja",Liste!K39="Ja"),CONCATENATE(Liste!B39," ",Liste!C39),"-")</f>
        <v>-</v>
      </c>
      <c r="C25" s="4" t="str">
        <f>IF(AND(Liste!J64="Ja",Liste!K64="Ja"),CONCATENATE(Liste!B64," ",Liste!C64),"-")</f>
        <v>-</v>
      </c>
      <c r="D25" s="4" t="str">
        <f>IF(AND(Liste!J89="Ja",Liste!K89="Ja"),CONCATENATE(Liste!B89," ",Liste!C89),"-")</f>
        <v>-</v>
      </c>
      <c r="E25" s="3"/>
    </row>
    <row r="26" spans="1:5">
      <c r="A26" s="4" t="str">
        <f>IF(AND(Liste!J15="Ja",Liste!K15="Ja"),CONCATENATE(Liste!B15," ",Liste!C15),"-")</f>
        <v>-</v>
      </c>
      <c r="B26" s="4" t="str">
        <f>IF(AND(Liste!J40="Ja",Liste!K40="Ja"),CONCATENATE(Liste!B40," ",Liste!C40),"-")</f>
        <v>-</v>
      </c>
      <c r="C26" s="4" t="str">
        <f>IF(AND(Liste!J65="Ja",Liste!K65="Ja"),CONCATENATE(Liste!B65," ",Liste!C65),"-")</f>
        <v>-</v>
      </c>
      <c r="D26" s="4" t="str">
        <f>IF(AND(Liste!J90="Ja",Liste!K90="Ja"),CONCATENATE(Liste!B90," ",Liste!C90),"-")</f>
        <v>-</v>
      </c>
      <c r="E26" s="3"/>
    </row>
    <row r="27" spans="1:5">
      <c r="A27" s="4" t="str">
        <f>IF(AND(Liste!J16="Ja",Liste!K16="Ja"),CONCATENATE(Liste!B16," ",Liste!C16),"-")</f>
        <v>-</v>
      </c>
      <c r="B27" s="4" t="str">
        <f>IF(AND(Liste!J41="Ja",Liste!K41="Ja"),CONCATENATE(Liste!B41," ",Liste!C41),"-")</f>
        <v>-</v>
      </c>
      <c r="C27" s="4" t="str">
        <f>IF(AND(Liste!J66="Ja",Liste!K66="Ja"),CONCATENATE(Liste!B66," ",Liste!C66),"-")</f>
        <v>-</v>
      </c>
      <c r="D27" s="4" t="str">
        <f>IF(AND(Liste!J91="Ja",Liste!K91="Ja"),CONCATENATE(Liste!B91," ",Liste!C91),"-")</f>
        <v>-</v>
      </c>
      <c r="E27" s="3"/>
    </row>
    <row r="28" spans="1:5">
      <c r="A28" s="4" t="str">
        <f>IF(AND(Liste!J17="Ja",Liste!K17="Ja"),CONCATENATE(Liste!B17," ",Liste!C17),"-")</f>
        <v>-</v>
      </c>
      <c r="B28" s="4" t="str">
        <f>IF(AND(Liste!J42="Ja",Liste!K42="Ja"),CONCATENATE(Liste!B42," ",Liste!C42),"-")</f>
        <v>-</v>
      </c>
      <c r="C28" s="4" t="str">
        <f>IF(AND(Liste!J67="Ja",Liste!K67="Ja"),CONCATENATE(Liste!B67," ",Liste!C67),"-")</f>
        <v>-</v>
      </c>
      <c r="D28" s="4" t="str">
        <f>IF(AND(Liste!J92="Ja",Liste!K92="Ja"),CONCATENATE(Liste!B92," ",Liste!C92),"-")</f>
        <v>-</v>
      </c>
      <c r="E28" s="3"/>
    </row>
    <row r="29" spans="1:5">
      <c r="A29" s="4" t="str">
        <f>IF(AND(Liste!J18="Ja",Liste!K18="Ja"),CONCATENATE(Liste!B18," ",Liste!C18),"-")</f>
        <v>-</v>
      </c>
      <c r="B29" s="4" t="str">
        <f>IF(AND(Liste!J43="Ja",Liste!K43="Ja"),CONCATENATE(Liste!B43," ",Liste!C43),"-")</f>
        <v>-</v>
      </c>
      <c r="C29" s="4" t="str">
        <f>IF(AND(Liste!J68="Ja",Liste!K68="Ja"),CONCATENATE(Liste!B68," ",Liste!C68),"-")</f>
        <v>-</v>
      </c>
      <c r="D29" s="4" t="str">
        <f>IF(AND(Liste!J93="Ja",Liste!K93="Ja"),CONCATENATE(Liste!B93," ",Liste!C93),"-")</f>
        <v>-</v>
      </c>
      <c r="E29" s="3"/>
    </row>
    <row r="30" spans="1:5">
      <c r="A30" s="4" t="str">
        <f>IF(AND(Liste!J19="Ja",Liste!K19="Ja"),CONCATENATE(Liste!B19," ",Liste!C19),"-")</f>
        <v>-</v>
      </c>
      <c r="B30" s="4" t="str">
        <f>IF(AND(Liste!J44="Ja",Liste!K44="Ja"),CONCATENATE(Liste!B44," ",Liste!C44),"-")</f>
        <v>-</v>
      </c>
      <c r="C30" s="4" t="str">
        <f>IF(AND(Liste!J69="Ja",Liste!K69="Ja"),CONCATENATE(Liste!B69," ",Liste!C69),"-")</f>
        <v>-</v>
      </c>
      <c r="D30" s="4" t="str">
        <f>IF(AND(Liste!J94="Ja",Liste!K94="Ja"),CONCATENATE(Liste!B94," ",Liste!C94),"-")</f>
        <v>-</v>
      </c>
      <c r="E30" s="3"/>
    </row>
    <row r="31" spans="1:5">
      <c r="A31" s="4" t="str">
        <f>IF(AND(Liste!J20="Ja",Liste!K20="Ja"),CONCATENATE(Liste!B20," ",Liste!C20),"-")</f>
        <v>-</v>
      </c>
      <c r="B31" s="4" t="str">
        <f>IF(AND(Liste!J45="Ja",Liste!K45="Ja"),CONCATENATE(Liste!B45," ",Liste!C45),"-")</f>
        <v>-</v>
      </c>
      <c r="C31" s="4" t="str">
        <f>IF(AND(Liste!J70="Ja",Liste!K70="Ja"),CONCATENATE(Liste!B70," ",Liste!C70),"-")</f>
        <v>-</v>
      </c>
      <c r="D31" s="4" t="str">
        <f>IF(AND(Liste!J95="Ja",Liste!K95="Ja"),CONCATENATE(Liste!B95," ",Liste!C95),"-")</f>
        <v>-</v>
      </c>
      <c r="E31" s="3"/>
    </row>
    <row r="32" spans="1:5">
      <c r="A32" s="4" t="str">
        <f>IF(AND(Liste!J21="Ja",Liste!K21="Ja"),CONCATENATE(Liste!B21," ",Liste!C21),"-")</f>
        <v>-</v>
      </c>
      <c r="B32" s="4" t="str">
        <f>IF(AND(Liste!J46="Ja",Liste!K46="Ja"),CONCATENATE(Liste!B46," ",Liste!C46),"-")</f>
        <v>-</v>
      </c>
      <c r="C32" s="4" t="str">
        <f>IF(AND(Liste!J71="Ja",Liste!K71="Ja"),CONCATENATE(Liste!B71," ",Liste!C71),"-")</f>
        <v>-</v>
      </c>
      <c r="D32" s="4" t="str">
        <f>IF(AND(Liste!J96="Ja",Liste!K96="Ja"),CONCATENATE(Liste!B96," ",Liste!C96),"-")</f>
        <v>-</v>
      </c>
      <c r="E32" s="3"/>
    </row>
    <row r="33" spans="1:5">
      <c r="A33" s="4" t="str">
        <f>IF(AND(Liste!J22="Ja",Liste!K22="Ja"),CONCATENATE(Liste!B22," ",Liste!C22),"-")</f>
        <v>-</v>
      </c>
      <c r="B33" s="4" t="str">
        <f>IF(AND(Liste!J47="Ja",Liste!K47="Ja"),CONCATENATE(Liste!B47," ",Liste!C47),"-")</f>
        <v>-</v>
      </c>
      <c r="C33" s="4" t="str">
        <f>IF(AND(Liste!J72="Ja",Liste!K72="Ja"),CONCATENATE(Liste!B72," ",Liste!C72),"-")</f>
        <v>-</v>
      </c>
      <c r="D33" s="4" t="str">
        <f>IF(AND(Liste!J97="Ja",Liste!K97="Ja"),CONCATENATE(Liste!B97," ",Liste!C97),"-")</f>
        <v>-</v>
      </c>
      <c r="E33" s="3"/>
    </row>
    <row r="34" spans="1:5">
      <c r="A34" s="4" t="str">
        <f>IF(AND(Liste!J23="Ja",Liste!K23="Ja"),CONCATENATE(Liste!B23," ",Liste!C23),"-")</f>
        <v>-</v>
      </c>
      <c r="B34" s="4" t="str">
        <f>IF(AND(Liste!J48="Ja",Liste!K48="Ja"),CONCATENATE(Liste!B48," ",Liste!C48),"-")</f>
        <v>-</v>
      </c>
      <c r="C34" s="4" t="str">
        <f>IF(AND(Liste!J73="Ja",Liste!K73="Ja"),CONCATENATE(Liste!B73," ",Liste!C73),"-")</f>
        <v>-</v>
      </c>
      <c r="D34" s="4" t="str">
        <f>IF(AND(Liste!J98="Ja",Liste!K98="Ja"),CONCATENATE(Liste!B98," ",Liste!C98),"-")</f>
        <v>-</v>
      </c>
      <c r="E34" s="3"/>
    </row>
    <row r="35" spans="1:5">
      <c r="A35" s="4" t="str">
        <f>IF(AND(Liste!J24="Ja",Liste!K24="Ja"),CONCATENATE(Liste!B24," ",Liste!C24),"-")</f>
        <v>-</v>
      </c>
      <c r="B35" s="4" t="str">
        <f>IF(AND(Liste!J49="Ja",Liste!K49="Ja"),CONCATENATE(Liste!B49," ",Liste!C49),"-")</f>
        <v>-</v>
      </c>
      <c r="C35" s="4" t="str">
        <f>IF(AND(Liste!J74="Ja",Liste!K74="Ja"),CONCATENATE(Liste!B74," ",Liste!C74),"-")</f>
        <v>-</v>
      </c>
      <c r="D35" s="4" t="str">
        <f>IF(AND(Liste!J99="Ja",Liste!K99="Ja"),CONCATENATE(Liste!B99," ",Liste!C99),"-")</f>
        <v>-</v>
      </c>
      <c r="E35" s="3"/>
    </row>
    <row r="36" spans="1:5">
      <c r="A36" s="4" t="str">
        <f>IF(AND(Liste!J25="Ja",Liste!K25="Ja"),CONCATENATE(Liste!B25," ",Liste!C25),"-")</f>
        <v>-</v>
      </c>
      <c r="B36" s="4" t="str">
        <f>IF(AND(Liste!J50="Ja",Liste!K50="Ja"),CONCATENATE(Liste!B50," ",Liste!C50),"-")</f>
        <v>-</v>
      </c>
      <c r="C36" s="4" t="str">
        <f>IF(AND(Liste!J75="Ja",Liste!K75="Ja"),CONCATENATE(Liste!B75," ",Liste!C75),"-")</f>
        <v>-</v>
      </c>
      <c r="D36" s="4" t="str">
        <f>IF(AND(Liste!J100="Ja",Liste!K100="Ja"),CONCATENATE(Liste!B100," ",Liste!C100),"-")</f>
        <v>-</v>
      </c>
      <c r="E36" s="3"/>
    </row>
    <row r="37" spans="1:5">
      <c r="A37" s="4" t="str">
        <f>IF(AND(Liste!J26="Ja",Liste!K26="Ja"),CONCATENATE(Liste!B26," ",Liste!C26),"-")</f>
        <v>-</v>
      </c>
      <c r="B37" s="4" t="str">
        <f>IF(AND(Liste!J51="Ja",Liste!K51="Ja"),CONCATENATE(Liste!B51," ",Liste!C51),"-")</f>
        <v>-</v>
      </c>
      <c r="C37" s="4" t="str">
        <f>IF(AND(Liste!J76="Ja",Liste!K76="Ja"),CONCATENATE(Liste!B76," ",Liste!C76),"-")</f>
        <v>-</v>
      </c>
      <c r="D37" s="4" t="str">
        <f>IF(AND(Liste!J101="Ja",Liste!K101="Ja"),CONCATENATE(Liste!B101," ",Liste!C101),"-")</f>
        <v>-</v>
      </c>
      <c r="E37" s="3"/>
    </row>
    <row r="38" spans="1:5">
      <c r="A38" s="4" t="str">
        <f>IF(AND(Liste!J27="Ja",Liste!K27="Ja"),CONCATENATE(Liste!B27," ",Liste!C27),"-")</f>
        <v>-</v>
      </c>
      <c r="B38" s="4" t="str">
        <f>IF(AND(Liste!J52="Ja",Liste!K52="Ja"),CONCATENATE(Liste!B52," ",Liste!C52),"-")</f>
        <v>-</v>
      </c>
      <c r="C38" s="4" t="str">
        <f>IF(AND(Liste!J77="Ja",Liste!K77="Ja"),CONCATENATE(Liste!B77," ",Liste!C77),"-")</f>
        <v>-</v>
      </c>
      <c r="D38" s="4" t="str">
        <f>IF(AND(Liste!J102="Ja",Liste!K102="Ja"),CONCATENATE(Liste!B102," ",Liste!C102),"-")</f>
        <v>-</v>
      </c>
      <c r="E38" s="3"/>
    </row>
    <row r="39" spans="1:5">
      <c r="A39" s="4" t="str">
        <f>IF(AND(Liste!J28="Ja",Liste!K28="Ja"),CONCATENATE(Liste!B28," ",Liste!C28),"-")</f>
        <v>-</v>
      </c>
      <c r="B39" s="4" t="str">
        <f>IF(AND(Liste!J53="Ja",Liste!K53="Ja"),CONCATENATE(Liste!B53," ",Liste!C53),"-")</f>
        <v>-</v>
      </c>
      <c r="C39" s="4" t="str">
        <f>IF(AND(Liste!J78="Ja",Liste!K78="Ja"),CONCATENATE(Liste!B78," ",Liste!C78),"-")</f>
        <v>-</v>
      </c>
      <c r="D39" s="4" t="str">
        <f>IF(AND(Liste!J103="Ja",Liste!K103="Ja"),CONCATENATE(Liste!B103," ",Liste!C103),"-")</f>
        <v>-</v>
      </c>
      <c r="E39" s="3"/>
    </row>
    <row r="40" spans="1:5">
      <c r="A40" s="4" t="str">
        <f>IF(AND(Liste!J29="Ja",Liste!K29="Ja"),CONCATENATE(Liste!B29," ",Liste!C29),"-")</f>
        <v>-</v>
      </c>
      <c r="B40" s="4" t="str">
        <f>IF(AND(Liste!J54="Ja",Liste!K54="Ja"),CONCATENATE(Liste!B54," ",Liste!C54),"-")</f>
        <v>-</v>
      </c>
      <c r="C40" s="4" t="str">
        <f>IF(AND(Liste!J79="Ja",Liste!K79="Ja"),CONCATENATE(Liste!B79," ",Liste!C79),"-")</f>
        <v>-</v>
      </c>
      <c r="D40" s="4" t="str">
        <f>IF(AND(Liste!J104="Ja",Liste!K104="Ja"),CONCATENATE(Liste!B104," ",Liste!C104),"-")</f>
        <v>-</v>
      </c>
      <c r="E40" s="3"/>
    </row>
    <row r="41" spans="1:5">
      <c r="A41" s="3"/>
      <c r="B41" s="3"/>
      <c r="C41" s="3"/>
      <c r="D41" s="3"/>
      <c r="E41" s="3"/>
    </row>
    <row r="42" spans="1:5">
      <c r="A42" s="57" t="s">
        <v>9</v>
      </c>
      <c r="B42" s="62"/>
      <c r="C42" s="62"/>
      <c r="D42" s="62"/>
      <c r="E42" s="3"/>
    </row>
    <row r="43" spans="1:5">
      <c r="A43" s="3"/>
      <c r="B43" s="3"/>
      <c r="C43" s="3"/>
      <c r="D43" s="3"/>
      <c r="E43" s="3"/>
    </row>
    <row r="44" spans="1:5">
      <c r="A44" s="3"/>
      <c r="B44" s="63"/>
      <c r="C44" s="63"/>
      <c r="D44" s="63"/>
      <c r="E44" s="3"/>
    </row>
    <row r="45" spans="1:5">
      <c r="A45" s="3"/>
      <c r="B45" s="63"/>
      <c r="C45" s="63"/>
      <c r="D45" s="63"/>
      <c r="E45" s="3"/>
    </row>
    <row r="46" spans="1:5">
      <c r="A46" s="57" t="s">
        <v>10</v>
      </c>
      <c r="B46" s="63"/>
      <c r="C46" s="63"/>
      <c r="D46" s="63"/>
      <c r="E46" s="3"/>
    </row>
    <row r="47" spans="1:5">
      <c r="A47" s="3"/>
      <c r="B47" s="3"/>
      <c r="C47" s="3"/>
      <c r="D47" s="3"/>
      <c r="E47" s="3"/>
    </row>
    <row r="48" spans="1:5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1:3">
      <c r="B97" s="2"/>
      <c r="C97" s="2"/>
    </row>
    <row r="98" spans="1:3">
      <c r="B98" s="2"/>
      <c r="C98" s="2"/>
    </row>
    <row r="99" spans="1:3">
      <c r="B99" s="2"/>
      <c r="C99" s="2"/>
    </row>
    <row r="100" spans="1:3">
      <c r="B100" s="2"/>
      <c r="C100" s="2"/>
    </row>
    <row r="101" spans="1:3">
      <c r="B101" s="2"/>
      <c r="C101" s="2"/>
    </row>
    <row r="102" spans="1:3">
      <c r="B102" s="2"/>
      <c r="C102" s="2"/>
    </row>
    <row r="103" spans="1:3">
      <c r="B103" s="2"/>
      <c r="C103" s="2"/>
    </row>
    <row r="104" spans="1:3">
      <c r="B104" s="2"/>
      <c r="C104" s="2"/>
    </row>
    <row r="105" spans="1:3">
      <c r="B105" s="2"/>
      <c r="C105" s="2"/>
    </row>
    <row r="106" spans="1:3">
      <c r="B106" s="2"/>
      <c r="C106" s="2"/>
    </row>
    <row r="107" spans="1:3">
      <c r="B107" s="2"/>
      <c r="C107" s="2"/>
    </row>
    <row r="108" spans="1:3">
      <c r="B108" s="2"/>
      <c r="C108" s="2"/>
    </row>
    <row r="109" spans="1:3">
      <c r="B109" s="2"/>
      <c r="C109" s="2"/>
    </row>
    <row r="110" spans="1:3">
      <c r="B110" s="2"/>
      <c r="C110" s="2"/>
    </row>
    <row r="111" spans="1:3"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</sheetData>
  <sheetProtection algorithmName="SHA-512" hashValue="ksTzEt1vvKHWgpu1ubpP9+Y80x2ERBwYqnLaNtjnlmyf7UpGoRm5zB7QtDmGvYBRA8affVhp+hrBQXljw+cFmg==" saltValue="UVWKOjZpoAd79z63ap5diw==" spinCount="100000" sheet="1" objects="1" scenarios="1" selectLockedCells="1"/>
  <mergeCells count="6">
    <mergeCell ref="B7:D7"/>
    <mergeCell ref="B8:D8"/>
    <mergeCell ref="B42:D42"/>
    <mergeCell ref="B44:D46"/>
    <mergeCell ref="B6:D6"/>
    <mergeCell ref="B12:C12"/>
  </mergeCells>
  <hyperlinks>
    <hyperlink ref="B12:C12" r:id="rId1" display="ausgewählte regionale Medien" xr:uid="{00000000-0004-0000-0200-000000000000}"/>
  </hyperlinks>
  <pageMargins left="0.59055118110236227" right="0.59055118110236227" top="0.78740157480314965" bottom="0.78740157480314965" header="0.39370078740157483" footer="0.3937007874015748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  <drawing r:id="rId1"/>
</worksheet>
</file>

<file path=docMetadata/LabelInfo.xml><?xml version="1.0" encoding="utf-8"?>
<clbl:labelList xmlns:clbl="http://schemas.microsoft.com/office/2020/mipLabelMetadata">
  <clbl:label id="{7f7a3f83-2e55-4ed0-bc71-0fce53fbd5a8}" enabled="1" method="Standard" siteId="{a253620a-f54f-45c3-9ecb-c28b75c7616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Kontaktdaten</vt:lpstr>
      <vt:lpstr>Liste</vt:lpstr>
      <vt:lpstr>DSGVO-Testat</vt:lpstr>
      <vt:lpstr>'DSGVO-Testat'!Druckbereich</vt:lpstr>
      <vt:lpstr>Kontaktdaten!Druckbereich</vt:lpstr>
      <vt:lpstr>Liste!Druckbereich</vt:lpstr>
      <vt:lpstr>Liste!Drucktitel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Kohorst</dc:creator>
  <cp:lastModifiedBy>Kohorst, Christoph</cp:lastModifiedBy>
  <cp:lastPrinted>2021-08-05T11:46:24Z</cp:lastPrinted>
  <dcterms:created xsi:type="dcterms:W3CDTF">2021-07-21T07:08:30Z</dcterms:created>
  <dcterms:modified xsi:type="dcterms:W3CDTF">2026-04-07T07:41:30Z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5ef3810666224246ac86b75986ed091f</vt:lpwstr>
  </property>
</Properties>
</file>