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Recht_Neu\04_Existenzgründung_Unternehmensförderung\Krisenberatung und -prävention\Krisenberatung\Krisenpaket\"/>
    </mc:Choice>
  </mc:AlternateContent>
  <xr:revisionPtr revIDLastSave="0" documentId="13_ncr:1_{DEFD29FA-1893-45A4-83A0-BE1D890E4720}" xr6:coauthVersionLast="47" xr6:coauthVersionMax="47" xr10:uidLastSave="{00000000-0000-0000-0000-000000000000}"/>
  <bookViews>
    <workbookView xWindow="25080" yWindow="-120" windowWidth="25440" windowHeight="15390" xr2:uid="{00000000-000D-0000-FFFF-FFFF00000000}"/>
  </bookViews>
  <sheets>
    <sheet name="Liquiditätsplan" sheetId="4" r:id="rId1"/>
    <sheet name="Rentabilitätsplan" sheetId="5" r:id="rId2"/>
    <sheet name="Vorgaben" sheetId="2" state="hidden" r:id="rId3"/>
  </sheets>
  <definedNames>
    <definedName name="_xlnm.Print_Area" localSheetId="0">Liquiditätsplan!$A$1:$M$135</definedName>
    <definedName name="Forderungen">Vorgaben!$A$11:$A$15</definedName>
    <definedName name="Priorität">Vorgaben!$A$1:$A$4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4" l="1"/>
  <c r="A48" i="4"/>
  <c r="A93" i="4" s="1"/>
  <c r="B4" i="5"/>
  <c r="C4" i="5" s="1"/>
  <c r="D17" i="5"/>
  <c r="D18" i="5"/>
  <c r="D19" i="5"/>
  <c r="D20" i="5"/>
  <c r="D16" i="5"/>
  <c r="C17" i="5"/>
  <c r="C18" i="5"/>
  <c r="C19" i="5"/>
  <c r="C20" i="5"/>
  <c r="C16" i="5"/>
  <c r="B17" i="5"/>
  <c r="B18" i="5"/>
  <c r="B19" i="5"/>
  <c r="B20" i="5"/>
  <c r="B16" i="5"/>
  <c r="A114" i="4"/>
  <c r="A115" i="4"/>
  <c r="A116" i="4"/>
  <c r="A117" i="4"/>
  <c r="A69" i="4"/>
  <c r="A70" i="4"/>
  <c r="A71" i="4"/>
  <c r="A72" i="4"/>
  <c r="A68" i="4"/>
  <c r="A113" i="4" s="1"/>
  <c r="A17" i="5"/>
  <c r="A18" i="5"/>
  <c r="A19" i="5"/>
  <c r="A20" i="5"/>
  <c r="A16" i="5"/>
  <c r="D124" i="4"/>
  <c r="E124" i="4"/>
  <c r="F124" i="4"/>
  <c r="G124" i="4"/>
  <c r="H124" i="4"/>
  <c r="I124" i="4"/>
  <c r="J124" i="4"/>
  <c r="K124" i="4"/>
  <c r="L124" i="4"/>
  <c r="M124" i="4"/>
  <c r="C124" i="4"/>
  <c r="B124" i="4"/>
  <c r="D79" i="4"/>
  <c r="E79" i="4"/>
  <c r="F79" i="4"/>
  <c r="G79" i="4"/>
  <c r="H79" i="4"/>
  <c r="I79" i="4"/>
  <c r="J79" i="4"/>
  <c r="K79" i="4"/>
  <c r="L79" i="4"/>
  <c r="M79" i="4"/>
  <c r="C79" i="4"/>
  <c r="B79" i="4"/>
  <c r="B77" i="4"/>
  <c r="C34" i="4"/>
  <c r="L32" i="4"/>
  <c r="D34" i="4"/>
  <c r="E34" i="4"/>
  <c r="F34" i="4"/>
  <c r="G34" i="4"/>
  <c r="H34" i="4"/>
  <c r="I34" i="4"/>
  <c r="J34" i="4"/>
  <c r="K34" i="4"/>
  <c r="L34" i="4"/>
  <c r="M34" i="4"/>
  <c r="B32" i="4"/>
  <c r="B15" i="5"/>
  <c r="B14" i="5"/>
  <c r="B13" i="5"/>
  <c r="B11" i="5"/>
  <c r="B8" i="5"/>
  <c r="B7" i="5"/>
  <c r="C77" i="4" l="1"/>
  <c r="D77" i="4"/>
  <c r="E77" i="4"/>
  <c r="F77" i="4"/>
  <c r="G77" i="4"/>
  <c r="H77" i="4"/>
  <c r="I77" i="4"/>
  <c r="J77" i="4"/>
  <c r="K77" i="4"/>
  <c r="L77" i="4"/>
  <c r="M77" i="4"/>
  <c r="C122" i="4"/>
  <c r="D122" i="4"/>
  <c r="E122" i="4"/>
  <c r="F122" i="4"/>
  <c r="G122" i="4"/>
  <c r="H122" i="4"/>
  <c r="I122" i="4"/>
  <c r="J122" i="4"/>
  <c r="K122" i="4"/>
  <c r="L122" i="4"/>
  <c r="M122" i="4"/>
  <c r="B122" i="4"/>
  <c r="C32" i="4"/>
  <c r="D32" i="4"/>
  <c r="E32" i="4"/>
  <c r="F32" i="4"/>
  <c r="G32" i="4"/>
  <c r="H32" i="4"/>
  <c r="I32" i="4"/>
  <c r="J32" i="4"/>
  <c r="K32" i="4"/>
  <c r="M32" i="4"/>
  <c r="D8" i="5" l="1"/>
  <c r="C8" i="5"/>
  <c r="D7" i="5"/>
  <c r="C7" i="5"/>
  <c r="D26" i="5"/>
  <c r="C26" i="5"/>
  <c r="D24" i="5"/>
  <c r="C24" i="5"/>
  <c r="D15" i="5"/>
  <c r="D14" i="5"/>
  <c r="D13" i="5"/>
  <c r="D12" i="5"/>
  <c r="C15" i="5"/>
  <c r="C14" i="5"/>
  <c r="C13" i="5"/>
  <c r="B12" i="5"/>
  <c r="C12" i="5"/>
  <c r="C11" i="5"/>
  <c r="D11" i="5"/>
  <c r="D10" i="5"/>
  <c r="C10" i="5"/>
  <c r="B26" i="5"/>
  <c r="B24" i="5"/>
  <c r="B10" i="5"/>
  <c r="D4" i="5"/>
  <c r="B9" i="5" l="1"/>
  <c r="C9" i="5"/>
  <c r="D9" i="5"/>
  <c r="M102" i="4"/>
  <c r="L102" i="4"/>
  <c r="K102" i="4"/>
  <c r="J102" i="4"/>
  <c r="I102" i="4"/>
  <c r="H102" i="4"/>
  <c r="G102" i="4"/>
  <c r="F102" i="4"/>
  <c r="E102" i="4"/>
  <c r="D102" i="4"/>
  <c r="C102" i="4"/>
  <c r="B102" i="4"/>
  <c r="M57" i="4"/>
  <c r="L57" i="4"/>
  <c r="K57" i="4"/>
  <c r="J57" i="4"/>
  <c r="I57" i="4"/>
  <c r="H57" i="4"/>
  <c r="G57" i="4"/>
  <c r="F57" i="4"/>
  <c r="E57" i="4"/>
  <c r="D57" i="4"/>
  <c r="C57" i="4"/>
  <c r="B57" i="4"/>
  <c r="D21" i="5" l="1"/>
  <c r="D23" i="5" s="1"/>
  <c r="D25" i="5" s="1"/>
  <c r="C21" i="5"/>
  <c r="C23" i="5" s="1"/>
  <c r="C25" i="5" s="1"/>
  <c r="C27" i="5" s="1"/>
  <c r="C29" i="5" s="1"/>
  <c r="B21" i="5"/>
  <c r="B23" i="5" s="1"/>
  <c r="B25" i="5"/>
  <c r="B27" i="5" s="1"/>
  <c r="B29" i="5" s="1"/>
  <c r="D27" i="5"/>
  <c r="D29" i="5" s="1"/>
  <c r="C12" i="4" l="1"/>
  <c r="D12" i="4"/>
  <c r="E12" i="4"/>
  <c r="F12" i="4"/>
  <c r="G12" i="4"/>
  <c r="H12" i="4"/>
  <c r="I12" i="4"/>
  <c r="J12" i="4"/>
  <c r="K12" i="4"/>
  <c r="L12" i="4"/>
  <c r="M12" i="4"/>
  <c r="B12" i="4"/>
  <c r="B36" i="4" l="1"/>
  <c r="B40" i="4" s="1"/>
  <c r="B44" i="4" s="1"/>
  <c r="C5" i="4" l="1"/>
  <c r="C36" i="4" s="1"/>
  <c r="C40" i="4" s="1"/>
  <c r="C44" i="4" s="1"/>
  <c r="D5" i="4" l="1"/>
  <c r="D36" i="4" s="1"/>
  <c r="D40" i="4" s="1"/>
  <c r="D44" i="4" s="1"/>
  <c r="E5" i="4" l="1"/>
  <c r="E36" i="4" s="1"/>
  <c r="E40" i="4" s="1"/>
  <c r="E44" i="4" s="1"/>
  <c r="F5" i="4" l="1"/>
  <c r="F36" i="4" s="1"/>
  <c r="F40" i="4" s="1"/>
  <c r="F44" i="4" s="1"/>
  <c r="G5" i="4" l="1"/>
  <c r="G36" i="4" s="1"/>
  <c r="G40" i="4" s="1"/>
  <c r="G44" i="4" s="1"/>
  <c r="H5" i="4" l="1"/>
  <c r="H36" i="4" s="1"/>
  <c r="H40" i="4" s="1"/>
  <c r="H44" i="4" s="1"/>
  <c r="I5" i="4" l="1"/>
  <c r="I36" i="4" s="1"/>
  <c r="I40" i="4" s="1"/>
  <c r="I44" i="4" s="1"/>
  <c r="J5" i="4" l="1"/>
  <c r="J36" i="4" s="1"/>
  <c r="J40" i="4" s="1"/>
  <c r="J44" i="4" s="1"/>
  <c r="K5" i="4" l="1"/>
  <c r="K36" i="4" s="1"/>
  <c r="K40" i="4" s="1"/>
  <c r="K44" i="4" s="1"/>
  <c r="L5" i="4" l="1"/>
  <c r="L36" i="4" s="1"/>
  <c r="L40" i="4" s="1"/>
  <c r="L44" i="4" s="1"/>
  <c r="M5" i="4" l="1"/>
  <c r="M36" i="4" s="1"/>
  <c r="M40" i="4" s="1"/>
  <c r="M44" i="4" l="1"/>
  <c r="B50" i="4"/>
  <c r="B81" i="4" s="1"/>
  <c r="B85" i="4" s="1"/>
  <c r="B89" i="4" l="1"/>
  <c r="C50" i="4"/>
  <c r="C81" i="4" s="1"/>
  <c r="C85" i="4" s="1"/>
  <c r="D50" i="4" l="1"/>
  <c r="D81" i="4" s="1"/>
  <c r="D85" i="4" s="1"/>
  <c r="C89" i="4"/>
  <c r="E50" i="4" l="1"/>
  <c r="E81" i="4" s="1"/>
  <c r="E85" i="4" s="1"/>
  <c r="D89" i="4"/>
  <c r="F50" i="4" l="1"/>
  <c r="F81" i="4" s="1"/>
  <c r="F85" i="4" s="1"/>
  <c r="E89" i="4"/>
  <c r="G50" i="4" l="1"/>
  <c r="G81" i="4" s="1"/>
  <c r="G85" i="4" s="1"/>
  <c r="F89" i="4"/>
  <c r="H50" i="4" l="1"/>
  <c r="H81" i="4" s="1"/>
  <c r="H85" i="4" s="1"/>
  <c r="G89" i="4"/>
  <c r="I50" i="4" l="1"/>
  <c r="I81" i="4" s="1"/>
  <c r="I85" i="4" s="1"/>
  <c r="H89" i="4"/>
  <c r="J50" i="4" l="1"/>
  <c r="J81" i="4" s="1"/>
  <c r="J85" i="4" s="1"/>
  <c r="I89" i="4"/>
  <c r="J89" i="4" l="1"/>
  <c r="K50" i="4"/>
  <c r="K81" i="4" s="1"/>
  <c r="K85" i="4" s="1"/>
  <c r="K89" i="4" l="1"/>
  <c r="L50" i="4"/>
  <c r="L81" i="4" s="1"/>
  <c r="L85" i="4" s="1"/>
  <c r="M50" i="4" l="1"/>
  <c r="M81" i="4" s="1"/>
  <c r="M85" i="4" s="1"/>
  <c r="L89" i="4"/>
  <c r="M89" i="4" l="1"/>
  <c r="B95" i="4"/>
  <c r="B126" i="4" s="1"/>
  <c r="B130" i="4" s="1"/>
  <c r="C95" i="4" l="1"/>
  <c r="C126" i="4" s="1"/>
  <c r="C130" i="4" s="1"/>
  <c r="B134" i="4"/>
  <c r="D95" i="4" l="1"/>
  <c r="D126" i="4" s="1"/>
  <c r="D130" i="4" s="1"/>
  <c r="C134" i="4"/>
  <c r="E95" i="4" l="1"/>
  <c r="E126" i="4" s="1"/>
  <c r="E130" i="4" s="1"/>
  <c r="D134" i="4"/>
  <c r="F95" i="4" l="1"/>
  <c r="F126" i="4" s="1"/>
  <c r="F130" i="4" s="1"/>
  <c r="E134" i="4"/>
  <c r="G95" i="4" l="1"/>
  <c r="G126" i="4" s="1"/>
  <c r="G130" i="4" s="1"/>
  <c r="F134" i="4"/>
  <c r="H95" i="4" l="1"/>
  <c r="H126" i="4" s="1"/>
  <c r="H130" i="4" s="1"/>
  <c r="G134" i="4"/>
  <c r="I95" i="4" l="1"/>
  <c r="I126" i="4" s="1"/>
  <c r="I130" i="4" s="1"/>
  <c r="H134" i="4"/>
  <c r="J95" i="4" l="1"/>
  <c r="J126" i="4" s="1"/>
  <c r="J130" i="4" s="1"/>
  <c r="I134" i="4"/>
  <c r="K95" i="4" l="1"/>
  <c r="K126" i="4" s="1"/>
  <c r="K130" i="4" s="1"/>
  <c r="J134" i="4"/>
  <c r="L95" i="4" l="1"/>
  <c r="L126" i="4" s="1"/>
  <c r="L130" i="4" s="1"/>
  <c r="K134" i="4"/>
  <c r="M95" i="4" l="1"/>
  <c r="M126" i="4" s="1"/>
  <c r="M130" i="4" s="1"/>
  <c r="M134" i="4" s="1"/>
  <c r="L1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Philipp Welsch</author>
  </authors>
  <commentList>
    <comment ref="A5" authorId="0" shapeId="0" xr:uid="{00000000-0006-0000-0000-000001000000}">
      <text>
        <r>
          <rPr>
            <b/>
            <sz val="9"/>
            <color indexed="81"/>
            <rFont val="Segoe UI"/>
            <family val="2"/>
          </rPr>
          <t>Philipp Welsch:</t>
        </r>
        <r>
          <rPr>
            <sz val="9"/>
            <color indexed="81"/>
            <rFont val="Segoe UI"/>
            <family val="2"/>
          </rPr>
          <t xml:space="preserve">
Bitte fügen Sie in dem laufenden Monat den Anfangsbestand Ihrer liquiden Mittel ein. Zum Beispiel den Kontostand Ihres Girokontos oder die Summe mehrerer Geschäftskonten (inkl. kurzfristig verfügbare Geldanlagen)</t>
        </r>
      </text>
    </comment>
    <comment ref="A22" authorId="0" shapeId="0" xr:uid="{00000000-0006-0000-0000-000002000000}">
      <text>
        <r>
          <rPr>
            <b/>
            <sz val="9"/>
            <color indexed="81"/>
            <rFont val="Segoe UI"/>
            <family val="2"/>
          </rPr>
          <t>Philipp Welsch:</t>
        </r>
        <r>
          <rPr>
            <sz val="9"/>
            <color indexed="81"/>
            <rFont val="Segoe UI"/>
            <family val="2"/>
          </rPr>
          <t xml:space="preserve">
z.B. Telefon, Internet, Steuerberatung, Buchhaltung, Büromaterial...</t>
        </r>
      </text>
    </comment>
    <comment ref="A34" authorId="0" shapeId="0" xr:uid="{00000000-0006-0000-0000-000003000000}">
      <text>
        <r>
          <rPr>
            <b/>
            <sz val="9"/>
            <color indexed="81"/>
            <rFont val="Segoe UI"/>
            <family val="2"/>
          </rPr>
          <t>Philipp Welsch:</t>
        </r>
        <r>
          <rPr>
            <sz val="9"/>
            <color indexed="81"/>
            <rFont val="Segoe UI"/>
            <family val="2"/>
          </rPr>
          <t xml:space="preserve">
Bitte tragen Sie hier im laufenden Monat erstmalig Ihre noch abzuführende Umsatzsteuer aus dem Vormonat ein.</t>
        </r>
      </text>
    </comment>
    <comment ref="A67" authorId="0" shapeId="0" xr:uid="{00000000-0006-0000-0000-000004000000}">
      <text>
        <r>
          <rPr>
            <b/>
            <sz val="9"/>
            <color indexed="81"/>
            <rFont val="Segoe UI"/>
            <family val="2"/>
          </rPr>
          <t>Philipp Welsch:</t>
        </r>
        <r>
          <rPr>
            <sz val="9"/>
            <color indexed="81"/>
            <rFont val="Segoe UI"/>
            <family val="2"/>
          </rPr>
          <t xml:space="preserve">
z.B. Telefon, Internet, Steuerberatung, Buchhaltung, Büromaterial...</t>
        </r>
      </text>
    </comment>
    <comment ref="A112" authorId="0" shapeId="0" xr:uid="{00000000-0006-0000-0000-000005000000}">
      <text>
        <r>
          <rPr>
            <b/>
            <sz val="9"/>
            <color indexed="81"/>
            <rFont val="Segoe UI"/>
            <family val="2"/>
          </rPr>
          <t>Philipp Welsch:</t>
        </r>
        <r>
          <rPr>
            <sz val="9"/>
            <color indexed="81"/>
            <rFont val="Segoe UI"/>
            <family val="2"/>
          </rPr>
          <t xml:space="preserve">
z.B. Telefon, Internet, Steuerberatung, Buchhaltung, Büromaterial...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Philipp Welsch</author>
  </authors>
  <commentList>
    <comment ref="B22" authorId="0" shapeId="0" xr:uid="{00000000-0006-0000-0100-000001000000}">
      <text>
        <r>
          <rPr>
            <b/>
            <sz val="9"/>
            <color indexed="81"/>
            <rFont val="Segoe UI"/>
            <family val="2"/>
          </rPr>
          <t>Philipp Welsch:</t>
        </r>
        <r>
          <rPr>
            <sz val="9"/>
            <color indexed="81"/>
            <rFont val="Segoe UI"/>
            <family val="2"/>
          </rPr>
          <t xml:space="preserve">
Bitte tragen Sie hier Ihre Abschreibungen ein. 
Halten Sie ggf. Rücksprache mit Ihrem Steuerberater, wenn Sie sich nicht sicher sind wie hoch die Abschreibungen sind.</t>
        </r>
      </text>
    </comment>
    <comment ref="C22" authorId="0" shapeId="0" xr:uid="{00000000-0006-0000-0100-000002000000}">
      <text>
        <r>
          <rPr>
            <b/>
            <sz val="9"/>
            <color indexed="81"/>
            <rFont val="Segoe UI"/>
            <family val="2"/>
          </rPr>
          <t>Philipp Welsch:</t>
        </r>
        <r>
          <rPr>
            <sz val="9"/>
            <color indexed="81"/>
            <rFont val="Segoe UI"/>
            <family val="2"/>
          </rPr>
          <t xml:space="preserve">
Bitte tragen Sie hier Ihre Abschreibungen ein. 
Halten Sie ggf. Rücksprache mit Ihrem Steuerberater, wenn Sie sich nicht sicher sind wie hoch die Abschreibungen sind.</t>
        </r>
      </text>
    </comment>
    <comment ref="D22" authorId="0" shapeId="0" xr:uid="{00000000-0006-0000-0100-000003000000}">
      <text>
        <r>
          <rPr>
            <b/>
            <sz val="9"/>
            <color indexed="81"/>
            <rFont val="Segoe UI"/>
            <family val="2"/>
          </rPr>
          <t>Philipp Welsch:</t>
        </r>
        <r>
          <rPr>
            <sz val="9"/>
            <color indexed="81"/>
            <rFont val="Segoe UI"/>
            <family val="2"/>
          </rPr>
          <t xml:space="preserve">
Bitte tragen Sie hier Ihre Abschreibungen ein. 
Halten Sie ggf. Rücksprache mit Ihrem Steuerberater, wenn Sie sich nicht sicher sind wie hoch die Abschreibungen sind.</t>
        </r>
      </text>
    </comment>
  </commentList>
</comments>
</file>

<file path=xl/sharedStrings.xml><?xml version="1.0" encoding="utf-8"?>
<sst xmlns="http://schemas.openxmlformats.org/spreadsheetml/2006/main" count="158" uniqueCount="70">
  <si>
    <t>1 - Geschäftsbeziehung ist unabdingbar</t>
  </si>
  <si>
    <t>2  - Geschäftsbeziehung ist unter Umständen zu ersetzen</t>
  </si>
  <si>
    <t>3 - Geschäftsbeziehung ist leicht zu ersetzen bzw. nicht mehr notwendig</t>
  </si>
  <si>
    <t>Bitte auswählen - Dropdown</t>
  </si>
  <si>
    <t>Mai</t>
  </si>
  <si>
    <t>Darlehen</t>
  </si>
  <si>
    <t>Januar</t>
  </si>
  <si>
    <t>Februar</t>
  </si>
  <si>
    <t>März</t>
  </si>
  <si>
    <t>April</t>
  </si>
  <si>
    <t>Juni</t>
  </si>
  <si>
    <t>Juli</t>
  </si>
  <si>
    <t>August</t>
  </si>
  <si>
    <t>September</t>
  </si>
  <si>
    <t>Oktober</t>
  </si>
  <si>
    <t>November</t>
  </si>
  <si>
    <t>Dezember</t>
  </si>
  <si>
    <t>Einzahlungen</t>
  </si>
  <si>
    <t>sonstige Einzahlungen</t>
  </si>
  <si>
    <t>Auszahlungen</t>
  </si>
  <si>
    <t>Zinsen</t>
  </si>
  <si>
    <t xml:space="preserve">MwSt. </t>
  </si>
  <si>
    <t>MwSt ermäßigt</t>
  </si>
  <si>
    <t>Personalkosten (inkl. SV-Beiträge)</t>
  </si>
  <si>
    <t>Summe Einzahlungen</t>
  </si>
  <si>
    <t>Summe Auszahlungen</t>
  </si>
  <si>
    <t>Umsatzsteuerabführung / Erstattung</t>
  </si>
  <si>
    <t>Verfügbare liquide Mittel vor Entnahme</t>
  </si>
  <si>
    <t>Kapitalentnahme (z.B. Privatentnahme)</t>
  </si>
  <si>
    <t>verfügbare liquide Mittel Endbestand</t>
  </si>
  <si>
    <t>Liquiditätsbestand Monatsbeginn</t>
  </si>
  <si>
    <t>Kontokorrent</t>
  </si>
  <si>
    <t>Liquiditätsplan vereinfacht (monatliche Umsatzsteuervoranmeldung)</t>
  </si>
  <si>
    <t>Über- / Unterdeckung Liquidität</t>
  </si>
  <si>
    <t>Rentabilitätsplan</t>
  </si>
  <si>
    <t>Beträge ohne Umsatz- / Vorsteuer in TEUR</t>
  </si>
  <si>
    <t>Umsatzerlöse</t>
  </si>
  <si>
    <t>Material / Wareneinkauf</t>
  </si>
  <si>
    <t>Rohertrag</t>
  </si>
  <si>
    <t>Raumkosten</t>
  </si>
  <si>
    <t>Abschreibungen</t>
  </si>
  <si>
    <t>Ergebnis vor Zinsen, Steuern und Abschreibungen</t>
  </si>
  <si>
    <t>Ergebnis vor Zinsen und Steuern</t>
  </si>
  <si>
    <t>Zinserträge</t>
  </si>
  <si>
    <t>Saldo Zinsaufwendungen und -erträge</t>
  </si>
  <si>
    <t>Ergebnis vor Steuern</t>
  </si>
  <si>
    <t>Steuern (Gewerbe- Körperschaft- bzw. Ertragssteuer)</t>
  </si>
  <si>
    <t>Versicherungen / Beiträge</t>
  </si>
  <si>
    <t>KfZ Kosten</t>
  </si>
  <si>
    <t>Werbe-/Reisekosten</t>
  </si>
  <si>
    <t>sonstige Kosten</t>
  </si>
  <si>
    <t>Steuerzahlungen (Ertrag-, Körperschaft-, Gewerbesteuer)</t>
  </si>
  <si>
    <t>Gewinn / Jahresüberschuss</t>
  </si>
  <si>
    <t>Free Cash Flow (Gewinn + Abschreibungen)</t>
  </si>
  <si>
    <t>Der Free Cashflow dient zur Tilgung von Darlehen, ggf. Privatentnahmen, als Ausschüttung an Gesellschafter, als Rücklage für Neuinvestitionen…</t>
  </si>
  <si>
    <t>Umsatzerlöse inkl. 19% Umsatzsteuer</t>
  </si>
  <si>
    <t>Umsatzerlöse inkl. 7% Umsatzsteuer</t>
  </si>
  <si>
    <t>Material / Wareneinkauf 19% Vorsteuer</t>
  </si>
  <si>
    <t>Material / Wareneinkauf 7% Vorsteuer</t>
  </si>
  <si>
    <t>Raumkosten (inkl. 19% Vorsteuer)</t>
  </si>
  <si>
    <t>KfZ Kosten (inkl. 19% Vorsteuer)</t>
  </si>
  <si>
    <t>Werbe-/Reisekosten (inkl. 19% Vorsteuer)</t>
  </si>
  <si>
    <t>sonstige Kosten (inkl. 19% Vorsteuer)</t>
  </si>
  <si>
    <t>Investitionen (die nicht im Aufwand berücksichtigt werden)</t>
  </si>
  <si>
    <t>Dieser Service richtet sich an Unternehmen und wurde mit großer Sorgfalt, nach bestem Wissen und auf der Basis der derzeit bekannten Informationen erstellt. Er dient der Orientierung und kann eine individuelle Beratung nicht ersetzen. Alle Berechnungen erfolgen in eigener Verantwortung. Die IHK Stade übernimmt keine Haftung für die Berechnung und Richtigkeit der mit den Tools ermittelten Ergebnisse.</t>
  </si>
  <si>
    <t>1 - Forderung wird voraussichtlich fristgerecht bezahlt</t>
  </si>
  <si>
    <t>2 - Forderung wird voraussichtlich verspätet gezahlt</t>
  </si>
  <si>
    <t>4 - Forderung ist sehr wahrscheinlich uneinbringblich</t>
  </si>
  <si>
    <t>3 - Forderung könnte uneinbringlich werden</t>
  </si>
  <si>
    <t>weitere Kosten - hier eintragen - (inkl.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</si>
</sst>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8" x14ac:knownFonts="1">
    <font>
      <sz val="11"/>
      <color theme="1"/>
      <name val="Calibri"/>
      <family val="2"/>
      <scheme val="minor"/>
    </font>
    <font>
      <sz val="11"/>
      <color theme="1"/>
      <name val="Calibri"/>
      <family val="2"/>
      <scheme val="minor"/>
    </font>
    <font>
      <b/>
      <sz val="14"/>
      <color theme="0" tint="-4.9989318521683403E-2"/>
      <name val="Calibri"/>
      <family val="2"/>
      <scheme val="minor"/>
    </font>
    <font>
      <sz val="9"/>
      <color indexed="81"/>
      <name val="Segoe UI"/>
      <family val="2"/>
    </font>
    <font>
      <b/>
      <sz val="9"/>
      <color indexed="81"/>
      <name val="Segoe UI"/>
      <family val="2"/>
    </font>
    <font>
      <sz val="10"/>
      <name val="Arial"/>
      <family val="2"/>
    </font>
    <font>
      <i/>
      <sz val="11"/>
      <color theme="1"/>
      <name val="Calibri"/>
      <family val="2"/>
      <scheme val="minor"/>
    </font>
    <font>
      <b/>
      <sz val="12"/>
      <color theme="1"/>
      <name val="Calibri"/>
      <family val="2"/>
      <scheme val="minor"/>
    </font>
    <font>
      <b/>
      <sz val="14"/>
      <color theme="1"/>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b/>
      <sz val="14"/>
      <color theme="1" tint="0.249977111117893"/>
      <name val="Calibri"/>
      <family val="2"/>
      <scheme val="minor"/>
    </font>
    <font>
      <sz val="11"/>
      <color theme="1" tint="0.249977111117893"/>
      <name val="Calibri"/>
      <family val="2"/>
      <scheme val="minor"/>
    </font>
    <font>
      <b/>
      <sz val="12"/>
      <color theme="1" tint="0.249977111117893"/>
      <name val="Calibri"/>
      <family val="2"/>
      <scheme val="minor"/>
    </font>
    <font>
      <b/>
      <sz val="11"/>
      <color theme="1" tint="0.249977111117893"/>
      <name val="Calibri"/>
      <family val="2"/>
      <scheme val="minor"/>
    </font>
    <font>
      <i/>
      <sz val="11"/>
      <color theme="1" tint="0.249977111117893"/>
      <name val="Calibri"/>
      <family val="2"/>
      <scheme val="minor"/>
    </font>
    <font>
      <i/>
      <sz val="12"/>
      <color theme="1" tint="0.249977111117893"/>
      <name val="Calibri"/>
      <family val="2"/>
      <scheme val="minor"/>
    </font>
  </fonts>
  <fills count="6">
    <fill>
      <patternFill patternType="none"/>
    </fill>
    <fill>
      <patternFill patternType="gray125"/>
    </fill>
    <fill>
      <patternFill patternType="solid">
        <fgColor rgb="FFCCD4E0"/>
        <bgColor indexed="64"/>
      </patternFill>
    </fill>
    <fill>
      <gradientFill degree="270">
        <stop position="0">
          <color rgb="FFCCD4E0"/>
        </stop>
        <stop position="1">
          <color rgb="FF3F5D7F"/>
        </stop>
      </gradientFill>
    </fill>
    <fill>
      <patternFill patternType="solid">
        <fgColor theme="0" tint="-4.9989318521683403E-2"/>
        <bgColor auto="1"/>
      </patternFill>
    </fill>
    <fill>
      <patternFill patternType="solid">
        <fgColor theme="0" tint="-4.9989318521683403E-2"/>
        <bgColor indexed="64"/>
      </patternFill>
    </fill>
  </fills>
  <borders count="2">
    <border>
      <left/>
      <right/>
      <top/>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s>
  <cellStyleXfs count="4">
    <xf numFmtId="0" fontId="0" fillId="0" borderId="0"/>
    <xf numFmtId="44" fontId="1" fillId="0" borderId="0" applyFont="0" applyFill="0" applyBorder="0" applyAlignment="0" applyProtection="0"/>
    <xf numFmtId="0" fontId="5" fillId="0" borderId="0"/>
    <xf numFmtId="9" fontId="1" fillId="0" borderId="0" applyFont="0" applyFill="0" applyBorder="0" applyAlignment="0" applyProtection="0"/>
  </cellStyleXfs>
  <cellXfs count="42">
    <xf numFmtId="0" fontId="0" fillId="0" borderId="0" xfId="0"/>
    <xf numFmtId="0" fontId="0" fillId="2" borderId="0" xfId="0" applyFill="1"/>
    <xf numFmtId="9" fontId="0" fillId="0" borderId="0" xfId="3" applyFont="1"/>
    <xf numFmtId="0" fontId="6" fillId="0" borderId="0" xfId="0" applyFont="1"/>
    <xf numFmtId="0" fontId="7" fillId="0" borderId="0" xfId="0" applyFont="1"/>
    <xf numFmtId="0" fontId="2" fillId="0" borderId="0" xfId="0" applyFont="1" applyFill="1" applyBorder="1" applyAlignment="1"/>
    <xf numFmtId="0" fontId="2" fillId="3" borderId="0" xfId="0" applyFont="1" applyFill="1" applyBorder="1" applyAlignment="1"/>
    <xf numFmtId="0" fontId="8" fillId="0" borderId="0" xfId="0" applyFont="1"/>
    <xf numFmtId="0" fontId="9" fillId="0" borderId="0" xfId="0" applyFont="1"/>
    <xf numFmtId="0" fontId="10" fillId="0" borderId="0" xfId="0" applyFont="1"/>
    <xf numFmtId="0" fontId="13" fillId="5" borderId="0" xfId="0" applyFont="1" applyFill="1"/>
    <xf numFmtId="0" fontId="12" fillId="4" borderId="0" xfId="0" applyFont="1" applyFill="1" applyBorder="1" applyAlignment="1"/>
    <xf numFmtId="0" fontId="13" fillId="5" borderId="1" xfId="0" applyFont="1" applyFill="1" applyBorder="1"/>
    <xf numFmtId="0" fontId="14" fillId="5" borderId="1" xfId="0" applyFont="1" applyFill="1" applyBorder="1" applyAlignment="1">
      <alignment wrapText="1"/>
    </xf>
    <xf numFmtId="44" fontId="14" fillId="5" borderId="1" xfId="1" applyFont="1" applyFill="1" applyBorder="1" applyProtection="1">
      <protection locked="0"/>
    </xf>
    <xf numFmtId="0" fontId="15" fillId="5" borderId="1" xfId="0" applyFont="1" applyFill="1" applyBorder="1"/>
    <xf numFmtId="44" fontId="13" fillId="5" borderId="1" xfId="1" applyFont="1" applyFill="1" applyBorder="1" applyProtection="1">
      <protection locked="0"/>
    </xf>
    <xf numFmtId="44" fontId="13" fillId="5" borderId="1" xfId="1" applyFont="1" applyFill="1" applyBorder="1"/>
    <xf numFmtId="0" fontId="16" fillId="5" borderId="1" xfId="0" applyFont="1" applyFill="1" applyBorder="1" applyProtection="1">
      <protection locked="0"/>
    </xf>
    <xf numFmtId="0" fontId="13" fillId="5" borderId="1" xfId="0" applyFont="1" applyFill="1" applyBorder="1" applyAlignment="1">
      <alignment wrapText="1"/>
    </xf>
    <xf numFmtId="44" fontId="13" fillId="5" borderId="1" xfId="1" applyFont="1" applyFill="1" applyBorder="1" applyProtection="1"/>
    <xf numFmtId="0" fontId="13" fillId="5" borderId="1" xfId="0" applyFont="1" applyFill="1" applyBorder="1" applyProtection="1"/>
    <xf numFmtId="0" fontId="13" fillId="5" borderId="1" xfId="0" applyFont="1" applyFill="1" applyBorder="1" applyProtection="1">
      <protection locked="0"/>
    </xf>
    <xf numFmtId="44" fontId="13" fillId="5" borderId="1" xfId="0" applyNumberFormat="1" applyFont="1" applyFill="1" applyBorder="1" applyProtection="1"/>
    <xf numFmtId="0" fontId="16" fillId="5" borderId="1" xfId="0" applyFont="1" applyFill="1" applyBorder="1"/>
    <xf numFmtId="44" fontId="16" fillId="5" borderId="1" xfId="0" applyNumberFormat="1" applyFont="1" applyFill="1" applyBorder="1" applyProtection="1"/>
    <xf numFmtId="0" fontId="14" fillId="5" borderId="1" xfId="0" applyFont="1" applyFill="1" applyBorder="1"/>
    <xf numFmtId="44" fontId="14" fillId="5" borderId="1" xfId="0" applyNumberFormat="1" applyFont="1" applyFill="1" applyBorder="1"/>
    <xf numFmtId="0" fontId="12" fillId="5" borderId="1" xfId="0" applyFont="1" applyFill="1" applyBorder="1"/>
    <xf numFmtId="44" fontId="12" fillId="5" borderId="1" xfId="0" applyNumberFormat="1" applyFont="1" applyFill="1" applyBorder="1"/>
    <xf numFmtId="44" fontId="14" fillId="5" borderId="1" xfId="1" applyFont="1" applyFill="1" applyBorder="1"/>
    <xf numFmtId="44" fontId="13" fillId="5" borderId="1" xfId="0" applyNumberFormat="1" applyFont="1" applyFill="1" applyBorder="1"/>
    <xf numFmtId="44" fontId="16" fillId="5" borderId="1" xfId="0" applyNumberFormat="1" applyFont="1" applyFill="1" applyBorder="1"/>
    <xf numFmtId="0" fontId="0" fillId="5" borderId="0" xfId="0" applyFill="1"/>
    <xf numFmtId="0" fontId="13" fillId="5" borderId="1" xfId="0" applyFont="1" applyFill="1" applyBorder="1" applyAlignment="1">
      <alignment horizontal="center"/>
    </xf>
    <xf numFmtId="44" fontId="15" fillId="5" borderId="1" xfId="1" applyFont="1" applyFill="1" applyBorder="1"/>
    <xf numFmtId="44" fontId="17" fillId="5" borderId="1" xfId="0" applyNumberFormat="1" applyFont="1" applyFill="1" applyBorder="1"/>
    <xf numFmtId="0" fontId="11" fillId="2" borderId="0" xfId="0" applyFont="1" applyFill="1" applyAlignment="1">
      <alignment horizontal="left" vertical="top" wrapText="1"/>
    </xf>
    <xf numFmtId="0" fontId="12" fillId="4" borderId="0" xfId="0" applyFont="1" applyFill="1" applyBorder="1" applyAlignment="1">
      <alignment horizontal="center"/>
    </xf>
    <xf numFmtId="0" fontId="12" fillId="5" borderId="0" xfId="0" applyFont="1" applyFill="1" applyBorder="1" applyAlignment="1">
      <alignment horizontal="center"/>
    </xf>
    <xf numFmtId="0" fontId="12" fillId="5" borderId="0" xfId="0" applyFont="1" applyFill="1" applyBorder="1" applyAlignment="1" applyProtection="1">
      <alignment horizontal="center"/>
      <protection locked="0"/>
    </xf>
    <xf numFmtId="0" fontId="13" fillId="0" borderId="0" xfId="0" applyFont="1" applyAlignment="1">
      <alignment horizontal="center" wrapText="1"/>
    </xf>
  </cellXfs>
  <cellStyles count="4">
    <cellStyle name="Prozent" xfId="3" builtinId="5"/>
    <cellStyle name="Standard" xfId="0" builtinId="0"/>
    <cellStyle name="Standard 2" xfId="2" xr:uid="{00000000-0005-0000-0000-000002000000}"/>
    <cellStyle name="Währung" xfId="1" builtinId="4"/>
  </cellStyles>
  <dxfs count="0"/>
  <tableStyles count="0" defaultTableStyle="TableStyleMedium2" defaultPivotStyle="PivotStyleLight16"/>
  <colors>
    <mruColors>
      <color rgb="FFCCD4E0"/>
      <color rgb="FF3F5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84666</xdr:colOff>
      <xdr:row>0</xdr:row>
      <xdr:rowOff>84667</xdr:rowOff>
    </xdr:from>
    <xdr:to>
      <xdr:col>0</xdr:col>
      <xdr:colOff>1427691</xdr:colOff>
      <xdr:row>0</xdr:row>
      <xdr:rowOff>756180</xdr:rowOff>
    </xdr:to>
    <xdr:pic>
      <xdr:nvPicPr>
        <xdr:cNvPr id="2" name="Grafik 1" descr="Startseite">
          <a:extLst>
            <a:ext uri="{FF2B5EF4-FFF2-40B4-BE49-F238E27FC236}">
              <a16:creationId xmlns:a16="http://schemas.microsoft.com/office/drawing/2014/main" id="{AD045EF7-8249-41B2-8617-7B3EEF6697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66" y="84667"/>
          <a:ext cx="1343025" cy="671513"/>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276225</xdr:colOff>
      <xdr:row>0</xdr:row>
      <xdr:rowOff>107950</xdr:rowOff>
    </xdr:from>
    <xdr:ext cx="1343025" cy="671513"/>
    <xdr:pic>
      <xdr:nvPicPr>
        <xdr:cNvPr id="2" name="Grafik 1" descr="Startseit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07950"/>
          <a:ext cx="1343025" cy="671513"/>
        </a:xfrm>
        <a:prstGeom prst="rect">
          <a:avLst/>
        </a:prstGeom>
        <a:solidFill>
          <a:srgbClr val="FFFFFF">
            <a:shade val="85000"/>
          </a:srgbClr>
        </a:solidFill>
        <a:ln w="28575"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5"/>
  <sheetViews>
    <sheetView showGridLines="0" tabSelected="1" zoomScale="90" zoomScaleNormal="90" workbookViewId="0">
      <selection activeCell="G1" sqref="G1"/>
    </sheetView>
  </sheetViews>
  <sheetFormatPr baseColWidth="10" defaultRowHeight="15" x14ac:dyDescent="0.25"/>
  <cols>
    <col min="1" max="1" width="40.5703125" bestFit="1" customWidth="1"/>
    <col min="2" max="2" width="17.42578125" customWidth="1"/>
    <col min="3" max="13" width="17.5703125" bestFit="1" customWidth="1"/>
  </cols>
  <sheetData>
    <row r="1" spans="1:25" ht="80.25" customHeight="1" x14ac:dyDescent="0.25">
      <c r="A1" s="1"/>
      <c r="B1" s="37" t="s">
        <v>64</v>
      </c>
      <c r="C1" s="37"/>
      <c r="D1" s="37"/>
      <c r="E1" s="37"/>
      <c r="F1" s="1"/>
      <c r="G1" s="1"/>
      <c r="H1" s="1"/>
      <c r="I1" s="1"/>
      <c r="J1" s="1"/>
      <c r="K1" s="1"/>
      <c r="L1" s="1"/>
      <c r="M1" s="1"/>
    </row>
    <row r="2" spans="1:25" ht="18.75" x14ac:dyDescent="0.3">
      <c r="A2" s="38" t="s">
        <v>32</v>
      </c>
      <c r="B2" s="38"/>
      <c r="C2" s="38"/>
      <c r="D2" s="38"/>
      <c r="E2" s="38"/>
      <c r="F2" s="38"/>
      <c r="G2" s="38"/>
      <c r="H2" s="38"/>
      <c r="I2" s="38"/>
      <c r="J2" s="38"/>
      <c r="K2" s="38"/>
      <c r="L2" s="38"/>
      <c r="M2" s="38"/>
      <c r="N2" s="5"/>
      <c r="O2" s="5"/>
      <c r="P2" s="5"/>
      <c r="Q2" s="5"/>
      <c r="R2" s="5"/>
      <c r="S2" s="5"/>
      <c r="T2" s="5"/>
      <c r="U2" s="5"/>
      <c r="V2" s="5"/>
      <c r="W2" s="5"/>
      <c r="X2" s="5"/>
      <c r="Y2" s="5"/>
    </row>
    <row r="3" spans="1:25" ht="18.75" x14ac:dyDescent="0.3">
      <c r="A3" s="40">
        <f ca="1">YEAR(TODAY())</f>
        <v>2024</v>
      </c>
      <c r="B3" s="40"/>
      <c r="C3" s="40"/>
      <c r="D3" s="40"/>
      <c r="E3" s="40"/>
      <c r="F3" s="40"/>
      <c r="G3" s="40"/>
      <c r="H3" s="40"/>
      <c r="I3" s="40"/>
      <c r="J3" s="40"/>
      <c r="K3" s="40"/>
      <c r="L3" s="40"/>
      <c r="M3" s="40"/>
    </row>
    <row r="4" spans="1:25" x14ac:dyDescent="0.25">
      <c r="A4" s="12"/>
      <c r="B4" s="12" t="s">
        <v>6</v>
      </c>
      <c r="C4" s="12" t="s">
        <v>7</v>
      </c>
      <c r="D4" s="12" t="s">
        <v>8</v>
      </c>
      <c r="E4" s="12" t="s">
        <v>9</v>
      </c>
      <c r="F4" s="12" t="s">
        <v>4</v>
      </c>
      <c r="G4" s="12" t="s">
        <v>10</v>
      </c>
      <c r="H4" s="12" t="s">
        <v>11</v>
      </c>
      <c r="I4" s="12" t="s">
        <v>12</v>
      </c>
      <c r="J4" s="12" t="s">
        <v>13</v>
      </c>
      <c r="K4" s="12" t="s">
        <v>14</v>
      </c>
      <c r="L4" s="12" t="s">
        <v>15</v>
      </c>
      <c r="M4" s="12" t="s">
        <v>16</v>
      </c>
    </row>
    <row r="5" spans="1:25" s="4" customFormat="1" ht="15.75" x14ac:dyDescent="0.25">
      <c r="A5" s="13" t="s">
        <v>30</v>
      </c>
      <c r="B5" s="14">
        <v>0</v>
      </c>
      <c r="C5" s="14">
        <f>B40</f>
        <v>0</v>
      </c>
      <c r="D5" s="14">
        <f t="shared" ref="D5:M5" si="0">C40</f>
        <v>0</v>
      </c>
      <c r="E5" s="14">
        <f t="shared" si="0"/>
        <v>0</v>
      </c>
      <c r="F5" s="14">
        <f t="shared" si="0"/>
        <v>0</v>
      </c>
      <c r="G5" s="14">
        <f t="shared" si="0"/>
        <v>0</v>
      </c>
      <c r="H5" s="14">
        <f t="shared" si="0"/>
        <v>0</v>
      </c>
      <c r="I5" s="14">
        <f t="shared" si="0"/>
        <v>0</v>
      </c>
      <c r="J5" s="14">
        <f t="shared" si="0"/>
        <v>0</v>
      </c>
      <c r="K5" s="14">
        <f t="shared" si="0"/>
        <v>0</v>
      </c>
      <c r="L5" s="14">
        <f t="shared" si="0"/>
        <v>0</v>
      </c>
      <c r="M5" s="14">
        <f t="shared" si="0"/>
        <v>0</v>
      </c>
    </row>
    <row r="6" spans="1:25" x14ac:dyDescent="0.25">
      <c r="A6" s="12"/>
      <c r="B6" s="12"/>
      <c r="C6" s="12"/>
      <c r="D6" s="12"/>
      <c r="E6" s="12"/>
      <c r="F6" s="12"/>
      <c r="G6" s="12"/>
      <c r="H6" s="12"/>
      <c r="I6" s="12"/>
      <c r="J6" s="12"/>
      <c r="K6" s="12"/>
      <c r="L6" s="12"/>
      <c r="M6" s="12"/>
    </row>
    <row r="7" spans="1:25" x14ac:dyDescent="0.25">
      <c r="A7" s="15" t="s">
        <v>17</v>
      </c>
      <c r="B7" s="12"/>
      <c r="C7" s="12"/>
      <c r="D7" s="12"/>
      <c r="E7" s="12"/>
      <c r="F7" s="12"/>
      <c r="G7" s="12"/>
      <c r="H7" s="12"/>
      <c r="I7" s="12"/>
      <c r="J7" s="12"/>
      <c r="K7" s="12"/>
      <c r="L7" s="12"/>
      <c r="M7" s="12"/>
    </row>
    <row r="8" spans="1:25" x14ac:dyDescent="0.25">
      <c r="A8" s="12" t="s">
        <v>55</v>
      </c>
      <c r="B8" s="16"/>
      <c r="C8" s="16"/>
      <c r="D8" s="16"/>
      <c r="E8" s="16"/>
      <c r="F8" s="16"/>
      <c r="G8" s="16"/>
      <c r="H8" s="16"/>
      <c r="I8" s="16"/>
      <c r="J8" s="16"/>
      <c r="K8" s="16"/>
      <c r="L8" s="16"/>
      <c r="M8" s="16"/>
    </row>
    <row r="9" spans="1:25" x14ac:dyDescent="0.25">
      <c r="A9" s="12" t="s">
        <v>56</v>
      </c>
      <c r="B9" s="16"/>
      <c r="C9" s="16"/>
      <c r="D9" s="16"/>
      <c r="E9" s="16"/>
      <c r="F9" s="16"/>
      <c r="G9" s="16"/>
      <c r="H9" s="16"/>
      <c r="I9" s="16"/>
      <c r="J9" s="16"/>
      <c r="K9" s="16"/>
      <c r="L9" s="16"/>
      <c r="M9" s="16"/>
    </row>
    <row r="10" spans="1:25" x14ac:dyDescent="0.25">
      <c r="A10" s="12" t="s">
        <v>43</v>
      </c>
      <c r="B10" s="16"/>
      <c r="C10" s="16"/>
      <c r="D10" s="16"/>
      <c r="E10" s="16"/>
      <c r="F10" s="16"/>
      <c r="G10" s="16"/>
      <c r="H10" s="16"/>
      <c r="I10" s="16"/>
      <c r="J10" s="16"/>
      <c r="K10" s="16"/>
      <c r="L10" s="16"/>
      <c r="M10" s="16"/>
    </row>
    <row r="11" spans="1:25" x14ac:dyDescent="0.25">
      <c r="A11" s="12" t="s">
        <v>18</v>
      </c>
      <c r="B11" s="16"/>
      <c r="C11" s="16"/>
      <c r="D11" s="16"/>
      <c r="E11" s="16"/>
      <c r="F11" s="16"/>
      <c r="G11" s="16"/>
      <c r="H11" s="16"/>
      <c r="I11" s="16"/>
      <c r="J11" s="16"/>
      <c r="K11" s="16"/>
      <c r="L11" s="16"/>
      <c r="M11" s="16"/>
    </row>
    <row r="12" spans="1:25" x14ac:dyDescent="0.25">
      <c r="A12" s="15" t="s">
        <v>24</v>
      </c>
      <c r="B12" s="17">
        <f>SUM(B8:B8:B11)</f>
        <v>0</v>
      </c>
      <c r="C12" s="17">
        <f>SUM(C8:C8:C11)</f>
        <v>0</v>
      </c>
      <c r="D12" s="17">
        <f>SUM(D8:D8:D11)</f>
        <v>0</v>
      </c>
      <c r="E12" s="17">
        <f>SUM(E8:E8:E11)</f>
        <v>0</v>
      </c>
      <c r="F12" s="17">
        <f>SUM(F8:F8:F11)</f>
        <v>0</v>
      </c>
      <c r="G12" s="17">
        <f>SUM(G8:G8:G11)</f>
        <v>0</v>
      </c>
      <c r="H12" s="17">
        <f>SUM(H8:H8:H11)</f>
        <v>0</v>
      </c>
      <c r="I12" s="17">
        <f>SUM(I8:I8:I11)</f>
        <v>0</v>
      </c>
      <c r="J12" s="17">
        <f>SUM(J8:J8:J11)</f>
        <v>0</v>
      </c>
      <c r="K12" s="17">
        <f>SUM(K8:K8:K11)</f>
        <v>0</v>
      </c>
      <c r="L12" s="17">
        <f>SUM(L8:L8:L11)</f>
        <v>0</v>
      </c>
      <c r="M12" s="17">
        <f>SUM(M8:M8:M11)</f>
        <v>0</v>
      </c>
    </row>
    <row r="13" spans="1:25" x14ac:dyDescent="0.25">
      <c r="A13" s="12"/>
      <c r="B13" s="12"/>
      <c r="C13" s="12"/>
      <c r="D13" s="12"/>
      <c r="E13" s="12"/>
      <c r="F13" s="12"/>
      <c r="G13" s="12"/>
      <c r="H13" s="12"/>
      <c r="I13" s="12"/>
      <c r="J13" s="12"/>
      <c r="K13" s="12"/>
      <c r="L13" s="12"/>
      <c r="M13" s="12"/>
    </row>
    <row r="14" spans="1:25" x14ac:dyDescent="0.25">
      <c r="A14" s="15" t="s">
        <v>19</v>
      </c>
      <c r="B14" s="12"/>
      <c r="C14" s="12"/>
      <c r="D14" s="12"/>
      <c r="E14" s="12"/>
      <c r="F14" s="12"/>
      <c r="G14" s="12"/>
      <c r="H14" s="12"/>
      <c r="I14" s="12"/>
      <c r="J14" s="12"/>
      <c r="K14" s="12"/>
      <c r="L14" s="12"/>
      <c r="M14" s="12"/>
    </row>
    <row r="15" spans="1:25" x14ac:dyDescent="0.25">
      <c r="A15" s="12" t="s">
        <v>57</v>
      </c>
      <c r="B15" s="16"/>
      <c r="C15" s="16"/>
      <c r="D15" s="16"/>
      <c r="E15" s="16"/>
      <c r="F15" s="16"/>
      <c r="G15" s="16"/>
      <c r="H15" s="16"/>
      <c r="I15" s="16"/>
      <c r="J15" s="16"/>
      <c r="K15" s="16"/>
      <c r="L15" s="16"/>
      <c r="M15" s="16"/>
    </row>
    <row r="16" spans="1:25" x14ac:dyDescent="0.25">
      <c r="A16" s="12" t="s">
        <v>58</v>
      </c>
      <c r="B16" s="16"/>
      <c r="C16" s="16"/>
      <c r="D16" s="16"/>
      <c r="E16" s="16"/>
      <c r="F16" s="16"/>
      <c r="G16" s="16"/>
      <c r="H16" s="16"/>
      <c r="I16" s="16"/>
      <c r="J16" s="16"/>
      <c r="K16" s="16"/>
      <c r="L16" s="16"/>
      <c r="M16" s="16"/>
    </row>
    <row r="17" spans="1:13" x14ac:dyDescent="0.25">
      <c r="A17" s="12" t="s">
        <v>23</v>
      </c>
      <c r="B17" s="16"/>
      <c r="C17" s="16"/>
      <c r="D17" s="16"/>
      <c r="E17" s="16"/>
      <c r="F17" s="16"/>
      <c r="G17" s="16"/>
      <c r="H17" s="16"/>
      <c r="I17" s="16"/>
      <c r="J17" s="16"/>
      <c r="K17" s="16"/>
      <c r="L17" s="16"/>
      <c r="M17" s="16"/>
    </row>
    <row r="18" spans="1:13" x14ac:dyDescent="0.25">
      <c r="A18" s="12" t="s">
        <v>59</v>
      </c>
      <c r="B18" s="16"/>
      <c r="C18" s="16"/>
      <c r="D18" s="16"/>
      <c r="E18" s="16"/>
      <c r="F18" s="16"/>
      <c r="G18" s="16"/>
      <c r="H18" s="16"/>
      <c r="I18" s="16"/>
      <c r="J18" s="16"/>
      <c r="K18" s="16"/>
      <c r="L18" s="16"/>
      <c r="M18" s="16"/>
    </row>
    <row r="19" spans="1:13" x14ac:dyDescent="0.25">
      <c r="A19" s="12" t="s">
        <v>47</v>
      </c>
      <c r="B19" s="16"/>
      <c r="C19" s="16"/>
      <c r="D19" s="16"/>
      <c r="E19" s="16"/>
      <c r="F19" s="16"/>
      <c r="G19" s="16"/>
      <c r="H19" s="16"/>
      <c r="I19" s="16"/>
      <c r="J19" s="16"/>
      <c r="K19" s="16"/>
      <c r="L19" s="16"/>
      <c r="M19" s="16"/>
    </row>
    <row r="20" spans="1:13" x14ac:dyDescent="0.25">
      <c r="A20" s="12" t="s">
        <v>60</v>
      </c>
      <c r="B20" s="16"/>
      <c r="C20" s="16"/>
      <c r="D20" s="16"/>
      <c r="E20" s="16"/>
      <c r="F20" s="16"/>
      <c r="G20" s="16"/>
      <c r="H20" s="16"/>
      <c r="I20" s="16"/>
      <c r="J20" s="16"/>
      <c r="K20" s="16"/>
      <c r="L20" s="16"/>
      <c r="M20" s="16"/>
    </row>
    <row r="21" spans="1:13" x14ac:dyDescent="0.25">
      <c r="A21" s="12" t="s">
        <v>61</v>
      </c>
      <c r="B21" s="16"/>
      <c r="C21" s="16"/>
      <c r="D21" s="16"/>
      <c r="E21" s="16"/>
      <c r="F21" s="16"/>
      <c r="G21" s="16"/>
      <c r="H21" s="16"/>
      <c r="I21" s="16"/>
      <c r="J21" s="16"/>
      <c r="K21" s="16"/>
      <c r="L21" s="16"/>
      <c r="M21" s="16"/>
    </row>
    <row r="22" spans="1:13" x14ac:dyDescent="0.25">
      <c r="A22" s="12" t="s">
        <v>62</v>
      </c>
      <c r="B22" s="16"/>
      <c r="C22" s="16"/>
      <c r="D22" s="16"/>
      <c r="E22" s="16"/>
      <c r="F22" s="16"/>
      <c r="G22" s="16"/>
      <c r="H22" s="16"/>
      <c r="I22" s="16"/>
      <c r="J22" s="16"/>
      <c r="K22" s="16"/>
      <c r="L22" s="16"/>
      <c r="M22" s="16"/>
    </row>
    <row r="23" spans="1:13" x14ac:dyDescent="0.25">
      <c r="A23" s="18" t="s">
        <v>69</v>
      </c>
      <c r="B23" s="16"/>
      <c r="C23" s="16"/>
      <c r="D23" s="16"/>
      <c r="E23" s="16"/>
      <c r="F23" s="16"/>
      <c r="G23" s="16"/>
      <c r="H23" s="16"/>
      <c r="I23" s="16"/>
      <c r="J23" s="16"/>
      <c r="K23" s="16"/>
      <c r="L23" s="16"/>
      <c r="M23" s="16"/>
    </row>
    <row r="24" spans="1:13" x14ac:dyDescent="0.25">
      <c r="A24" s="18" t="s">
        <v>69</v>
      </c>
      <c r="B24" s="16"/>
      <c r="C24" s="16"/>
      <c r="D24" s="16"/>
      <c r="E24" s="16"/>
      <c r="F24" s="16"/>
      <c r="G24" s="16"/>
      <c r="H24" s="16"/>
      <c r="I24" s="16"/>
      <c r="J24" s="16"/>
      <c r="K24" s="16"/>
      <c r="L24" s="16"/>
      <c r="M24" s="16"/>
    </row>
    <row r="25" spans="1:13" x14ac:dyDescent="0.25">
      <c r="A25" s="18" t="s">
        <v>69</v>
      </c>
      <c r="B25" s="16"/>
      <c r="C25" s="16"/>
      <c r="D25" s="16"/>
      <c r="E25" s="16"/>
      <c r="F25" s="16"/>
      <c r="G25" s="16"/>
      <c r="H25" s="16"/>
      <c r="I25" s="16"/>
      <c r="J25" s="16"/>
      <c r="K25" s="16"/>
      <c r="L25" s="16"/>
      <c r="M25" s="16"/>
    </row>
    <row r="26" spans="1:13" x14ac:dyDescent="0.25">
      <c r="A26" s="18" t="s">
        <v>69</v>
      </c>
      <c r="B26" s="16"/>
      <c r="C26" s="16"/>
      <c r="D26" s="16"/>
      <c r="E26" s="16"/>
      <c r="F26" s="16"/>
      <c r="G26" s="16"/>
      <c r="H26" s="16"/>
      <c r="I26" s="16"/>
      <c r="J26" s="16"/>
      <c r="K26" s="16"/>
      <c r="L26" s="16"/>
      <c r="M26" s="16"/>
    </row>
    <row r="27" spans="1:13" x14ac:dyDescent="0.25">
      <c r="A27" s="18" t="s">
        <v>69</v>
      </c>
      <c r="B27" s="16"/>
      <c r="C27" s="16"/>
      <c r="D27" s="16"/>
      <c r="E27" s="16"/>
      <c r="F27" s="16"/>
      <c r="G27" s="16"/>
      <c r="H27" s="16"/>
      <c r="I27" s="16"/>
      <c r="J27" s="16"/>
      <c r="K27" s="16"/>
      <c r="L27" s="16"/>
      <c r="M27" s="16"/>
    </row>
    <row r="28" spans="1:13" x14ac:dyDescent="0.25">
      <c r="A28" s="12" t="s">
        <v>20</v>
      </c>
      <c r="B28" s="16"/>
      <c r="C28" s="16"/>
      <c r="D28" s="16"/>
      <c r="E28" s="16"/>
      <c r="F28" s="16"/>
      <c r="G28" s="16"/>
      <c r="H28" s="16"/>
      <c r="I28" s="16"/>
      <c r="J28" s="16"/>
      <c r="K28" s="16"/>
      <c r="L28" s="16"/>
      <c r="M28" s="16"/>
    </row>
    <row r="29" spans="1:13" x14ac:dyDescent="0.25">
      <c r="A29" s="12" t="s">
        <v>5</v>
      </c>
      <c r="B29" s="16"/>
      <c r="C29" s="16"/>
      <c r="D29" s="16"/>
      <c r="E29" s="16"/>
      <c r="F29" s="16"/>
      <c r="G29" s="16"/>
      <c r="H29" s="16"/>
      <c r="I29" s="16"/>
      <c r="J29" s="16"/>
      <c r="K29" s="16"/>
      <c r="L29" s="16"/>
      <c r="M29" s="16"/>
    </row>
    <row r="30" spans="1:13" ht="30" x14ac:dyDescent="0.25">
      <c r="A30" s="19" t="s">
        <v>51</v>
      </c>
      <c r="B30" s="16"/>
      <c r="C30" s="16"/>
      <c r="D30" s="16"/>
      <c r="E30" s="16"/>
      <c r="F30" s="16"/>
      <c r="G30" s="16"/>
      <c r="H30" s="16"/>
      <c r="I30" s="16"/>
      <c r="J30" s="16"/>
      <c r="K30" s="16"/>
      <c r="L30" s="16"/>
      <c r="M30" s="16"/>
    </row>
    <row r="31" spans="1:13" ht="30" x14ac:dyDescent="0.25">
      <c r="A31" s="19" t="s">
        <v>63</v>
      </c>
      <c r="B31" s="16"/>
      <c r="C31" s="16"/>
      <c r="D31" s="16"/>
      <c r="E31" s="16"/>
      <c r="F31" s="16"/>
      <c r="G31" s="16"/>
      <c r="H31" s="16"/>
      <c r="I31" s="16"/>
      <c r="J31" s="16"/>
      <c r="K31" s="16"/>
      <c r="L31" s="16"/>
      <c r="M31" s="16"/>
    </row>
    <row r="32" spans="1:13" x14ac:dyDescent="0.25">
      <c r="A32" s="15" t="s">
        <v>25</v>
      </c>
      <c r="B32" s="20">
        <f>SUM(B15:B31)</f>
        <v>0</v>
      </c>
      <c r="C32" s="20">
        <f t="shared" ref="C32:M32" si="1">SUM(C15:C31)</f>
        <v>0</v>
      </c>
      <c r="D32" s="20">
        <f t="shared" si="1"/>
        <v>0</v>
      </c>
      <c r="E32" s="20">
        <f t="shared" si="1"/>
        <v>0</v>
      </c>
      <c r="F32" s="20">
        <f t="shared" si="1"/>
        <v>0</v>
      </c>
      <c r="G32" s="20">
        <f t="shared" si="1"/>
        <v>0</v>
      </c>
      <c r="H32" s="20">
        <f t="shared" si="1"/>
        <v>0</v>
      </c>
      <c r="I32" s="20">
        <f t="shared" si="1"/>
        <v>0</v>
      </c>
      <c r="J32" s="20">
        <f t="shared" si="1"/>
        <v>0</v>
      </c>
      <c r="K32" s="20">
        <f t="shared" si="1"/>
        <v>0</v>
      </c>
      <c r="L32" s="20">
        <f>SUM(L15:L31)</f>
        <v>0</v>
      </c>
      <c r="M32" s="20">
        <f t="shared" si="1"/>
        <v>0</v>
      </c>
    </row>
    <row r="33" spans="1:13" x14ac:dyDescent="0.25">
      <c r="A33" s="12"/>
      <c r="B33" s="21"/>
      <c r="C33" s="21"/>
      <c r="D33" s="21"/>
      <c r="E33" s="21"/>
      <c r="F33" s="21"/>
      <c r="G33" s="21"/>
      <c r="H33" s="21"/>
      <c r="I33" s="21"/>
      <c r="J33" s="21"/>
      <c r="K33" s="21"/>
      <c r="L33" s="21"/>
      <c r="M33" s="21"/>
    </row>
    <row r="34" spans="1:13" x14ac:dyDescent="0.25">
      <c r="A34" s="12" t="s">
        <v>26</v>
      </c>
      <c r="B34" s="22"/>
      <c r="C34" s="23">
        <f>((B8/119*19)+(B9/107*7))-((B16/107*7)+(SUM(B15,B18,B20,B21,B22,B23,B24,B25,B26,B27)/119*19))</f>
        <v>0</v>
      </c>
      <c r="D34" s="23">
        <f t="shared" ref="D34:M34" si="2">((C8/119*19)+(C9/107*7))-((C16/107*7)+(SUM(C15,C18,C20,C21,C22,C23,C24,C25,C26,C27)/119*19))</f>
        <v>0</v>
      </c>
      <c r="E34" s="23">
        <f t="shared" si="2"/>
        <v>0</v>
      </c>
      <c r="F34" s="23">
        <f t="shared" si="2"/>
        <v>0</v>
      </c>
      <c r="G34" s="23">
        <f t="shared" si="2"/>
        <v>0</v>
      </c>
      <c r="H34" s="23">
        <f t="shared" si="2"/>
        <v>0</v>
      </c>
      <c r="I34" s="23">
        <f t="shared" si="2"/>
        <v>0</v>
      </c>
      <c r="J34" s="23">
        <f t="shared" si="2"/>
        <v>0</v>
      </c>
      <c r="K34" s="23">
        <f t="shared" si="2"/>
        <v>0</v>
      </c>
      <c r="L34" s="23">
        <f t="shared" si="2"/>
        <v>0</v>
      </c>
      <c r="M34" s="23">
        <f t="shared" si="2"/>
        <v>0</v>
      </c>
    </row>
    <row r="35" spans="1:13" x14ac:dyDescent="0.25">
      <c r="A35" s="12"/>
      <c r="B35" s="21"/>
      <c r="C35" s="21"/>
      <c r="D35" s="21"/>
      <c r="E35" s="21"/>
      <c r="F35" s="21"/>
      <c r="G35" s="21"/>
      <c r="H35" s="21"/>
      <c r="I35" s="21"/>
      <c r="J35" s="21"/>
      <c r="K35" s="21"/>
      <c r="L35" s="21"/>
      <c r="M35" s="21"/>
    </row>
    <row r="36" spans="1:13" s="3" customFormat="1" x14ac:dyDescent="0.25">
      <c r="A36" s="24" t="s">
        <v>27</v>
      </c>
      <c r="B36" s="25">
        <f t="shared" ref="B36:M36" si="3">B5+B12-B32-B34</f>
        <v>0</v>
      </c>
      <c r="C36" s="25">
        <f>C5+C12-C32-C34</f>
        <v>0</v>
      </c>
      <c r="D36" s="25">
        <f t="shared" si="3"/>
        <v>0</v>
      </c>
      <c r="E36" s="25">
        <f t="shared" si="3"/>
        <v>0</v>
      </c>
      <c r="F36" s="25">
        <f t="shared" si="3"/>
        <v>0</v>
      </c>
      <c r="G36" s="25">
        <f t="shared" si="3"/>
        <v>0</v>
      </c>
      <c r="H36" s="25">
        <f t="shared" si="3"/>
        <v>0</v>
      </c>
      <c r="I36" s="25">
        <f t="shared" si="3"/>
        <v>0</v>
      </c>
      <c r="J36" s="25">
        <f t="shared" si="3"/>
        <v>0</v>
      </c>
      <c r="K36" s="25">
        <f t="shared" si="3"/>
        <v>0</v>
      </c>
      <c r="L36" s="25">
        <f t="shared" si="3"/>
        <v>0</v>
      </c>
      <c r="M36" s="25">
        <f t="shared" si="3"/>
        <v>0</v>
      </c>
    </row>
    <row r="37" spans="1:13" x14ac:dyDescent="0.25">
      <c r="A37" s="12"/>
      <c r="B37" s="21"/>
      <c r="C37" s="21"/>
      <c r="D37" s="21"/>
      <c r="E37" s="21"/>
      <c r="F37" s="21"/>
      <c r="G37" s="21"/>
      <c r="H37" s="21"/>
      <c r="I37" s="21"/>
      <c r="J37" s="21"/>
      <c r="K37" s="21"/>
      <c r="L37" s="21"/>
      <c r="M37" s="21"/>
    </row>
    <row r="38" spans="1:13" x14ac:dyDescent="0.25">
      <c r="A38" s="12" t="s">
        <v>28</v>
      </c>
      <c r="B38" s="16"/>
      <c r="C38" s="16"/>
      <c r="D38" s="16"/>
      <c r="E38" s="16"/>
      <c r="F38" s="16"/>
      <c r="G38" s="16"/>
      <c r="H38" s="16"/>
      <c r="I38" s="16"/>
      <c r="J38" s="16"/>
      <c r="K38" s="16"/>
      <c r="L38" s="16"/>
      <c r="M38" s="16"/>
    </row>
    <row r="39" spans="1:13" x14ac:dyDescent="0.25">
      <c r="A39" s="12"/>
      <c r="B39" s="12"/>
      <c r="C39" s="12"/>
      <c r="D39" s="12"/>
      <c r="E39" s="12"/>
      <c r="F39" s="12"/>
      <c r="G39" s="12"/>
      <c r="H39" s="12"/>
      <c r="I39" s="12"/>
      <c r="J39" s="12"/>
      <c r="K39" s="12"/>
      <c r="L39" s="12"/>
      <c r="M39" s="12"/>
    </row>
    <row r="40" spans="1:13" s="4" customFormat="1" ht="15.75" x14ac:dyDescent="0.25">
      <c r="A40" s="26" t="s">
        <v>29</v>
      </c>
      <c r="B40" s="27">
        <f>B36-B38</f>
        <v>0</v>
      </c>
      <c r="C40" s="27">
        <f>C36-C38</f>
        <v>0</v>
      </c>
      <c r="D40" s="27">
        <f t="shared" ref="D40:M40" si="4">D36-D38</f>
        <v>0</v>
      </c>
      <c r="E40" s="27">
        <f t="shared" si="4"/>
        <v>0</v>
      </c>
      <c r="F40" s="27">
        <f t="shared" si="4"/>
        <v>0</v>
      </c>
      <c r="G40" s="27">
        <f t="shared" si="4"/>
        <v>0</v>
      </c>
      <c r="H40" s="27">
        <f t="shared" si="4"/>
        <v>0</v>
      </c>
      <c r="I40" s="27">
        <f t="shared" si="4"/>
        <v>0</v>
      </c>
      <c r="J40" s="27">
        <f t="shared" si="4"/>
        <v>0</v>
      </c>
      <c r="K40" s="27">
        <f t="shared" si="4"/>
        <v>0</v>
      </c>
      <c r="L40" s="27">
        <f t="shared" si="4"/>
        <v>0</v>
      </c>
      <c r="M40" s="27">
        <f t="shared" si="4"/>
        <v>0</v>
      </c>
    </row>
    <row r="41" spans="1:13" x14ac:dyDescent="0.25">
      <c r="A41" s="12"/>
      <c r="B41" s="12"/>
      <c r="C41" s="12"/>
      <c r="D41" s="12"/>
      <c r="E41" s="12"/>
      <c r="F41" s="12"/>
      <c r="G41" s="12"/>
      <c r="H41" s="12"/>
      <c r="I41" s="12"/>
      <c r="J41" s="12"/>
      <c r="K41" s="12"/>
      <c r="L41" s="12"/>
      <c r="M41" s="12"/>
    </row>
    <row r="42" spans="1:13" x14ac:dyDescent="0.25">
      <c r="A42" s="12" t="s">
        <v>31</v>
      </c>
      <c r="B42" s="16"/>
      <c r="C42" s="16"/>
      <c r="D42" s="16"/>
      <c r="E42" s="16"/>
      <c r="F42" s="16"/>
      <c r="G42" s="16"/>
      <c r="H42" s="16"/>
      <c r="I42" s="16"/>
      <c r="J42" s="16"/>
      <c r="K42" s="16"/>
      <c r="L42" s="16"/>
      <c r="M42" s="16"/>
    </row>
    <row r="43" spans="1:13" x14ac:dyDescent="0.25">
      <c r="A43" s="12"/>
      <c r="B43" s="12"/>
      <c r="C43" s="12"/>
      <c r="D43" s="12"/>
      <c r="E43" s="12"/>
      <c r="F43" s="12"/>
      <c r="G43" s="12"/>
      <c r="H43" s="12"/>
      <c r="I43" s="12"/>
      <c r="J43" s="12"/>
      <c r="K43" s="12"/>
      <c r="L43" s="12"/>
      <c r="M43" s="12"/>
    </row>
    <row r="44" spans="1:13" s="7" customFormat="1" ht="18.75" x14ac:dyDescent="0.3">
      <c r="A44" s="28" t="s">
        <v>33</v>
      </c>
      <c r="B44" s="29">
        <f>B40+B42</f>
        <v>0</v>
      </c>
      <c r="C44" s="29">
        <f>C40+C42</f>
        <v>0</v>
      </c>
      <c r="D44" s="29">
        <f t="shared" ref="D44:M44" si="5">D40+D42</f>
        <v>0</v>
      </c>
      <c r="E44" s="29">
        <f t="shared" si="5"/>
        <v>0</v>
      </c>
      <c r="F44" s="29">
        <f t="shared" si="5"/>
        <v>0</v>
      </c>
      <c r="G44" s="29">
        <f t="shared" si="5"/>
        <v>0</v>
      </c>
      <c r="H44" s="29">
        <f t="shared" si="5"/>
        <v>0</v>
      </c>
      <c r="I44" s="29">
        <f t="shared" si="5"/>
        <v>0</v>
      </c>
      <c r="J44" s="29">
        <f t="shared" si="5"/>
        <v>0</v>
      </c>
      <c r="K44" s="29">
        <f t="shared" si="5"/>
        <v>0</v>
      </c>
      <c r="L44" s="29">
        <f t="shared" si="5"/>
        <v>0</v>
      </c>
      <c r="M44" s="29">
        <f t="shared" si="5"/>
        <v>0</v>
      </c>
    </row>
    <row r="45" spans="1:13" ht="36.75" customHeight="1" x14ac:dyDescent="0.3">
      <c r="A45" s="11"/>
      <c r="B45" s="11"/>
      <c r="C45" s="11"/>
      <c r="D45" s="11"/>
      <c r="E45" s="11"/>
      <c r="F45" s="11"/>
      <c r="G45" s="11"/>
      <c r="H45" s="11"/>
      <c r="I45" s="11"/>
      <c r="J45" s="11"/>
      <c r="K45" s="11"/>
      <c r="L45" s="11"/>
      <c r="M45" s="11"/>
    </row>
    <row r="46" spans="1:13" ht="30" customHeight="1" x14ac:dyDescent="0.25">
      <c r="A46" s="10"/>
      <c r="B46" s="10"/>
      <c r="C46" s="10"/>
      <c r="D46" s="10"/>
      <c r="E46" s="10"/>
      <c r="F46" s="10"/>
      <c r="G46" s="10"/>
      <c r="H46" s="10"/>
      <c r="I46" s="10"/>
      <c r="J46" s="10"/>
      <c r="K46" s="10"/>
      <c r="L46" s="10"/>
      <c r="M46" s="10"/>
    </row>
    <row r="47" spans="1:13" ht="30" customHeight="1" x14ac:dyDescent="0.3">
      <c r="A47" s="38" t="s">
        <v>32</v>
      </c>
      <c r="B47" s="38"/>
      <c r="C47" s="38"/>
      <c r="D47" s="38"/>
      <c r="E47" s="38"/>
      <c r="F47" s="38"/>
      <c r="G47" s="38"/>
      <c r="H47" s="38"/>
      <c r="I47" s="38"/>
      <c r="J47" s="38"/>
      <c r="K47" s="38"/>
      <c r="L47" s="38"/>
      <c r="M47" s="38"/>
    </row>
    <row r="48" spans="1:13" ht="18.75" x14ac:dyDescent="0.3">
      <c r="A48" s="39">
        <f ca="1">A3+1</f>
        <v>2025</v>
      </c>
      <c r="B48" s="39"/>
      <c r="C48" s="39"/>
      <c r="D48" s="39"/>
      <c r="E48" s="39"/>
      <c r="F48" s="39"/>
      <c r="G48" s="39"/>
      <c r="H48" s="39"/>
      <c r="I48" s="39"/>
      <c r="J48" s="39"/>
      <c r="K48" s="39"/>
      <c r="L48" s="39"/>
      <c r="M48" s="39"/>
    </row>
    <row r="49" spans="1:13" x14ac:dyDescent="0.25">
      <c r="A49" s="12"/>
      <c r="B49" s="12" t="s">
        <v>6</v>
      </c>
      <c r="C49" s="12" t="s">
        <v>7</v>
      </c>
      <c r="D49" s="12" t="s">
        <v>8</v>
      </c>
      <c r="E49" s="12" t="s">
        <v>9</v>
      </c>
      <c r="F49" s="12" t="s">
        <v>4</v>
      </c>
      <c r="G49" s="12" t="s">
        <v>10</v>
      </c>
      <c r="H49" s="12" t="s">
        <v>11</v>
      </c>
      <c r="I49" s="12" t="s">
        <v>12</v>
      </c>
      <c r="J49" s="12" t="s">
        <v>13</v>
      </c>
      <c r="K49" s="12" t="s">
        <v>14</v>
      </c>
      <c r="L49" s="12" t="s">
        <v>15</v>
      </c>
      <c r="M49" s="12" t="s">
        <v>16</v>
      </c>
    </row>
    <row r="50" spans="1:13" ht="15.75" x14ac:dyDescent="0.25">
      <c r="A50" s="13" t="s">
        <v>30</v>
      </c>
      <c r="B50" s="30">
        <f>M40</f>
        <v>0</v>
      </c>
      <c r="C50" s="30">
        <f>B85</f>
        <v>0</v>
      </c>
      <c r="D50" s="30">
        <f t="shared" ref="D50:M50" si="6">C85</f>
        <v>0</v>
      </c>
      <c r="E50" s="30">
        <f t="shared" si="6"/>
        <v>0</v>
      </c>
      <c r="F50" s="30">
        <f t="shared" si="6"/>
        <v>0</v>
      </c>
      <c r="G50" s="30">
        <f t="shared" si="6"/>
        <v>0</v>
      </c>
      <c r="H50" s="30">
        <f t="shared" si="6"/>
        <v>0</v>
      </c>
      <c r="I50" s="30">
        <f t="shared" si="6"/>
        <v>0</v>
      </c>
      <c r="J50" s="30">
        <f t="shared" si="6"/>
        <v>0</v>
      </c>
      <c r="K50" s="30">
        <f t="shared" si="6"/>
        <v>0</v>
      </c>
      <c r="L50" s="30">
        <f t="shared" si="6"/>
        <v>0</v>
      </c>
      <c r="M50" s="30">
        <f t="shared" si="6"/>
        <v>0</v>
      </c>
    </row>
    <row r="51" spans="1:13" x14ac:dyDescent="0.25">
      <c r="A51" s="12"/>
      <c r="B51" s="12"/>
      <c r="C51" s="12"/>
      <c r="D51" s="12"/>
      <c r="E51" s="12"/>
      <c r="F51" s="12"/>
      <c r="G51" s="12"/>
      <c r="H51" s="12"/>
      <c r="I51" s="12"/>
      <c r="J51" s="12"/>
      <c r="K51" s="12"/>
      <c r="L51" s="12"/>
      <c r="M51" s="12"/>
    </row>
    <row r="52" spans="1:13" x14ac:dyDescent="0.25">
      <c r="A52" s="15" t="s">
        <v>17</v>
      </c>
      <c r="B52" s="12"/>
      <c r="C52" s="12"/>
      <c r="D52" s="12"/>
      <c r="E52" s="12"/>
      <c r="F52" s="12"/>
      <c r="G52" s="12"/>
      <c r="H52" s="12"/>
      <c r="I52" s="12"/>
      <c r="J52" s="12"/>
      <c r="K52" s="12"/>
      <c r="L52" s="12"/>
      <c r="M52" s="12"/>
    </row>
    <row r="53" spans="1:13" x14ac:dyDescent="0.25">
      <c r="A53" s="12" t="s">
        <v>55</v>
      </c>
      <c r="B53" s="16"/>
      <c r="C53" s="16"/>
      <c r="D53" s="16"/>
      <c r="E53" s="16"/>
      <c r="F53" s="16"/>
      <c r="G53" s="16"/>
      <c r="H53" s="16"/>
      <c r="I53" s="16"/>
      <c r="J53" s="16"/>
      <c r="K53" s="16"/>
      <c r="L53" s="16"/>
      <c r="M53" s="16"/>
    </row>
    <row r="54" spans="1:13" x14ac:dyDescent="0.25">
      <c r="A54" s="12" t="s">
        <v>56</v>
      </c>
      <c r="B54" s="16"/>
      <c r="C54" s="16"/>
      <c r="D54" s="16"/>
      <c r="E54" s="16"/>
      <c r="F54" s="16"/>
      <c r="G54" s="16"/>
      <c r="H54" s="16"/>
      <c r="I54" s="16"/>
      <c r="J54" s="16"/>
      <c r="K54" s="16"/>
      <c r="L54" s="16"/>
      <c r="M54" s="16"/>
    </row>
    <row r="55" spans="1:13" x14ac:dyDescent="0.25">
      <c r="A55" s="12" t="s">
        <v>43</v>
      </c>
      <c r="B55" s="16"/>
      <c r="C55" s="16"/>
      <c r="D55" s="16"/>
      <c r="E55" s="16"/>
      <c r="F55" s="16"/>
      <c r="G55" s="16"/>
      <c r="H55" s="16"/>
      <c r="I55" s="16"/>
      <c r="J55" s="16"/>
      <c r="K55" s="16"/>
      <c r="L55" s="16"/>
      <c r="M55" s="16"/>
    </row>
    <row r="56" spans="1:13" x14ac:dyDescent="0.25">
      <c r="A56" s="12" t="s">
        <v>18</v>
      </c>
      <c r="B56" s="16"/>
      <c r="C56" s="16"/>
      <c r="D56" s="16"/>
      <c r="E56" s="16"/>
      <c r="F56" s="16"/>
      <c r="G56" s="16"/>
      <c r="H56" s="16"/>
      <c r="I56" s="16"/>
      <c r="J56" s="16"/>
      <c r="K56" s="16"/>
      <c r="L56" s="16"/>
      <c r="M56" s="16"/>
    </row>
    <row r="57" spans="1:13" x14ac:dyDescent="0.25">
      <c r="A57" s="15" t="s">
        <v>24</v>
      </c>
      <c r="B57" s="17">
        <f>SUM(B53:B53:B56)</f>
        <v>0</v>
      </c>
      <c r="C57" s="17">
        <f>SUM(C53:C53:C56)</f>
        <v>0</v>
      </c>
      <c r="D57" s="17">
        <f>SUM(D53:D53:D56)</f>
        <v>0</v>
      </c>
      <c r="E57" s="17">
        <f>SUM(E53:E53:E56)</f>
        <v>0</v>
      </c>
      <c r="F57" s="17">
        <f>SUM(F53:F53:F56)</f>
        <v>0</v>
      </c>
      <c r="G57" s="17">
        <f>SUM(G53:G53:G56)</f>
        <v>0</v>
      </c>
      <c r="H57" s="17">
        <f>SUM(H53:H53:H56)</f>
        <v>0</v>
      </c>
      <c r="I57" s="17">
        <f>SUM(I53:I53:I56)</f>
        <v>0</v>
      </c>
      <c r="J57" s="17">
        <f>SUM(J53:J53:J56)</f>
        <v>0</v>
      </c>
      <c r="K57" s="17">
        <f>SUM(K53:K53:K56)</f>
        <v>0</v>
      </c>
      <c r="L57" s="17">
        <f>SUM(L53:L53:L56)</f>
        <v>0</v>
      </c>
      <c r="M57" s="17">
        <f>SUM(M53:M53:M56)</f>
        <v>0</v>
      </c>
    </row>
    <row r="58" spans="1:13" x14ac:dyDescent="0.25">
      <c r="A58" s="12"/>
      <c r="B58" s="12"/>
      <c r="C58" s="12"/>
      <c r="D58" s="12"/>
      <c r="E58" s="12"/>
      <c r="F58" s="12"/>
      <c r="G58" s="12"/>
      <c r="H58" s="12"/>
      <c r="I58" s="12"/>
      <c r="J58" s="12"/>
      <c r="K58" s="12"/>
      <c r="L58" s="12"/>
      <c r="M58" s="12"/>
    </row>
    <row r="59" spans="1:13" x14ac:dyDescent="0.25">
      <c r="A59" s="15" t="s">
        <v>19</v>
      </c>
      <c r="B59" s="12"/>
      <c r="C59" s="12"/>
      <c r="D59" s="12"/>
      <c r="E59" s="12"/>
      <c r="F59" s="12"/>
      <c r="G59" s="12"/>
      <c r="H59" s="12"/>
      <c r="I59" s="12"/>
      <c r="J59" s="12"/>
      <c r="K59" s="12"/>
      <c r="L59" s="12"/>
      <c r="M59" s="12"/>
    </row>
    <row r="60" spans="1:13" x14ac:dyDescent="0.25">
      <c r="A60" s="12" t="s">
        <v>57</v>
      </c>
      <c r="B60" s="16"/>
      <c r="C60" s="16"/>
      <c r="D60" s="16"/>
      <c r="E60" s="16"/>
      <c r="F60" s="16"/>
      <c r="G60" s="16"/>
      <c r="H60" s="16"/>
      <c r="I60" s="16"/>
      <c r="J60" s="16"/>
      <c r="K60" s="16"/>
      <c r="L60" s="16"/>
      <c r="M60" s="16"/>
    </row>
    <row r="61" spans="1:13" x14ac:dyDescent="0.25">
      <c r="A61" s="12" t="s">
        <v>58</v>
      </c>
      <c r="B61" s="16"/>
      <c r="C61" s="16"/>
      <c r="D61" s="16"/>
      <c r="E61" s="16"/>
      <c r="F61" s="16"/>
      <c r="G61" s="16"/>
      <c r="H61" s="16"/>
      <c r="I61" s="16"/>
      <c r="J61" s="16"/>
      <c r="K61" s="16"/>
      <c r="L61" s="16"/>
      <c r="M61" s="16"/>
    </row>
    <row r="62" spans="1:13" x14ac:dyDescent="0.25">
      <c r="A62" s="12" t="s">
        <v>23</v>
      </c>
      <c r="B62" s="16"/>
      <c r="C62" s="16"/>
      <c r="D62" s="16"/>
      <c r="E62" s="16"/>
      <c r="F62" s="16"/>
      <c r="G62" s="16"/>
      <c r="H62" s="16"/>
      <c r="I62" s="16"/>
      <c r="J62" s="16"/>
      <c r="K62" s="16"/>
      <c r="L62" s="16"/>
      <c r="M62" s="16"/>
    </row>
    <row r="63" spans="1:13" x14ac:dyDescent="0.25">
      <c r="A63" s="12" t="s">
        <v>59</v>
      </c>
      <c r="B63" s="16"/>
      <c r="C63" s="16"/>
      <c r="D63" s="16"/>
      <c r="E63" s="16"/>
      <c r="F63" s="16"/>
      <c r="G63" s="16"/>
      <c r="H63" s="16"/>
      <c r="I63" s="16"/>
      <c r="J63" s="16"/>
      <c r="K63" s="16"/>
      <c r="L63" s="16"/>
      <c r="M63" s="16"/>
    </row>
    <row r="64" spans="1:13" x14ac:dyDescent="0.25">
      <c r="A64" s="12" t="s">
        <v>47</v>
      </c>
      <c r="B64" s="16"/>
      <c r="C64" s="16"/>
      <c r="D64" s="16"/>
      <c r="E64" s="16"/>
      <c r="F64" s="16"/>
      <c r="G64" s="16"/>
      <c r="H64" s="16"/>
      <c r="I64" s="16"/>
      <c r="J64" s="16"/>
      <c r="K64" s="16"/>
      <c r="L64" s="16"/>
      <c r="M64" s="16"/>
    </row>
    <row r="65" spans="1:13" x14ac:dyDescent="0.25">
      <c r="A65" s="12" t="s">
        <v>60</v>
      </c>
      <c r="B65" s="16"/>
      <c r="C65" s="16"/>
      <c r="D65" s="16"/>
      <c r="E65" s="16"/>
      <c r="F65" s="16"/>
      <c r="G65" s="16"/>
      <c r="H65" s="16"/>
      <c r="I65" s="16"/>
      <c r="J65" s="16"/>
      <c r="K65" s="16"/>
      <c r="L65" s="16"/>
      <c r="M65" s="16"/>
    </row>
    <row r="66" spans="1:13" x14ac:dyDescent="0.25">
      <c r="A66" s="12" t="s">
        <v>61</v>
      </c>
      <c r="B66" s="16"/>
      <c r="C66" s="16"/>
      <c r="D66" s="16"/>
      <c r="E66" s="16"/>
      <c r="F66" s="16"/>
      <c r="G66" s="16"/>
      <c r="H66" s="16"/>
      <c r="I66" s="16"/>
      <c r="J66" s="16"/>
      <c r="K66" s="16"/>
      <c r="L66" s="16"/>
      <c r="M66" s="16"/>
    </row>
    <row r="67" spans="1:13" x14ac:dyDescent="0.25">
      <c r="A67" s="12" t="s">
        <v>62</v>
      </c>
      <c r="B67" s="16"/>
      <c r="C67" s="16"/>
      <c r="D67" s="16"/>
      <c r="E67" s="16"/>
      <c r="F67" s="16"/>
      <c r="G67" s="16"/>
      <c r="H67" s="16"/>
      <c r="I67" s="16"/>
      <c r="J67" s="16"/>
      <c r="K67" s="16"/>
      <c r="L67" s="16"/>
      <c r="M67" s="16"/>
    </row>
    <row r="68" spans="1:13" x14ac:dyDescent="0.25">
      <c r="A68" s="12" t="str">
        <f>A23</f>
        <v>weitere Kosten - hier eintragen - (inkl. 19%)</v>
      </c>
      <c r="B68" s="16"/>
      <c r="C68" s="16"/>
      <c r="D68" s="16"/>
      <c r="E68" s="16"/>
      <c r="F68" s="16"/>
      <c r="G68" s="16"/>
      <c r="H68" s="16"/>
      <c r="I68" s="16"/>
      <c r="J68" s="16"/>
      <c r="K68" s="16"/>
      <c r="L68" s="16"/>
      <c r="M68" s="16"/>
    </row>
    <row r="69" spans="1:13" x14ac:dyDescent="0.25">
      <c r="A69" s="12" t="str">
        <f t="shared" ref="A69:A72" si="7">A24</f>
        <v>weitere Kosten - hier eintragen - (inkl. 19%)</v>
      </c>
      <c r="B69" s="16"/>
      <c r="C69" s="16"/>
      <c r="D69" s="16"/>
      <c r="E69" s="16"/>
      <c r="F69" s="16"/>
      <c r="G69" s="16"/>
      <c r="H69" s="16"/>
      <c r="I69" s="16"/>
      <c r="J69" s="16"/>
      <c r="K69" s="16"/>
      <c r="L69" s="16"/>
      <c r="M69" s="16"/>
    </row>
    <row r="70" spans="1:13" x14ac:dyDescent="0.25">
      <c r="A70" s="12" t="str">
        <f t="shared" si="7"/>
        <v>weitere Kosten - hier eintragen - (inkl. 19%)</v>
      </c>
      <c r="B70" s="16"/>
      <c r="C70" s="16"/>
      <c r="D70" s="16"/>
      <c r="E70" s="16"/>
      <c r="F70" s="16"/>
      <c r="G70" s="16"/>
      <c r="H70" s="16"/>
      <c r="I70" s="16"/>
      <c r="J70" s="16"/>
      <c r="K70" s="16"/>
      <c r="L70" s="16"/>
      <c r="M70" s="16"/>
    </row>
    <row r="71" spans="1:13" x14ac:dyDescent="0.25">
      <c r="A71" s="12" t="str">
        <f t="shared" si="7"/>
        <v>weitere Kosten - hier eintragen - (inkl. 19%)</v>
      </c>
      <c r="B71" s="16"/>
      <c r="C71" s="16"/>
      <c r="D71" s="16"/>
      <c r="E71" s="16"/>
      <c r="F71" s="16"/>
      <c r="G71" s="16"/>
      <c r="H71" s="16"/>
      <c r="I71" s="16"/>
      <c r="J71" s="16"/>
      <c r="K71" s="16"/>
      <c r="L71" s="16"/>
      <c r="M71" s="16"/>
    </row>
    <row r="72" spans="1:13" x14ac:dyDescent="0.25">
      <c r="A72" s="12" t="str">
        <f t="shared" si="7"/>
        <v>weitere Kosten - hier eintragen - (inkl. 19%)</v>
      </c>
      <c r="B72" s="16"/>
      <c r="C72" s="16"/>
      <c r="D72" s="16"/>
      <c r="E72" s="16"/>
      <c r="F72" s="16"/>
      <c r="G72" s="16"/>
      <c r="H72" s="16"/>
      <c r="I72" s="16"/>
      <c r="J72" s="16"/>
      <c r="K72" s="16"/>
      <c r="L72" s="16"/>
      <c r="M72" s="16"/>
    </row>
    <row r="73" spans="1:13" x14ac:dyDescent="0.25">
      <c r="A73" s="12" t="s">
        <v>20</v>
      </c>
      <c r="B73" s="16"/>
      <c r="C73" s="16"/>
      <c r="D73" s="16"/>
      <c r="E73" s="16"/>
      <c r="F73" s="16"/>
      <c r="G73" s="16"/>
      <c r="H73" s="16"/>
      <c r="I73" s="16"/>
      <c r="J73" s="16"/>
      <c r="K73" s="16"/>
      <c r="L73" s="16"/>
      <c r="M73" s="16"/>
    </row>
    <row r="74" spans="1:13" x14ac:dyDescent="0.25">
      <c r="A74" s="12" t="s">
        <v>5</v>
      </c>
      <c r="B74" s="16"/>
      <c r="C74" s="16"/>
      <c r="D74" s="16"/>
      <c r="E74" s="16"/>
      <c r="F74" s="16"/>
      <c r="G74" s="16"/>
      <c r="H74" s="16"/>
      <c r="I74" s="16"/>
      <c r="J74" s="16"/>
      <c r="K74" s="16"/>
      <c r="L74" s="16"/>
      <c r="M74" s="16"/>
    </row>
    <row r="75" spans="1:13" ht="30" x14ac:dyDescent="0.25">
      <c r="A75" s="19" t="s">
        <v>51</v>
      </c>
      <c r="B75" s="16"/>
      <c r="C75" s="16"/>
      <c r="D75" s="16"/>
      <c r="E75" s="16"/>
      <c r="F75" s="16"/>
      <c r="G75" s="16"/>
      <c r="H75" s="16"/>
      <c r="I75" s="16"/>
      <c r="J75" s="16"/>
      <c r="K75" s="16"/>
      <c r="L75" s="16"/>
      <c r="M75" s="16"/>
    </row>
    <row r="76" spans="1:13" ht="30" x14ac:dyDescent="0.25">
      <c r="A76" s="19" t="s">
        <v>63</v>
      </c>
      <c r="B76" s="16"/>
      <c r="C76" s="16"/>
      <c r="D76" s="16"/>
      <c r="E76" s="16"/>
      <c r="F76" s="16"/>
      <c r="G76" s="16"/>
      <c r="H76" s="16"/>
      <c r="I76" s="16"/>
      <c r="J76" s="16"/>
      <c r="K76" s="16"/>
      <c r="L76" s="16"/>
      <c r="M76" s="16"/>
    </row>
    <row r="77" spans="1:13" x14ac:dyDescent="0.25">
      <c r="A77" s="15" t="s">
        <v>25</v>
      </c>
      <c r="B77" s="17">
        <f>SUM(B60:B76)</f>
        <v>0</v>
      </c>
      <c r="C77" s="17">
        <f t="shared" ref="C77:M77" si="8">SUM(C60:C76)</f>
        <v>0</v>
      </c>
      <c r="D77" s="17">
        <f t="shared" si="8"/>
        <v>0</v>
      </c>
      <c r="E77" s="17">
        <f t="shared" si="8"/>
        <v>0</v>
      </c>
      <c r="F77" s="17">
        <f t="shared" si="8"/>
        <v>0</v>
      </c>
      <c r="G77" s="17">
        <f t="shared" si="8"/>
        <v>0</v>
      </c>
      <c r="H77" s="17">
        <f t="shared" si="8"/>
        <v>0</v>
      </c>
      <c r="I77" s="17">
        <f t="shared" si="8"/>
        <v>0</v>
      </c>
      <c r="J77" s="17">
        <f t="shared" si="8"/>
        <v>0</v>
      </c>
      <c r="K77" s="17">
        <f t="shared" si="8"/>
        <v>0</v>
      </c>
      <c r="L77" s="17">
        <f t="shared" si="8"/>
        <v>0</v>
      </c>
      <c r="M77" s="17">
        <f t="shared" si="8"/>
        <v>0</v>
      </c>
    </row>
    <row r="78" spans="1:13" x14ac:dyDescent="0.25">
      <c r="A78" s="12"/>
      <c r="B78" s="12"/>
      <c r="C78" s="12"/>
      <c r="D78" s="12"/>
      <c r="E78" s="12"/>
      <c r="F78" s="12"/>
      <c r="G78" s="12"/>
      <c r="H78" s="12"/>
      <c r="I78" s="12"/>
      <c r="J78" s="12"/>
      <c r="K78" s="12"/>
      <c r="L78" s="12"/>
      <c r="M78" s="12"/>
    </row>
    <row r="79" spans="1:13" x14ac:dyDescent="0.25">
      <c r="A79" s="12" t="s">
        <v>26</v>
      </c>
      <c r="B79" s="31">
        <f>((M8/119*19)+(M9/107*7))-((M16/107*7)+(SUM(M15,M18,M20,M21,M22,M23,M24,M25,M26,M27)/119*19))</f>
        <v>0</v>
      </c>
      <c r="C79" s="31">
        <f>((B53/119*19)+(B54/107*7))-((B61/107*7)+(SUM(B60,B63,B65,B66,B67,B68,B69,B70,B71,B72)/119*19))</f>
        <v>0</v>
      </c>
      <c r="D79" s="31">
        <f t="shared" ref="D79:M79" si="9">((C53/119*19)+(C54/107*7))-((C61/107*7)+(SUM(C60,C63,C65,C66,C67,C68,C69,C70,C71,C72)/119*19))</f>
        <v>0</v>
      </c>
      <c r="E79" s="31">
        <f t="shared" si="9"/>
        <v>0</v>
      </c>
      <c r="F79" s="31">
        <f t="shared" si="9"/>
        <v>0</v>
      </c>
      <c r="G79" s="31">
        <f t="shared" si="9"/>
        <v>0</v>
      </c>
      <c r="H79" s="31">
        <f t="shared" si="9"/>
        <v>0</v>
      </c>
      <c r="I79" s="31">
        <f t="shared" si="9"/>
        <v>0</v>
      </c>
      <c r="J79" s="31">
        <f t="shared" si="9"/>
        <v>0</v>
      </c>
      <c r="K79" s="31">
        <f t="shared" si="9"/>
        <v>0</v>
      </c>
      <c r="L79" s="31">
        <f t="shared" si="9"/>
        <v>0</v>
      </c>
      <c r="M79" s="31">
        <f t="shared" si="9"/>
        <v>0</v>
      </c>
    </row>
    <row r="80" spans="1:13" x14ac:dyDescent="0.25">
      <c r="A80" s="12"/>
      <c r="B80" s="12"/>
      <c r="C80" s="12"/>
      <c r="D80" s="12"/>
      <c r="E80" s="12"/>
      <c r="F80" s="12"/>
      <c r="G80" s="12"/>
      <c r="H80" s="12"/>
      <c r="I80" s="12"/>
      <c r="J80" s="12"/>
      <c r="K80" s="12"/>
      <c r="L80" s="12"/>
      <c r="M80" s="12"/>
    </row>
    <row r="81" spans="1:13" x14ac:dyDescent="0.25">
      <c r="A81" s="24" t="s">
        <v>27</v>
      </c>
      <c r="B81" s="32">
        <f t="shared" ref="B81:M81" si="10">B50+B57-B77-B79</f>
        <v>0</v>
      </c>
      <c r="C81" s="32">
        <f t="shared" si="10"/>
        <v>0</v>
      </c>
      <c r="D81" s="32">
        <f t="shared" si="10"/>
        <v>0</v>
      </c>
      <c r="E81" s="32">
        <f t="shared" si="10"/>
        <v>0</v>
      </c>
      <c r="F81" s="32">
        <f t="shared" si="10"/>
        <v>0</v>
      </c>
      <c r="G81" s="32">
        <f t="shared" si="10"/>
        <v>0</v>
      </c>
      <c r="H81" s="32">
        <f t="shared" si="10"/>
        <v>0</v>
      </c>
      <c r="I81" s="32">
        <f t="shared" si="10"/>
        <v>0</v>
      </c>
      <c r="J81" s="32">
        <f t="shared" si="10"/>
        <v>0</v>
      </c>
      <c r="K81" s="32">
        <f t="shared" si="10"/>
        <v>0</v>
      </c>
      <c r="L81" s="32">
        <f t="shared" si="10"/>
        <v>0</v>
      </c>
      <c r="M81" s="32">
        <f t="shared" si="10"/>
        <v>0</v>
      </c>
    </row>
    <row r="82" spans="1:13" x14ac:dyDescent="0.25">
      <c r="A82" s="12"/>
      <c r="B82" s="12"/>
      <c r="C82" s="12"/>
      <c r="D82" s="12"/>
      <c r="E82" s="12"/>
      <c r="F82" s="12"/>
      <c r="G82" s="12"/>
      <c r="H82" s="12"/>
      <c r="I82" s="12"/>
      <c r="J82" s="12"/>
      <c r="K82" s="12"/>
      <c r="L82" s="12"/>
      <c r="M82" s="12"/>
    </row>
    <row r="83" spans="1:13" x14ac:dyDescent="0.25">
      <c r="A83" s="12" t="s">
        <v>28</v>
      </c>
      <c r="B83" s="16"/>
      <c r="C83" s="16"/>
      <c r="D83" s="16"/>
      <c r="E83" s="16"/>
      <c r="F83" s="16"/>
      <c r="G83" s="16"/>
      <c r="H83" s="16"/>
      <c r="I83" s="16"/>
      <c r="J83" s="16"/>
      <c r="K83" s="16"/>
      <c r="L83" s="16"/>
      <c r="M83" s="16"/>
    </row>
    <row r="84" spans="1:13" x14ac:dyDescent="0.25">
      <c r="A84" s="12"/>
      <c r="B84" s="12"/>
      <c r="C84" s="12"/>
      <c r="D84" s="12"/>
      <c r="E84" s="12"/>
      <c r="F84" s="12"/>
      <c r="G84" s="12"/>
      <c r="H84" s="12"/>
      <c r="I84" s="12"/>
      <c r="J84" s="12"/>
      <c r="K84" s="12"/>
      <c r="L84" s="12"/>
      <c r="M84" s="12"/>
    </row>
    <row r="85" spans="1:13" ht="15.75" x14ac:dyDescent="0.25">
      <c r="A85" s="26" t="s">
        <v>29</v>
      </c>
      <c r="B85" s="27">
        <f>B81-B83</f>
        <v>0</v>
      </c>
      <c r="C85" s="27">
        <f t="shared" ref="C85:M85" si="11">C81-C83</f>
        <v>0</v>
      </c>
      <c r="D85" s="27">
        <f t="shared" si="11"/>
        <v>0</v>
      </c>
      <c r="E85" s="27">
        <f t="shared" si="11"/>
        <v>0</v>
      </c>
      <c r="F85" s="27">
        <f t="shared" si="11"/>
        <v>0</v>
      </c>
      <c r="G85" s="27">
        <f t="shared" si="11"/>
        <v>0</v>
      </c>
      <c r="H85" s="27">
        <f t="shared" si="11"/>
        <v>0</v>
      </c>
      <c r="I85" s="27">
        <f t="shared" si="11"/>
        <v>0</v>
      </c>
      <c r="J85" s="27">
        <f t="shared" si="11"/>
        <v>0</v>
      </c>
      <c r="K85" s="27">
        <f t="shared" si="11"/>
        <v>0</v>
      </c>
      <c r="L85" s="27">
        <f t="shared" si="11"/>
        <v>0</v>
      </c>
      <c r="M85" s="27">
        <f t="shared" si="11"/>
        <v>0</v>
      </c>
    </row>
    <row r="86" spans="1:13" x14ac:dyDescent="0.25">
      <c r="A86" s="12"/>
      <c r="B86" s="12"/>
      <c r="C86" s="12"/>
      <c r="D86" s="12"/>
      <c r="E86" s="12"/>
      <c r="F86" s="12"/>
      <c r="G86" s="12"/>
      <c r="H86" s="12"/>
      <c r="I86" s="12"/>
      <c r="J86" s="12"/>
      <c r="K86" s="12"/>
      <c r="L86" s="12"/>
      <c r="M86" s="12"/>
    </row>
    <row r="87" spans="1:13" x14ac:dyDescent="0.25">
      <c r="A87" s="12" t="s">
        <v>31</v>
      </c>
      <c r="B87" s="16"/>
      <c r="C87" s="16"/>
      <c r="D87" s="16"/>
      <c r="E87" s="16"/>
      <c r="F87" s="16"/>
      <c r="G87" s="16"/>
      <c r="H87" s="16"/>
      <c r="I87" s="16"/>
      <c r="J87" s="16"/>
      <c r="K87" s="16"/>
      <c r="L87" s="16"/>
      <c r="M87" s="16"/>
    </row>
    <row r="88" spans="1:13" x14ac:dyDescent="0.25">
      <c r="A88" s="12"/>
      <c r="B88" s="12"/>
      <c r="C88" s="12"/>
      <c r="D88" s="12"/>
      <c r="E88" s="12"/>
      <c r="F88" s="12"/>
      <c r="G88" s="12"/>
      <c r="H88" s="12"/>
      <c r="I88" s="12"/>
      <c r="J88" s="12"/>
      <c r="K88" s="12"/>
      <c r="L88" s="12"/>
      <c r="M88" s="12"/>
    </row>
    <row r="89" spans="1:13" s="7" customFormat="1" ht="18.75" x14ac:dyDescent="0.3">
      <c r="A89" s="28" t="s">
        <v>33</v>
      </c>
      <c r="B89" s="29">
        <f>B85+B87</f>
        <v>0</v>
      </c>
      <c r="C89" s="29">
        <f t="shared" ref="C89:M89" si="12">C85+C87</f>
        <v>0</v>
      </c>
      <c r="D89" s="29">
        <f t="shared" si="12"/>
        <v>0</v>
      </c>
      <c r="E89" s="29">
        <f t="shared" si="12"/>
        <v>0</v>
      </c>
      <c r="F89" s="29">
        <f t="shared" si="12"/>
        <v>0</v>
      </c>
      <c r="G89" s="29">
        <f t="shared" si="12"/>
        <v>0</v>
      </c>
      <c r="H89" s="29">
        <f t="shared" si="12"/>
        <v>0</v>
      </c>
      <c r="I89" s="29">
        <f t="shared" si="12"/>
        <v>0</v>
      </c>
      <c r="J89" s="29">
        <f t="shared" si="12"/>
        <v>0</v>
      </c>
      <c r="K89" s="29">
        <f t="shared" si="12"/>
        <v>0</v>
      </c>
      <c r="L89" s="29">
        <f t="shared" si="12"/>
        <v>0</v>
      </c>
      <c r="M89" s="29">
        <f t="shared" si="12"/>
        <v>0</v>
      </c>
    </row>
    <row r="90" spans="1:13" ht="18.75" x14ac:dyDescent="0.3">
      <c r="A90" s="11"/>
      <c r="B90" s="11"/>
      <c r="C90" s="11"/>
      <c r="D90" s="11"/>
      <c r="E90" s="11"/>
      <c r="F90" s="11"/>
      <c r="G90" s="11"/>
      <c r="H90" s="11"/>
      <c r="I90" s="11"/>
      <c r="J90" s="11"/>
      <c r="K90" s="11"/>
      <c r="L90" s="11"/>
      <c r="M90" s="11"/>
    </row>
    <row r="91" spans="1:13" ht="30" customHeight="1" x14ac:dyDescent="0.25">
      <c r="A91" s="10"/>
      <c r="B91" s="10"/>
      <c r="C91" s="10"/>
      <c r="D91" s="10"/>
      <c r="E91" s="10"/>
      <c r="F91" s="10"/>
      <c r="G91" s="10"/>
      <c r="H91" s="10"/>
      <c r="I91" s="10"/>
      <c r="J91" s="10"/>
      <c r="K91" s="10"/>
      <c r="L91" s="10"/>
      <c r="M91" s="10"/>
    </row>
    <row r="92" spans="1:13" ht="30" customHeight="1" x14ac:dyDescent="0.3">
      <c r="A92" s="38" t="s">
        <v>32</v>
      </c>
      <c r="B92" s="38"/>
      <c r="C92" s="38"/>
      <c r="D92" s="38"/>
      <c r="E92" s="38"/>
      <c r="F92" s="38"/>
      <c r="G92" s="38"/>
      <c r="H92" s="38"/>
      <c r="I92" s="38"/>
      <c r="J92" s="38"/>
      <c r="K92" s="38"/>
      <c r="L92" s="38"/>
      <c r="M92" s="38"/>
    </row>
    <row r="93" spans="1:13" ht="18.75" x14ac:dyDescent="0.3">
      <c r="A93" s="39">
        <f ca="1">A48+1</f>
        <v>2026</v>
      </c>
      <c r="B93" s="39"/>
      <c r="C93" s="39"/>
      <c r="D93" s="39"/>
      <c r="E93" s="39"/>
      <c r="F93" s="39"/>
      <c r="G93" s="39"/>
      <c r="H93" s="39"/>
      <c r="I93" s="39"/>
      <c r="J93" s="39"/>
      <c r="K93" s="39"/>
      <c r="L93" s="39"/>
      <c r="M93" s="39"/>
    </row>
    <row r="94" spans="1:13" x14ac:dyDescent="0.25">
      <c r="A94" s="12"/>
      <c r="B94" s="12" t="s">
        <v>6</v>
      </c>
      <c r="C94" s="12" t="s">
        <v>7</v>
      </c>
      <c r="D94" s="12" t="s">
        <v>8</v>
      </c>
      <c r="E94" s="12" t="s">
        <v>9</v>
      </c>
      <c r="F94" s="12" t="s">
        <v>4</v>
      </c>
      <c r="G94" s="12" t="s">
        <v>10</v>
      </c>
      <c r="H94" s="12" t="s">
        <v>11</v>
      </c>
      <c r="I94" s="12" t="s">
        <v>12</v>
      </c>
      <c r="J94" s="12" t="s">
        <v>13</v>
      </c>
      <c r="K94" s="12" t="s">
        <v>14</v>
      </c>
      <c r="L94" s="12" t="s">
        <v>15</v>
      </c>
      <c r="M94" s="12" t="s">
        <v>16</v>
      </c>
    </row>
    <row r="95" spans="1:13" ht="15.75" x14ac:dyDescent="0.25">
      <c r="A95" s="13" t="s">
        <v>30</v>
      </c>
      <c r="B95" s="30">
        <f>M85</f>
        <v>0</v>
      </c>
      <c r="C95" s="30">
        <f>B130</f>
        <v>0</v>
      </c>
      <c r="D95" s="30">
        <f t="shared" ref="D95:M95" si="13">C130</f>
        <v>0</v>
      </c>
      <c r="E95" s="30">
        <f t="shared" si="13"/>
        <v>0</v>
      </c>
      <c r="F95" s="30">
        <f t="shared" si="13"/>
        <v>0</v>
      </c>
      <c r="G95" s="30">
        <f t="shared" si="13"/>
        <v>0</v>
      </c>
      <c r="H95" s="30">
        <f t="shared" si="13"/>
        <v>0</v>
      </c>
      <c r="I95" s="30">
        <f t="shared" si="13"/>
        <v>0</v>
      </c>
      <c r="J95" s="30">
        <f t="shared" si="13"/>
        <v>0</v>
      </c>
      <c r="K95" s="30">
        <f t="shared" si="13"/>
        <v>0</v>
      </c>
      <c r="L95" s="30">
        <f t="shared" si="13"/>
        <v>0</v>
      </c>
      <c r="M95" s="30">
        <f t="shared" si="13"/>
        <v>0</v>
      </c>
    </row>
    <row r="96" spans="1:13" x14ac:dyDescent="0.25">
      <c r="A96" s="12"/>
      <c r="B96" s="12"/>
      <c r="C96" s="12"/>
      <c r="D96" s="12"/>
      <c r="E96" s="12"/>
      <c r="F96" s="12"/>
      <c r="G96" s="12"/>
      <c r="H96" s="12"/>
      <c r="I96" s="12"/>
      <c r="J96" s="12"/>
      <c r="K96" s="12"/>
      <c r="L96" s="12"/>
      <c r="M96" s="12"/>
    </row>
    <row r="97" spans="1:13" x14ac:dyDescent="0.25">
      <c r="A97" s="15" t="s">
        <v>17</v>
      </c>
      <c r="B97" s="12"/>
      <c r="C97" s="12"/>
      <c r="D97" s="12"/>
      <c r="E97" s="12"/>
      <c r="F97" s="12"/>
      <c r="G97" s="12"/>
      <c r="H97" s="12"/>
      <c r="I97" s="12"/>
      <c r="J97" s="12"/>
      <c r="K97" s="12"/>
      <c r="L97" s="12"/>
      <c r="M97" s="12"/>
    </row>
    <row r="98" spans="1:13" x14ac:dyDescent="0.25">
      <c r="A98" s="12" t="s">
        <v>55</v>
      </c>
      <c r="B98" s="16"/>
      <c r="C98" s="16"/>
      <c r="D98" s="16"/>
      <c r="E98" s="16"/>
      <c r="F98" s="16"/>
      <c r="G98" s="16"/>
      <c r="H98" s="16"/>
      <c r="I98" s="16"/>
      <c r="J98" s="16"/>
      <c r="K98" s="16"/>
      <c r="L98" s="16"/>
      <c r="M98" s="16"/>
    </row>
    <row r="99" spans="1:13" x14ac:dyDescent="0.25">
      <c r="A99" s="12" t="s">
        <v>56</v>
      </c>
      <c r="B99" s="16"/>
      <c r="C99" s="16"/>
      <c r="D99" s="16"/>
      <c r="E99" s="16"/>
      <c r="F99" s="16"/>
      <c r="G99" s="16"/>
      <c r="H99" s="16"/>
      <c r="I99" s="16"/>
      <c r="J99" s="16"/>
      <c r="K99" s="16"/>
      <c r="L99" s="16"/>
      <c r="M99" s="16"/>
    </row>
    <row r="100" spans="1:13" x14ac:dyDescent="0.25">
      <c r="A100" s="12" t="s">
        <v>43</v>
      </c>
      <c r="B100" s="16"/>
      <c r="C100" s="16"/>
      <c r="D100" s="16"/>
      <c r="E100" s="16"/>
      <c r="F100" s="16"/>
      <c r="G100" s="16"/>
      <c r="H100" s="16"/>
      <c r="I100" s="16"/>
      <c r="J100" s="16"/>
      <c r="K100" s="16"/>
      <c r="L100" s="16"/>
      <c r="M100" s="16"/>
    </row>
    <row r="101" spans="1:13" x14ac:dyDescent="0.25">
      <c r="A101" s="12" t="s">
        <v>18</v>
      </c>
      <c r="B101" s="16"/>
      <c r="C101" s="16"/>
      <c r="D101" s="16"/>
      <c r="E101" s="16"/>
      <c r="F101" s="16"/>
      <c r="G101" s="16"/>
      <c r="H101" s="16"/>
      <c r="I101" s="16"/>
      <c r="J101" s="16"/>
      <c r="K101" s="16"/>
      <c r="L101" s="16"/>
      <c r="M101" s="16"/>
    </row>
    <row r="102" spans="1:13" x14ac:dyDescent="0.25">
      <c r="A102" s="15" t="s">
        <v>24</v>
      </c>
      <c r="B102" s="17">
        <f>SUM(B98:B98:B101)</f>
        <v>0</v>
      </c>
      <c r="C102" s="17">
        <f>SUM(C98:C98:C101)</f>
        <v>0</v>
      </c>
      <c r="D102" s="17">
        <f>SUM(D98:D98:D101)</f>
        <v>0</v>
      </c>
      <c r="E102" s="17">
        <f>SUM(E98:E98:E101)</f>
        <v>0</v>
      </c>
      <c r="F102" s="17">
        <f>SUM(F98:F98:F101)</f>
        <v>0</v>
      </c>
      <c r="G102" s="17">
        <f>SUM(G98:G98:G101)</f>
        <v>0</v>
      </c>
      <c r="H102" s="17">
        <f>SUM(H98:H98:H101)</f>
        <v>0</v>
      </c>
      <c r="I102" s="17">
        <f>SUM(I98:I98:I101)</f>
        <v>0</v>
      </c>
      <c r="J102" s="17">
        <f>SUM(J98:J98:J101)</f>
        <v>0</v>
      </c>
      <c r="K102" s="17">
        <f>SUM(K98:K98:K101)</f>
        <v>0</v>
      </c>
      <c r="L102" s="17">
        <f>SUM(L98:L98:L101)</f>
        <v>0</v>
      </c>
      <c r="M102" s="17">
        <f>SUM(M98:M98:M101)</f>
        <v>0</v>
      </c>
    </row>
    <row r="103" spans="1:13" x14ac:dyDescent="0.25">
      <c r="A103" s="12"/>
      <c r="B103" s="12"/>
      <c r="C103" s="12"/>
      <c r="D103" s="12"/>
      <c r="E103" s="12"/>
      <c r="F103" s="12"/>
      <c r="G103" s="12"/>
      <c r="H103" s="12"/>
      <c r="I103" s="12"/>
      <c r="J103" s="12"/>
      <c r="K103" s="12"/>
      <c r="L103" s="12"/>
      <c r="M103" s="12"/>
    </row>
    <row r="104" spans="1:13" x14ac:dyDescent="0.25">
      <c r="A104" s="15" t="s">
        <v>19</v>
      </c>
      <c r="B104" s="12"/>
      <c r="C104" s="12"/>
      <c r="D104" s="12"/>
      <c r="E104" s="12"/>
      <c r="F104" s="12"/>
      <c r="G104" s="12"/>
      <c r="H104" s="12"/>
      <c r="I104" s="12"/>
      <c r="J104" s="12"/>
      <c r="K104" s="12"/>
      <c r="L104" s="12"/>
      <c r="M104" s="12"/>
    </row>
    <row r="105" spans="1:13" x14ac:dyDescent="0.25">
      <c r="A105" s="12" t="s">
        <v>57</v>
      </c>
      <c r="B105" s="16"/>
      <c r="C105" s="16"/>
      <c r="D105" s="16"/>
      <c r="E105" s="16"/>
      <c r="F105" s="16"/>
      <c r="G105" s="16"/>
      <c r="H105" s="16"/>
      <c r="I105" s="16"/>
      <c r="J105" s="16"/>
      <c r="K105" s="16"/>
      <c r="L105" s="16"/>
      <c r="M105" s="16"/>
    </row>
    <row r="106" spans="1:13" x14ac:dyDescent="0.25">
      <c r="A106" s="12" t="s">
        <v>58</v>
      </c>
      <c r="B106" s="16"/>
      <c r="C106" s="16"/>
      <c r="D106" s="16"/>
      <c r="E106" s="16"/>
      <c r="F106" s="16"/>
      <c r="G106" s="16"/>
      <c r="H106" s="16"/>
      <c r="I106" s="16"/>
      <c r="J106" s="16"/>
      <c r="K106" s="16"/>
      <c r="L106" s="16"/>
      <c r="M106" s="16"/>
    </row>
    <row r="107" spans="1:13" x14ac:dyDescent="0.25">
      <c r="A107" s="12" t="s">
        <v>23</v>
      </c>
      <c r="B107" s="16"/>
      <c r="C107" s="16"/>
      <c r="D107" s="16"/>
      <c r="E107" s="16"/>
      <c r="F107" s="16"/>
      <c r="G107" s="16"/>
      <c r="H107" s="16"/>
      <c r="I107" s="16"/>
      <c r="J107" s="16"/>
      <c r="K107" s="16"/>
      <c r="L107" s="16"/>
      <c r="M107" s="16"/>
    </row>
    <row r="108" spans="1:13" x14ac:dyDescent="0.25">
      <c r="A108" s="12" t="s">
        <v>59</v>
      </c>
      <c r="B108" s="16"/>
      <c r="C108" s="16"/>
      <c r="D108" s="16"/>
      <c r="E108" s="16"/>
      <c r="F108" s="16"/>
      <c r="G108" s="16"/>
      <c r="H108" s="16"/>
      <c r="I108" s="16"/>
      <c r="J108" s="16"/>
      <c r="K108" s="16"/>
      <c r="L108" s="16"/>
      <c r="M108" s="16"/>
    </row>
    <row r="109" spans="1:13" x14ac:dyDescent="0.25">
      <c r="A109" s="12" t="s">
        <v>47</v>
      </c>
      <c r="B109" s="16"/>
      <c r="C109" s="16"/>
      <c r="D109" s="16"/>
      <c r="E109" s="16"/>
      <c r="F109" s="16"/>
      <c r="G109" s="16"/>
      <c r="H109" s="16"/>
      <c r="I109" s="16"/>
      <c r="J109" s="16"/>
      <c r="K109" s="16"/>
      <c r="L109" s="16"/>
      <c r="M109" s="16"/>
    </row>
    <row r="110" spans="1:13" x14ac:dyDescent="0.25">
      <c r="A110" s="12" t="s">
        <v>60</v>
      </c>
      <c r="B110" s="16"/>
      <c r="C110" s="16"/>
      <c r="D110" s="16"/>
      <c r="E110" s="16"/>
      <c r="F110" s="16"/>
      <c r="G110" s="16"/>
      <c r="H110" s="16"/>
      <c r="I110" s="16"/>
      <c r="J110" s="16"/>
      <c r="K110" s="16"/>
      <c r="L110" s="16"/>
      <c r="M110" s="16"/>
    </row>
    <row r="111" spans="1:13" x14ac:dyDescent="0.25">
      <c r="A111" s="12" t="s">
        <v>61</v>
      </c>
      <c r="B111" s="16"/>
      <c r="C111" s="16"/>
      <c r="D111" s="16"/>
      <c r="E111" s="16"/>
      <c r="F111" s="16"/>
      <c r="G111" s="16"/>
      <c r="H111" s="16"/>
      <c r="I111" s="16"/>
      <c r="J111" s="16"/>
      <c r="K111" s="16"/>
      <c r="L111" s="16"/>
      <c r="M111" s="16"/>
    </row>
    <row r="112" spans="1:13" x14ac:dyDescent="0.25">
      <c r="A112" s="12" t="s">
        <v>62</v>
      </c>
      <c r="B112" s="16"/>
      <c r="C112" s="16"/>
      <c r="D112" s="16"/>
      <c r="E112" s="16"/>
      <c r="F112" s="16"/>
      <c r="G112" s="16"/>
      <c r="H112" s="16"/>
      <c r="I112" s="16"/>
      <c r="J112" s="16"/>
      <c r="K112" s="16"/>
      <c r="L112" s="16"/>
      <c r="M112" s="16"/>
    </row>
    <row r="113" spans="1:13" x14ac:dyDescent="0.25">
      <c r="A113" s="12" t="str">
        <f>A68</f>
        <v>weitere Kosten - hier eintragen - (inkl. 19%)</v>
      </c>
      <c r="B113" s="16"/>
      <c r="C113" s="16"/>
      <c r="D113" s="16"/>
      <c r="E113" s="16"/>
      <c r="F113" s="16"/>
      <c r="G113" s="16"/>
      <c r="H113" s="16"/>
      <c r="I113" s="16"/>
      <c r="J113" s="16"/>
      <c r="K113" s="16"/>
      <c r="L113" s="16"/>
      <c r="M113" s="16"/>
    </row>
    <row r="114" spans="1:13" x14ac:dyDescent="0.25">
      <c r="A114" s="12" t="str">
        <f t="shared" ref="A114:A117" si="14">A69</f>
        <v>weitere Kosten - hier eintragen - (inkl. 19%)</v>
      </c>
      <c r="B114" s="16"/>
      <c r="C114" s="16"/>
      <c r="D114" s="16"/>
      <c r="E114" s="16"/>
      <c r="F114" s="16"/>
      <c r="G114" s="16"/>
      <c r="H114" s="16"/>
      <c r="I114" s="16"/>
      <c r="J114" s="16"/>
      <c r="K114" s="16"/>
      <c r="L114" s="16"/>
      <c r="M114" s="16"/>
    </row>
    <row r="115" spans="1:13" x14ac:dyDescent="0.25">
      <c r="A115" s="12" t="str">
        <f t="shared" si="14"/>
        <v>weitere Kosten - hier eintragen - (inkl. 19%)</v>
      </c>
      <c r="B115" s="16"/>
      <c r="C115" s="16"/>
      <c r="D115" s="16"/>
      <c r="E115" s="16"/>
      <c r="F115" s="16"/>
      <c r="G115" s="16"/>
      <c r="H115" s="16"/>
      <c r="I115" s="16"/>
      <c r="J115" s="16"/>
      <c r="K115" s="16"/>
      <c r="L115" s="16"/>
      <c r="M115" s="16"/>
    </row>
    <row r="116" spans="1:13" x14ac:dyDescent="0.25">
      <c r="A116" s="12" t="str">
        <f t="shared" si="14"/>
        <v>weitere Kosten - hier eintragen - (inkl. 19%)</v>
      </c>
      <c r="B116" s="16"/>
      <c r="C116" s="16"/>
      <c r="D116" s="16"/>
      <c r="E116" s="16"/>
      <c r="F116" s="16"/>
      <c r="G116" s="16"/>
      <c r="H116" s="16"/>
      <c r="I116" s="16"/>
      <c r="J116" s="16"/>
      <c r="K116" s="16"/>
      <c r="L116" s="16"/>
      <c r="M116" s="16"/>
    </row>
    <row r="117" spans="1:13" x14ac:dyDescent="0.25">
      <c r="A117" s="12" t="str">
        <f t="shared" si="14"/>
        <v>weitere Kosten - hier eintragen - (inkl. 19%)</v>
      </c>
      <c r="B117" s="16"/>
      <c r="C117" s="16"/>
      <c r="D117" s="16"/>
      <c r="E117" s="16"/>
      <c r="F117" s="16"/>
      <c r="G117" s="16"/>
      <c r="H117" s="16"/>
      <c r="I117" s="16"/>
      <c r="J117" s="16"/>
      <c r="K117" s="16"/>
      <c r="L117" s="16"/>
      <c r="M117" s="16"/>
    </row>
    <row r="118" spans="1:13" x14ac:dyDescent="0.25">
      <c r="A118" s="12" t="s">
        <v>20</v>
      </c>
      <c r="B118" s="16"/>
      <c r="C118" s="16"/>
      <c r="D118" s="16"/>
      <c r="E118" s="16"/>
      <c r="F118" s="16"/>
      <c r="G118" s="16"/>
      <c r="H118" s="16"/>
      <c r="I118" s="16"/>
      <c r="J118" s="16"/>
      <c r="K118" s="16"/>
      <c r="L118" s="16"/>
      <c r="M118" s="16"/>
    </row>
    <row r="119" spans="1:13" x14ac:dyDescent="0.25">
      <c r="A119" s="12" t="s">
        <v>5</v>
      </c>
      <c r="B119" s="16"/>
      <c r="C119" s="16"/>
      <c r="D119" s="16"/>
      <c r="E119" s="16"/>
      <c r="F119" s="16"/>
      <c r="G119" s="16"/>
      <c r="H119" s="16"/>
      <c r="I119" s="16"/>
      <c r="J119" s="16"/>
      <c r="K119" s="16"/>
      <c r="L119" s="16"/>
      <c r="M119" s="16"/>
    </row>
    <row r="120" spans="1:13" ht="30" x14ac:dyDescent="0.25">
      <c r="A120" s="19" t="s">
        <v>51</v>
      </c>
      <c r="B120" s="16"/>
      <c r="C120" s="16"/>
      <c r="D120" s="16"/>
      <c r="E120" s="16"/>
      <c r="F120" s="16"/>
      <c r="G120" s="16"/>
      <c r="H120" s="16"/>
      <c r="I120" s="16"/>
      <c r="J120" s="16"/>
      <c r="K120" s="16"/>
      <c r="L120" s="16"/>
      <c r="M120" s="16"/>
    </row>
    <row r="121" spans="1:13" ht="30" x14ac:dyDescent="0.25">
      <c r="A121" s="19" t="s">
        <v>63</v>
      </c>
      <c r="B121" s="16"/>
      <c r="C121" s="16"/>
      <c r="D121" s="16"/>
      <c r="E121" s="16"/>
      <c r="F121" s="16"/>
      <c r="G121" s="16"/>
      <c r="H121" s="16"/>
      <c r="I121" s="16"/>
      <c r="J121" s="16"/>
      <c r="K121" s="16"/>
      <c r="L121" s="16"/>
      <c r="M121" s="16"/>
    </row>
    <row r="122" spans="1:13" x14ac:dyDescent="0.25">
      <c r="A122" s="15" t="s">
        <v>25</v>
      </c>
      <c r="B122" s="17">
        <f>SUM(B105:B121)</f>
        <v>0</v>
      </c>
      <c r="C122" s="17">
        <f t="shared" ref="C122:M122" si="15">SUM(C105:C121)</f>
        <v>0</v>
      </c>
      <c r="D122" s="17">
        <f t="shared" si="15"/>
        <v>0</v>
      </c>
      <c r="E122" s="17">
        <f t="shared" si="15"/>
        <v>0</v>
      </c>
      <c r="F122" s="17">
        <f t="shared" si="15"/>
        <v>0</v>
      </c>
      <c r="G122" s="17">
        <f t="shared" si="15"/>
        <v>0</v>
      </c>
      <c r="H122" s="17">
        <f t="shared" si="15"/>
        <v>0</v>
      </c>
      <c r="I122" s="17">
        <f t="shared" si="15"/>
        <v>0</v>
      </c>
      <c r="J122" s="17">
        <f t="shared" si="15"/>
        <v>0</v>
      </c>
      <c r="K122" s="17">
        <f t="shared" si="15"/>
        <v>0</v>
      </c>
      <c r="L122" s="17">
        <f t="shared" si="15"/>
        <v>0</v>
      </c>
      <c r="M122" s="17">
        <f t="shared" si="15"/>
        <v>0</v>
      </c>
    </row>
    <row r="123" spans="1:13" x14ac:dyDescent="0.25">
      <c r="A123" s="12"/>
      <c r="B123" s="12"/>
      <c r="C123" s="12"/>
      <c r="D123" s="12"/>
      <c r="E123" s="12"/>
      <c r="F123" s="12"/>
      <c r="G123" s="12"/>
      <c r="H123" s="12"/>
      <c r="I123" s="12"/>
      <c r="J123" s="12"/>
      <c r="K123" s="12"/>
      <c r="L123" s="12"/>
      <c r="M123" s="12"/>
    </row>
    <row r="124" spans="1:13" x14ac:dyDescent="0.25">
      <c r="A124" s="12" t="s">
        <v>26</v>
      </c>
      <c r="B124" s="31">
        <f>((M53/119*19)+(M54/107*7))-((M61/107*7)+(SUM(M60,M63,M65,M66,M67,M68,M69,M70,M71,M72)/119*19))</f>
        <v>0</v>
      </c>
      <c r="C124" s="31">
        <f>((B98/119*19)+(B99/107*7))-((B106/107*7)+(SUM(B105,B108,B110,B111,B112,B113,B114,B115,B116,B117)/119*19))</f>
        <v>0</v>
      </c>
      <c r="D124" s="31">
        <f t="shared" ref="D124:M124" si="16">((C98/119*19)+(C99/107*7))-((C106/107*7)+(SUM(C105,C108,C110,C111,C112,C113,C114,C115,C116,C117)/119*19))</f>
        <v>0</v>
      </c>
      <c r="E124" s="31">
        <f t="shared" si="16"/>
        <v>0</v>
      </c>
      <c r="F124" s="31">
        <f t="shared" si="16"/>
        <v>0</v>
      </c>
      <c r="G124" s="31">
        <f t="shared" si="16"/>
        <v>0</v>
      </c>
      <c r="H124" s="31">
        <f t="shared" si="16"/>
        <v>0</v>
      </c>
      <c r="I124" s="31">
        <f t="shared" si="16"/>
        <v>0</v>
      </c>
      <c r="J124" s="31">
        <f t="shared" si="16"/>
        <v>0</v>
      </c>
      <c r="K124" s="31">
        <f t="shared" si="16"/>
        <v>0</v>
      </c>
      <c r="L124" s="31">
        <f t="shared" si="16"/>
        <v>0</v>
      </c>
      <c r="M124" s="31">
        <f t="shared" si="16"/>
        <v>0</v>
      </c>
    </row>
    <row r="125" spans="1:13" x14ac:dyDescent="0.25">
      <c r="A125" s="12"/>
      <c r="B125" s="12"/>
      <c r="C125" s="12"/>
      <c r="D125" s="12"/>
      <c r="E125" s="12"/>
      <c r="F125" s="12"/>
      <c r="G125" s="12"/>
      <c r="H125" s="12"/>
      <c r="I125" s="12"/>
      <c r="J125" s="12"/>
      <c r="K125" s="12"/>
      <c r="L125" s="12"/>
      <c r="M125" s="12"/>
    </row>
    <row r="126" spans="1:13" x14ac:dyDescent="0.25">
      <c r="A126" s="24" t="s">
        <v>27</v>
      </c>
      <c r="B126" s="32">
        <f t="shared" ref="B126:M126" si="17">B95+B102-B122-B124</f>
        <v>0</v>
      </c>
      <c r="C126" s="32">
        <f t="shared" si="17"/>
        <v>0</v>
      </c>
      <c r="D126" s="32">
        <f t="shared" si="17"/>
        <v>0</v>
      </c>
      <c r="E126" s="32">
        <f t="shared" si="17"/>
        <v>0</v>
      </c>
      <c r="F126" s="32">
        <f t="shared" si="17"/>
        <v>0</v>
      </c>
      <c r="G126" s="32">
        <f t="shared" si="17"/>
        <v>0</v>
      </c>
      <c r="H126" s="32">
        <f t="shared" si="17"/>
        <v>0</v>
      </c>
      <c r="I126" s="32">
        <f t="shared" si="17"/>
        <v>0</v>
      </c>
      <c r="J126" s="32">
        <f t="shared" si="17"/>
        <v>0</v>
      </c>
      <c r="K126" s="32">
        <f t="shared" si="17"/>
        <v>0</v>
      </c>
      <c r="L126" s="32">
        <f t="shared" si="17"/>
        <v>0</v>
      </c>
      <c r="M126" s="32">
        <f t="shared" si="17"/>
        <v>0</v>
      </c>
    </row>
    <row r="127" spans="1:13" x14ac:dyDescent="0.25">
      <c r="A127" s="12"/>
      <c r="B127" s="12"/>
      <c r="C127" s="12"/>
      <c r="D127" s="12"/>
      <c r="E127" s="12"/>
      <c r="F127" s="12"/>
      <c r="G127" s="12"/>
      <c r="H127" s="12"/>
      <c r="I127" s="12"/>
      <c r="J127" s="12"/>
      <c r="K127" s="12"/>
      <c r="L127" s="12"/>
      <c r="M127" s="12"/>
    </row>
    <row r="128" spans="1:13" x14ac:dyDescent="0.25">
      <c r="A128" s="12" t="s">
        <v>28</v>
      </c>
      <c r="B128" s="16"/>
      <c r="C128" s="16"/>
      <c r="D128" s="16"/>
      <c r="E128" s="16"/>
      <c r="F128" s="16"/>
      <c r="G128" s="16"/>
      <c r="H128" s="16"/>
      <c r="I128" s="16"/>
      <c r="J128" s="16"/>
      <c r="K128" s="16"/>
      <c r="L128" s="16"/>
      <c r="M128" s="16"/>
    </row>
    <row r="129" spans="1:13" x14ac:dyDescent="0.25">
      <c r="A129" s="12"/>
      <c r="B129" s="12"/>
      <c r="C129" s="12"/>
      <c r="D129" s="12"/>
      <c r="E129" s="12"/>
      <c r="F129" s="12"/>
      <c r="G129" s="12"/>
      <c r="H129" s="12"/>
      <c r="I129" s="12"/>
      <c r="J129" s="12"/>
      <c r="K129" s="12"/>
      <c r="L129" s="12"/>
      <c r="M129" s="12"/>
    </row>
    <row r="130" spans="1:13" ht="15.75" x14ac:dyDescent="0.25">
      <c r="A130" s="26" t="s">
        <v>29</v>
      </c>
      <c r="B130" s="27">
        <f>B126-B128</f>
        <v>0</v>
      </c>
      <c r="C130" s="27">
        <f t="shared" ref="C130:M130" si="18">C126-C128</f>
        <v>0</v>
      </c>
      <c r="D130" s="27">
        <f t="shared" si="18"/>
        <v>0</v>
      </c>
      <c r="E130" s="27">
        <f t="shared" si="18"/>
        <v>0</v>
      </c>
      <c r="F130" s="27">
        <f t="shared" si="18"/>
        <v>0</v>
      </c>
      <c r="G130" s="27">
        <f t="shared" si="18"/>
        <v>0</v>
      </c>
      <c r="H130" s="27">
        <f t="shared" si="18"/>
        <v>0</v>
      </c>
      <c r="I130" s="27">
        <f t="shared" si="18"/>
        <v>0</v>
      </c>
      <c r="J130" s="27">
        <f t="shared" si="18"/>
        <v>0</v>
      </c>
      <c r="K130" s="27">
        <f t="shared" si="18"/>
        <v>0</v>
      </c>
      <c r="L130" s="27">
        <f t="shared" si="18"/>
        <v>0</v>
      </c>
      <c r="M130" s="27">
        <f t="shared" si="18"/>
        <v>0</v>
      </c>
    </row>
    <row r="131" spans="1:13" x14ac:dyDescent="0.25">
      <c r="A131" s="12"/>
      <c r="B131" s="12"/>
      <c r="C131" s="12"/>
      <c r="D131" s="12"/>
      <c r="E131" s="12"/>
      <c r="F131" s="12"/>
      <c r="G131" s="12"/>
      <c r="H131" s="12"/>
      <c r="I131" s="12"/>
      <c r="J131" s="12"/>
      <c r="K131" s="12"/>
      <c r="L131" s="12"/>
      <c r="M131" s="12"/>
    </row>
    <row r="132" spans="1:13" x14ac:dyDescent="0.25">
      <c r="A132" s="12" t="s">
        <v>31</v>
      </c>
      <c r="B132" s="16"/>
      <c r="C132" s="16"/>
      <c r="D132" s="16"/>
      <c r="E132" s="16"/>
      <c r="F132" s="16"/>
      <c r="G132" s="16"/>
      <c r="H132" s="16"/>
      <c r="I132" s="16"/>
      <c r="J132" s="16"/>
      <c r="K132" s="16"/>
      <c r="L132" s="16"/>
      <c r="M132" s="16"/>
    </row>
    <row r="133" spans="1:13" x14ac:dyDescent="0.25">
      <c r="A133" s="12"/>
      <c r="B133" s="12"/>
      <c r="C133" s="12"/>
      <c r="D133" s="12"/>
      <c r="E133" s="12"/>
      <c r="F133" s="12"/>
      <c r="G133" s="12"/>
      <c r="H133" s="12"/>
      <c r="I133" s="12"/>
      <c r="J133" s="12"/>
      <c r="K133" s="12"/>
      <c r="L133" s="12"/>
      <c r="M133" s="12"/>
    </row>
    <row r="134" spans="1:13" s="7" customFormat="1" ht="18.75" x14ac:dyDescent="0.3">
      <c r="A134" s="28" t="s">
        <v>33</v>
      </c>
      <c r="B134" s="29">
        <f>B130+B132</f>
        <v>0</v>
      </c>
      <c r="C134" s="29">
        <f t="shared" ref="C134:M134" si="19">C130+C132</f>
        <v>0</v>
      </c>
      <c r="D134" s="29">
        <f t="shared" si="19"/>
        <v>0</v>
      </c>
      <c r="E134" s="29">
        <f t="shared" si="19"/>
        <v>0</v>
      </c>
      <c r="F134" s="29">
        <f t="shared" si="19"/>
        <v>0</v>
      </c>
      <c r="G134" s="29">
        <f t="shared" si="19"/>
        <v>0</v>
      </c>
      <c r="H134" s="29">
        <f t="shared" si="19"/>
        <v>0</v>
      </c>
      <c r="I134" s="29">
        <f t="shared" si="19"/>
        <v>0</v>
      </c>
      <c r="J134" s="29">
        <f t="shared" si="19"/>
        <v>0</v>
      </c>
      <c r="K134" s="29">
        <f t="shared" si="19"/>
        <v>0</v>
      </c>
      <c r="L134" s="29">
        <f t="shared" si="19"/>
        <v>0</v>
      </c>
      <c r="M134" s="29">
        <f t="shared" si="19"/>
        <v>0</v>
      </c>
    </row>
    <row r="135" spans="1:13" ht="18.75" x14ac:dyDescent="0.3">
      <c r="A135" s="6"/>
      <c r="B135" s="6"/>
      <c r="C135" s="6"/>
      <c r="D135" s="6"/>
      <c r="E135" s="6"/>
      <c r="F135" s="6"/>
      <c r="G135" s="6"/>
      <c r="H135" s="6"/>
      <c r="I135" s="6"/>
      <c r="J135" s="6"/>
      <c r="K135" s="6"/>
      <c r="L135" s="6"/>
      <c r="M135" s="6"/>
    </row>
  </sheetData>
  <sheetProtection formatColumns="0" formatRows="0"/>
  <mergeCells count="7">
    <mergeCell ref="B1:E1"/>
    <mergeCell ref="A47:M47"/>
    <mergeCell ref="A48:M48"/>
    <mergeCell ref="A92:M92"/>
    <mergeCell ref="A93:M93"/>
    <mergeCell ref="A2:M2"/>
    <mergeCell ref="A3:M3"/>
  </mergeCells>
  <pageMargins left="0.7" right="0.7" top="0.78740157499999996" bottom="0.78740157499999996" header="0.3" footer="0.3"/>
  <pageSetup paperSize="8" scale="76" orientation="landscape" r:id="rId1"/>
  <rowBreaks count="2" manualBreakCount="2">
    <brk id="45" max="12" man="1"/>
    <brk id="90" max="1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1"/>
  <sheetViews>
    <sheetView showGridLines="0" topLeftCell="A3" workbookViewId="0">
      <selection activeCell="A12" sqref="A12"/>
    </sheetView>
  </sheetViews>
  <sheetFormatPr baseColWidth="10" defaultRowHeight="15" x14ac:dyDescent="0.25"/>
  <cols>
    <col min="1" max="1" width="49" customWidth="1"/>
    <col min="2" max="4" width="14.140625" bestFit="1" customWidth="1"/>
  </cols>
  <sheetData>
    <row r="1" spans="1:5" ht="93.75" customHeight="1" x14ac:dyDescent="0.25">
      <c r="A1" s="1"/>
      <c r="B1" s="37" t="s">
        <v>64</v>
      </c>
      <c r="C1" s="37"/>
      <c r="D1" s="37"/>
      <c r="E1" s="37"/>
    </row>
    <row r="2" spans="1:5" ht="18.75" customHeight="1" x14ac:dyDescent="0.25">
      <c r="A2" s="39" t="s">
        <v>34</v>
      </c>
      <c r="B2" s="39"/>
      <c r="C2" s="39"/>
      <c r="D2" s="39"/>
      <c r="E2" s="33"/>
    </row>
    <row r="3" spans="1:5" ht="18.75" customHeight="1" x14ac:dyDescent="0.25">
      <c r="A3" s="39"/>
      <c r="B3" s="39"/>
      <c r="C3" s="39"/>
      <c r="D3" s="39"/>
      <c r="E3" s="33"/>
    </row>
    <row r="4" spans="1:5" ht="15.75" customHeight="1" x14ac:dyDescent="0.25">
      <c r="A4" s="12"/>
      <c r="B4" s="34">
        <f ca="1">Liquiditätsplan!A3</f>
        <v>2024</v>
      </c>
      <c r="C4" s="34">
        <f ca="1">B4+1</f>
        <v>2025</v>
      </c>
      <c r="D4" s="34">
        <f ca="1">C4+1</f>
        <v>2026</v>
      </c>
      <c r="E4" s="33"/>
    </row>
    <row r="5" spans="1:5" ht="16.5" customHeight="1" x14ac:dyDescent="0.25">
      <c r="A5" s="13" t="s">
        <v>35</v>
      </c>
      <c r="B5" s="30"/>
      <c r="C5" s="30"/>
      <c r="D5" s="30"/>
      <c r="E5" s="33"/>
    </row>
    <row r="6" spans="1:5" ht="15.75" customHeight="1" x14ac:dyDescent="0.25">
      <c r="A6" s="12"/>
      <c r="B6" s="12"/>
      <c r="C6" s="12"/>
      <c r="D6" s="12"/>
      <c r="E6" s="33"/>
    </row>
    <row r="7" spans="1:5" ht="15.75" customHeight="1" x14ac:dyDescent="0.25">
      <c r="A7" s="12" t="s">
        <v>36</v>
      </c>
      <c r="B7" s="17">
        <f>(SUM(Liquiditätsplan!B8:M8)/1.19)+(SUM(Liquiditätsplan!B9:M9)/1.07)</f>
        <v>0</v>
      </c>
      <c r="C7" s="17">
        <f>(SUM(Liquiditätsplan!B53:M53)/1.19)+(SUM(Liquiditätsplan!B54:M54)/1.07)</f>
        <v>0</v>
      </c>
      <c r="D7" s="17">
        <f>(SUM(Liquiditätsplan!B98:M98)/1.19)+(SUM(Liquiditätsplan!B99:M99)/1.07)</f>
        <v>0</v>
      </c>
      <c r="E7" s="33"/>
    </row>
    <row r="8" spans="1:5" ht="15.75" customHeight="1" x14ac:dyDescent="0.25">
      <c r="A8" s="12" t="s">
        <v>37</v>
      </c>
      <c r="B8" s="17">
        <f>(SUM(Liquiditätsplan!B15:M15)/1.19)+(SUM(Liquiditätsplan!B16:M16)/1.07)</f>
        <v>0</v>
      </c>
      <c r="C8" s="17">
        <f>(SUM(Liquiditätsplan!B60:M60)/1.19)+(SUM(Liquiditätsplan!B61:M61)/1.07)</f>
        <v>0</v>
      </c>
      <c r="D8" s="17">
        <f>(SUM(Liquiditätsplan!B105:M105)/1.19)+(SUM(Liquiditätsplan!B106:M106)/1.07)</f>
        <v>0</v>
      </c>
      <c r="E8" s="33"/>
    </row>
    <row r="9" spans="1:5" s="8" customFormat="1" ht="21" customHeight="1" x14ac:dyDescent="0.25">
      <c r="A9" s="26" t="s">
        <v>38</v>
      </c>
      <c r="B9" s="35">
        <f>B7-B8</f>
        <v>0</v>
      </c>
      <c r="C9" s="35">
        <f>C7-C8</f>
        <v>0</v>
      </c>
      <c r="D9" s="35">
        <f>D7-D8</f>
        <v>0</v>
      </c>
      <c r="E9" s="33"/>
    </row>
    <row r="10" spans="1:5" ht="15.75" customHeight="1" x14ac:dyDescent="0.25">
      <c r="A10" s="12" t="s">
        <v>23</v>
      </c>
      <c r="B10" s="17">
        <f>SUM(Liquiditätsplan!B17:M17)</f>
        <v>0</v>
      </c>
      <c r="C10" s="17">
        <f>SUM(Liquiditätsplan!B62:M62)</f>
        <v>0</v>
      </c>
      <c r="D10" s="17">
        <f>SUM(Liquiditätsplan!B107:M107)</f>
        <v>0</v>
      </c>
      <c r="E10" s="33"/>
    </row>
    <row r="11" spans="1:5" ht="15.75" customHeight="1" x14ac:dyDescent="0.25">
      <c r="A11" s="12" t="s">
        <v>39</v>
      </c>
      <c r="B11" s="17">
        <f>SUM(Liquiditätsplan!B18:M18)/1.19</f>
        <v>0</v>
      </c>
      <c r="C11" s="17">
        <f>SUM(Liquiditätsplan!B63:M63)/1.19</f>
        <v>0</v>
      </c>
      <c r="D11" s="17">
        <f>SUM(Liquiditätsplan!B108:M108)/1.19</f>
        <v>0</v>
      </c>
      <c r="E11" s="33"/>
    </row>
    <row r="12" spans="1:5" ht="15.75" customHeight="1" x14ac:dyDescent="0.25">
      <c r="A12" s="12" t="s">
        <v>47</v>
      </c>
      <c r="B12" s="17">
        <f>(SUM(Liquiditätsplan!B19:M19))</f>
        <v>0</v>
      </c>
      <c r="C12" s="17">
        <f>SUM(Liquiditätsplan!B64:M64)</f>
        <v>0</v>
      </c>
      <c r="D12" s="17">
        <f>SUM(Liquiditätsplan!B109:M109)</f>
        <v>0</v>
      </c>
      <c r="E12" s="33"/>
    </row>
    <row r="13" spans="1:5" ht="15.75" customHeight="1" x14ac:dyDescent="0.25">
      <c r="A13" s="12" t="s">
        <v>48</v>
      </c>
      <c r="B13" s="17">
        <f>(SUM(Liquiditätsplan!B20:M20)/1.19)</f>
        <v>0</v>
      </c>
      <c r="C13" s="17">
        <f>SUM(Liquiditätsplan!B65:M65)/1.19</f>
        <v>0</v>
      </c>
      <c r="D13" s="17">
        <f>SUM(Liquiditätsplan!B110:M110)/1.19</f>
        <v>0</v>
      </c>
      <c r="E13" s="33"/>
    </row>
    <row r="14" spans="1:5" ht="15.75" customHeight="1" x14ac:dyDescent="0.25">
      <c r="A14" s="12" t="s">
        <v>49</v>
      </c>
      <c r="B14" s="17">
        <f>(SUM(Liquiditätsplan!B21:M21)/1.19)</f>
        <v>0</v>
      </c>
      <c r="C14" s="17">
        <f>SUM(Liquiditätsplan!B66:M66)/1.19</f>
        <v>0</v>
      </c>
      <c r="D14" s="17">
        <f>SUM(Liquiditätsplan!B111:M111)/1.19</f>
        <v>0</v>
      </c>
      <c r="E14" s="33"/>
    </row>
    <row r="15" spans="1:5" ht="15.75" customHeight="1" x14ac:dyDescent="0.25">
      <c r="A15" s="12" t="s">
        <v>50</v>
      </c>
      <c r="B15" s="17">
        <f>(SUM(Liquiditätsplan!B22:M22)/1.19)</f>
        <v>0</v>
      </c>
      <c r="C15" s="17">
        <f>SUM(Liquiditätsplan!B67:M67)/1.19</f>
        <v>0</v>
      </c>
      <c r="D15" s="17">
        <f>SUM(Liquiditätsplan!B112:M112)/1.19</f>
        <v>0</v>
      </c>
      <c r="E15" s="33"/>
    </row>
    <row r="16" spans="1:5" ht="15.75" customHeight="1" x14ac:dyDescent="0.25">
      <c r="A16" s="12" t="str">
        <f>IF(Liquiditätsplan!A23="weitere Kosten - hier eintragen - (inkl. 19%)","weitere Kosten",Liquiditätsplan!A23)</f>
        <v>weitere Kosten</v>
      </c>
      <c r="B16" s="17">
        <f>SUM(Liquiditätsplan!B23:M23)/1.19</f>
        <v>0</v>
      </c>
      <c r="C16" s="17">
        <f>SUM(Liquiditätsplan!B68:M68)/1.19</f>
        <v>0</v>
      </c>
      <c r="D16" s="17">
        <f>SUM(Liquiditätsplan!B113:M113)/1.19</f>
        <v>0</v>
      </c>
      <c r="E16" s="33"/>
    </row>
    <row r="17" spans="1:5" ht="15.75" customHeight="1" x14ac:dyDescent="0.25">
      <c r="A17" s="12" t="str">
        <f>IF(Liquiditätsplan!A24="weitere Kosten - hier eintragen - (inkl. 19%)","weitere Kosten",Liquiditätsplan!A24)</f>
        <v>weitere Kosten</v>
      </c>
      <c r="B17" s="17">
        <f>SUM(Liquiditätsplan!B24:M24)/1.19</f>
        <v>0</v>
      </c>
      <c r="C17" s="17">
        <f>SUM(Liquiditätsplan!B69:M69)/1.19</f>
        <v>0</v>
      </c>
      <c r="D17" s="17">
        <f>SUM(Liquiditätsplan!B114:M114)/1.19</f>
        <v>0</v>
      </c>
      <c r="E17" s="33"/>
    </row>
    <row r="18" spans="1:5" ht="15.75" customHeight="1" x14ac:dyDescent="0.25">
      <c r="A18" s="12" t="str">
        <f>IF(Liquiditätsplan!A25="weitere Kosten - hier eintragen - (inkl. 19%)","weitere Kosten",Liquiditätsplan!A25)</f>
        <v>weitere Kosten</v>
      </c>
      <c r="B18" s="17">
        <f>SUM(Liquiditätsplan!B25:M25)/1.19</f>
        <v>0</v>
      </c>
      <c r="C18" s="17">
        <f>SUM(Liquiditätsplan!B70:M70)/1.19</f>
        <v>0</v>
      </c>
      <c r="D18" s="17">
        <f>SUM(Liquiditätsplan!B115:M115)/1.19</f>
        <v>0</v>
      </c>
      <c r="E18" s="33"/>
    </row>
    <row r="19" spans="1:5" ht="15.75" customHeight="1" x14ac:dyDescent="0.25">
      <c r="A19" s="12" t="str">
        <f>IF(Liquiditätsplan!A26="weitere Kosten - hier eintragen - (inkl. 19%)","weitere Kosten",Liquiditätsplan!A26)</f>
        <v>weitere Kosten</v>
      </c>
      <c r="B19" s="17">
        <f>SUM(Liquiditätsplan!B26:M26)/1.19</f>
        <v>0</v>
      </c>
      <c r="C19" s="17">
        <f>SUM(Liquiditätsplan!B71:M71)/1.19</f>
        <v>0</v>
      </c>
      <c r="D19" s="17">
        <f>SUM(Liquiditätsplan!B116:M116)/1.19</f>
        <v>0</v>
      </c>
      <c r="E19" s="33"/>
    </row>
    <row r="20" spans="1:5" ht="15.75" customHeight="1" x14ac:dyDescent="0.25">
      <c r="A20" s="12" t="str">
        <f>IF(Liquiditätsplan!A27="weitere Kosten - hier eintragen - (inkl. 19%)","weitere Kosten",Liquiditätsplan!A27)</f>
        <v>weitere Kosten</v>
      </c>
      <c r="B20" s="17">
        <f>SUM(Liquiditätsplan!B27:M27)/1.19</f>
        <v>0</v>
      </c>
      <c r="C20" s="17">
        <f>SUM(Liquiditätsplan!B72:M72)/1.19</f>
        <v>0</v>
      </c>
      <c r="D20" s="17">
        <f>SUM(Liquiditätsplan!B117:M117)/1.19</f>
        <v>0</v>
      </c>
      <c r="E20" s="33"/>
    </row>
    <row r="21" spans="1:5" s="8" customFormat="1" ht="21" customHeight="1" x14ac:dyDescent="0.25">
      <c r="A21" s="26" t="s">
        <v>41</v>
      </c>
      <c r="B21" s="35">
        <f>B9-B10-B11-B12-B13-B14-B15-B16-B17-B18-B19-B20</f>
        <v>0</v>
      </c>
      <c r="C21" s="35">
        <f t="shared" ref="C21:D21" si="0">C9-C10-C11-C12-C13-C14-C15-C16-C17-C18-C19-C20</f>
        <v>0</v>
      </c>
      <c r="D21" s="35">
        <f t="shared" si="0"/>
        <v>0</v>
      </c>
      <c r="E21" s="33"/>
    </row>
    <row r="22" spans="1:5" ht="15.75" customHeight="1" x14ac:dyDescent="0.25">
      <c r="A22" s="12" t="s">
        <v>40</v>
      </c>
      <c r="B22" s="16"/>
      <c r="C22" s="16"/>
      <c r="D22" s="16"/>
      <c r="E22" s="33"/>
    </row>
    <row r="23" spans="1:5" s="4" customFormat="1" ht="21" customHeight="1" x14ac:dyDescent="0.25">
      <c r="A23" s="26" t="s">
        <v>42</v>
      </c>
      <c r="B23" s="30">
        <f>B21-B22</f>
        <v>0</v>
      </c>
      <c r="C23" s="30">
        <f>C21-C22</f>
        <v>0</v>
      </c>
      <c r="D23" s="30">
        <f>D21-D22</f>
        <v>0</v>
      </c>
      <c r="E23" s="33"/>
    </row>
    <row r="24" spans="1:5" ht="15.75" customHeight="1" x14ac:dyDescent="0.25">
      <c r="A24" s="12" t="s">
        <v>44</v>
      </c>
      <c r="B24" s="17">
        <f>((SUM(Liquiditätsplan!B10:M10)-(SUM(Liquiditätsplan!B28:M28))))</f>
        <v>0</v>
      </c>
      <c r="C24" s="31">
        <f>(SUM(Liquiditätsplan!B55:M55))-(SUM(Liquiditätsplan!B73:M73))</f>
        <v>0</v>
      </c>
      <c r="D24" s="31">
        <f>(SUM(Liquiditätsplan!B100:M100))-(SUM(Liquiditätsplan!B118:M118))</f>
        <v>0</v>
      </c>
      <c r="E24" s="33"/>
    </row>
    <row r="25" spans="1:5" s="4" customFormat="1" ht="21" customHeight="1" x14ac:dyDescent="0.25">
      <c r="A25" s="26" t="s">
        <v>45</v>
      </c>
      <c r="B25" s="27">
        <f>B23+B24</f>
        <v>0</v>
      </c>
      <c r="C25" s="27">
        <f>C23+C24</f>
        <v>0</v>
      </c>
      <c r="D25" s="27">
        <f>D23+D24</f>
        <v>0</v>
      </c>
      <c r="E25" s="33"/>
    </row>
    <row r="26" spans="1:5" ht="15.75" customHeight="1" x14ac:dyDescent="0.25">
      <c r="A26" s="12" t="s">
        <v>46</v>
      </c>
      <c r="B26" s="31">
        <f>SUM(Liquiditätsplan!B30:M30)</f>
        <v>0</v>
      </c>
      <c r="C26" s="31">
        <f>SUM(Liquiditätsplan!B75:M75)</f>
        <v>0</v>
      </c>
      <c r="D26" s="31">
        <f>SUM(Liquiditätsplan!B120:M120)</f>
        <v>0</v>
      </c>
      <c r="E26" s="33"/>
    </row>
    <row r="27" spans="1:5" s="9" customFormat="1" ht="21" customHeight="1" x14ac:dyDescent="0.25">
      <c r="A27" s="26" t="s">
        <v>52</v>
      </c>
      <c r="B27" s="36">
        <f>B25-B26</f>
        <v>0</v>
      </c>
      <c r="C27" s="36">
        <f>C25-C26</f>
        <v>0</v>
      </c>
      <c r="D27" s="36">
        <f>D25-D26</f>
        <v>0</v>
      </c>
      <c r="E27" s="33"/>
    </row>
    <row r="28" spans="1:5" ht="15.75" customHeight="1" x14ac:dyDescent="0.25">
      <c r="A28" s="12"/>
      <c r="B28" s="12"/>
      <c r="C28" s="12"/>
      <c r="D28" s="12"/>
      <c r="E28" s="33"/>
    </row>
    <row r="29" spans="1:5" ht="21" customHeight="1" x14ac:dyDescent="0.25">
      <c r="A29" s="15" t="s">
        <v>53</v>
      </c>
      <c r="B29" s="17">
        <f>B27+B22</f>
        <v>0</v>
      </c>
      <c r="C29" s="17">
        <f>C27+C22</f>
        <v>0</v>
      </c>
      <c r="D29" s="17">
        <f>D27+D22</f>
        <v>0</v>
      </c>
      <c r="E29" s="33"/>
    </row>
    <row r="30" spans="1:5" x14ac:dyDescent="0.25">
      <c r="A30" s="1"/>
      <c r="B30" s="1"/>
      <c r="C30" s="1"/>
      <c r="D30" s="1"/>
      <c r="E30" s="1"/>
    </row>
    <row r="31" spans="1:5" ht="28.5" customHeight="1" x14ac:dyDescent="0.25">
      <c r="A31" s="41" t="s">
        <v>54</v>
      </c>
      <c r="B31" s="41"/>
      <c r="C31" s="41"/>
      <c r="D31" s="41"/>
    </row>
  </sheetData>
  <sheetProtection algorithmName="SHA-512" hashValue="zYa5DJWU2tSG0lp5/OKZmk8TnbKMXukaYtdFYdwT0oA8W9hMqn09/wfutCFU1P4o6Y9pu8uWytVeexGkig7A7A==" saltValue="zBkez2N10/L0imUkqQWeOQ==" spinCount="100000" sheet="1" objects="1" scenarios="1" formatColumns="0" formatRows="0"/>
  <mergeCells count="3">
    <mergeCell ref="A2:D3"/>
    <mergeCell ref="A31:D31"/>
    <mergeCell ref="B1:E1"/>
  </mergeCells>
  <pageMargins left="0.7" right="0.7" top="0.78740157499999996" bottom="0.78740157499999996" header="0.3" footer="0.3"/>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5"/>
  <sheetViews>
    <sheetView workbookViewId="0">
      <selection activeCell="A11" sqref="A11:A15"/>
    </sheetView>
  </sheetViews>
  <sheetFormatPr baseColWidth="10" defaultRowHeight="15" x14ac:dyDescent="0.25"/>
  <sheetData>
    <row r="1" spans="1:2" x14ac:dyDescent="0.25">
      <c r="A1" t="s">
        <v>3</v>
      </c>
    </row>
    <row r="2" spans="1:2" x14ac:dyDescent="0.25">
      <c r="A2" t="s">
        <v>0</v>
      </c>
    </row>
    <row r="3" spans="1:2" x14ac:dyDescent="0.25">
      <c r="A3" t="s">
        <v>1</v>
      </c>
    </row>
    <row r="4" spans="1:2" x14ac:dyDescent="0.25">
      <c r="A4" t="s">
        <v>2</v>
      </c>
    </row>
    <row r="7" spans="1:2" x14ac:dyDescent="0.25">
      <c r="A7" t="s">
        <v>21</v>
      </c>
      <c r="B7" s="2">
        <v>0.16</v>
      </c>
    </row>
    <row r="8" spans="1:2" x14ac:dyDescent="0.25">
      <c r="A8" t="s">
        <v>22</v>
      </c>
      <c r="B8" s="2">
        <v>0.05</v>
      </c>
    </row>
    <row r="11" spans="1:2" x14ac:dyDescent="0.25">
      <c r="A11" t="s">
        <v>3</v>
      </c>
    </row>
    <row r="12" spans="1:2" x14ac:dyDescent="0.25">
      <c r="A12" t="s">
        <v>65</v>
      </c>
    </row>
    <row r="13" spans="1:2" x14ac:dyDescent="0.25">
      <c r="A13" t="s">
        <v>66</v>
      </c>
    </row>
    <row r="14" spans="1:2" x14ac:dyDescent="0.25">
      <c r="A14" t="s">
        <v>68</v>
      </c>
    </row>
    <row r="15" spans="1:2" x14ac:dyDescent="0.25">
      <c r="A15" t="s">
        <v>67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Liquiditätsplan</vt:lpstr>
      <vt:lpstr>Rentabilitätsplan</vt:lpstr>
      <vt:lpstr>Vorgaben</vt:lpstr>
      <vt:lpstr>Liquiditätsplan!Druckbereich</vt:lpstr>
      <vt:lpstr>Forderungen</vt:lpstr>
      <vt:lpstr>Priorität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Welsch</dc:creator>
  <cp:lastModifiedBy>Welsch Philipp</cp:lastModifiedBy>
  <cp:lastPrinted>2020-10-26T10:12:26Z</cp:lastPrinted>
  <dcterms:created xsi:type="dcterms:W3CDTF">2020-04-14T10:30:51Z</dcterms:created>
  <dcterms:modified xsi:type="dcterms:W3CDTF">2024-05-31T13:01:32Z</dcterms:modified>
</cp:coreProperties>
</file>