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G:\IHK24\2019\11\"/>
    </mc:Choice>
  </mc:AlternateContent>
  <xr:revisionPtr revIDLastSave="0" documentId="8_{964A8CD8-F77C-4DFC-9A97-EA02109BDB8A}" xr6:coauthVersionLast="45" xr6:coauthVersionMax="45" xr10:uidLastSave="{00000000-0000-0000-0000-000000000000}"/>
  <bookViews>
    <workbookView xWindow="-120" yWindow="-120" windowWidth="29040" windowHeight="17640" xr2:uid="{00000000-000D-0000-FFFF-FFFF00000000}"/>
  </bookViews>
  <sheets>
    <sheet name="Tabelle1" sheetId="1" r:id="rId1"/>
  </sheets>
  <definedNames>
    <definedName name="_xlnm.Print_Area" localSheetId="0">Tabelle1!$B$3:$C$47</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0" i="1" l="1"/>
  <c r="E9" i="1"/>
  <c r="E7" i="1"/>
  <c r="E6" i="1"/>
  <c r="E5" i="1"/>
  <c r="E4" i="1"/>
  <c r="E8" i="1"/>
  <c r="F18" i="1"/>
  <c r="E11" i="1" l="1"/>
  <c r="F20" i="1"/>
  <c r="F19" i="1"/>
  <c r="F17" i="1"/>
  <c r="F16" i="1"/>
  <c r="F15" i="1"/>
  <c r="E14" i="1" l="1"/>
  <c r="F14" i="1" s="1"/>
  <c r="H10" i="1"/>
  <c r="H9" i="1"/>
  <c r="H8" i="1"/>
  <c r="H7" i="1"/>
  <c r="H6" i="1"/>
  <c r="H5" i="1"/>
  <c r="H11" i="1" l="1"/>
  <c r="D19" i="1" l="1"/>
  <c r="C28" i="1" s="1"/>
  <c r="D28" i="1" s="1"/>
  <c r="D18" i="1"/>
  <c r="C27" i="1" s="1"/>
  <c r="D27" i="1" s="1"/>
  <c r="D20" i="1"/>
  <c r="C29" i="1" s="1"/>
  <c r="D29" i="1" s="1"/>
  <c r="D15" i="1"/>
  <c r="C24" i="1" s="1"/>
  <c r="D24" i="1" s="1"/>
  <c r="D17" i="1"/>
  <c r="C26" i="1" s="1"/>
  <c r="D26" i="1" s="1"/>
  <c r="D16" i="1"/>
  <c r="C25" i="1" s="1"/>
  <c r="D25" i="1" s="1"/>
  <c r="D14" i="1"/>
  <c r="C23" i="1" s="1"/>
  <c r="D23" i="1" s="1"/>
</calcChain>
</file>

<file path=xl/sharedStrings.xml><?xml version="1.0" encoding="utf-8"?>
<sst xmlns="http://schemas.openxmlformats.org/spreadsheetml/2006/main" count="37" uniqueCount="33">
  <si>
    <t>Summe</t>
  </si>
  <si>
    <t>Heizöl [l/a]</t>
  </si>
  <si>
    <t>Strom [MWh/a]</t>
  </si>
  <si>
    <t>Erdgas [MWh/a]</t>
  </si>
  <si>
    <t>Fahrzeuge: Diesel [l/a]</t>
  </si>
  <si>
    <t>Fahrzeuge: Erdgas CNG [kg/a]</t>
  </si>
  <si>
    <t>Flüssiggas LPG [l/a]</t>
  </si>
  <si>
    <t>Fahrzeuge: Ottokraftstoff [l/a]</t>
  </si>
  <si>
    <t>Emissionsfaktoren</t>
  </si>
  <si>
    <t>Ihre Eingaben</t>
  </si>
  <si>
    <r>
      <t>Ihre CO</t>
    </r>
    <r>
      <rPr>
        <b/>
        <sz val="8"/>
        <color theme="1"/>
        <rFont val="Calibri"/>
        <family val="2"/>
        <scheme val="minor"/>
      </rPr>
      <t>2</t>
    </r>
    <r>
      <rPr>
        <b/>
        <sz val="14"/>
        <color theme="1"/>
        <rFont val="Calibri"/>
        <family val="2"/>
        <scheme val="minor"/>
      </rPr>
      <t>-Emissionen [t]</t>
    </r>
  </si>
  <si>
    <r>
      <t>[tCO</t>
    </r>
    <r>
      <rPr>
        <sz val="6"/>
        <color theme="1"/>
        <rFont val="Calibri"/>
        <family val="2"/>
        <scheme val="minor"/>
      </rPr>
      <t>2</t>
    </r>
    <r>
      <rPr>
        <sz val="12"/>
        <color theme="1"/>
        <rFont val="Calibri"/>
        <family val="2"/>
        <scheme val="minor"/>
      </rPr>
      <t>/MWh]</t>
    </r>
  </si>
  <si>
    <r>
      <t>[tCO</t>
    </r>
    <r>
      <rPr>
        <sz val="6"/>
        <color theme="1"/>
        <rFont val="Calibri"/>
        <family val="2"/>
        <scheme val="minor"/>
      </rPr>
      <t>2</t>
    </r>
    <r>
      <rPr>
        <sz val="12"/>
        <color theme="1"/>
        <rFont val="Calibri"/>
        <family val="2"/>
        <scheme val="minor"/>
      </rPr>
      <t>/l]</t>
    </r>
  </si>
  <si>
    <r>
      <t>[tCO</t>
    </r>
    <r>
      <rPr>
        <sz val="6"/>
        <color theme="1"/>
        <rFont val="Calibri"/>
        <family val="2"/>
        <scheme val="minor"/>
      </rPr>
      <t>2</t>
    </r>
    <r>
      <rPr>
        <sz val="12"/>
        <color theme="1"/>
        <rFont val="Calibri"/>
        <family val="2"/>
        <scheme val="minor"/>
      </rPr>
      <t>/kg]</t>
    </r>
  </si>
  <si>
    <t>Einheit</t>
  </si>
  <si>
    <r>
      <t>CO2-Bepreisung</t>
    </r>
    <r>
      <rPr>
        <sz val="14"/>
        <color theme="1"/>
        <rFont val="Calibri"/>
        <family val="2"/>
        <scheme val="minor"/>
      </rPr>
      <t xml:space="preserve"> in den Jahren</t>
    </r>
  </si>
  <si>
    <t>[Euro/t]</t>
  </si>
  <si>
    <t>Wie wirkt sich das Klimapaket auf Ihr Unternehmen aus?</t>
  </si>
  <si>
    <r>
      <rPr>
        <b/>
        <sz val="12"/>
        <color theme="1"/>
        <rFont val="Arial"/>
        <family val="2"/>
      </rPr>
      <t xml:space="preserve">Hinweis: </t>
    </r>
    <r>
      <rPr>
        <sz val="12"/>
        <color theme="1"/>
        <rFont val="Arial"/>
        <family val="2"/>
      </rPr>
      <t>Die Berechnung der finanziellen Auswirkungen trifft nur auf Unternehmen zu, die nicht von der besonderen Ausgleichsregelung profitieren.</t>
    </r>
  </si>
  <si>
    <t>Absenkung EEG-Umlage [Cent/kWh)</t>
  </si>
  <si>
    <t>Annahme: EEG-Absenkung bleibt ab 2023 stabil</t>
  </si>
  <si>
    <t>[Euro]</t>
  </si>
  <si>
    <r>
      <t xml:space="preserve">Energieverbräuche </t>
    </r>
    <r>
      <rPr>
        <sz val="14"/>
        <color rgb="FF0000FF"/>
        <rFont val="Calibri"/>
        <family val="2"/>
        <scheme val="minor"/>
      </rPr>
      <t>(bitte Einheiten beachten)</t>
    </r>
  </si>
  <si>
    <t>Obergrenze im Jahr 2026</t>
  </si>
  <si>
    <r>
      <t>CO</t>
    </r>
    <r>
      <rPr>
        <b/>
        <sz val="8"/>
        <color theme="1"/>
        <rFont val="Calibri"/>
        <family val="2"/>
        <scheme val="minor"/>
      </rPr>
      <t>2</t>
    </r>
    <r>
      <rPr>
        <b/>
        <sz val="14"/>
        <color theme="1"/>
        <rFont val="Calibri"/>
        <family val="2"/>
        <scheme val="minor"/>
      </rPr>
      <t>-Mehrkosten [Euro]</t>
    </r>
  </si>
  <si>
    <t>EEG-Entlastung [Euro]</t>
  </si>
  <si>
    <r>
      <t>CO</t>
    </r>
    <r>
      <rPr>
        <sz val="6"/>
        <color theme="1"/>
        <rFont val="Calibri"/>
        <family val="2"/>
        <scheme val="minor"/>
      </rPr>
      <t>2</t>
    </r>
    <r>
      <rPr>
        <sz val="12"/>
        <color theme="1"/>
        <rFont val="Calibri"/>
        <family val="2"/>
        <scheme val="minor"/>
      </rPr>
      <t>-Preis-Untergrenze ab 2026</t>
    </r>
  </si>
  <si>
    <t>Nettobelastung / -entlastung</t>
  </si>
  <si>
    <t>Veränderung der Energiekosten</t>
  </si>
  <si>
    <r>
      <t xml:space="preserve">Ihre Energiekosten [Euro]
</t>
    </r>
    <r>
      <rPr>
        <sz val="11"/>
        <color theme="1"/>
        <rFont val="Calibri"/>
        <family val="2"/>
        <scheme val="minor"/>
      </rPr>
      <t>(Eingabe optional)</t>
    </r>
  </si>
  <si>
    <r>
      <t xml:space="preserve">Preis pro Einheit
</t>
    </r>
    <r>
      <rPr>
        <sz val="11"/>
        <color theme="1"/>
        <rFont val="Calibri"/>
        <family val="2"/>
        <scheme val="minor"/>
      </rPr>
      <t>(Eingabe optional)</t>
    </r>
  </si>
  <si>
    <r>
      <t>CO</t>
    </r>
    <r>
      <rPr>
        <sz val="6"/>
        <color theme="1"/>
        <rFont val="Calibri"/>
        <family val="2"/>
        <scheme val="minor"/>
      </rPr>
      <t>2</t>
    </r>
    <r>
      <rPr>
        <sz val="12"/>
        <color theme="1"/>
        <rFont val="Calibri"/>
        <family val="2"/>
        <scheme val="minor"/>
      </rPr>
      <t>-Preis-Obergrenze im Jahr 2026</t>
    </r>
  </si>
  <si>
    <r>
      <rPr>
        <b/>
        <sz val="10"/>
        <color theme="1"/>
        <rFont val="Calibri"/>
        <family val="2"/>
        <scheme val="minor"/>
      </rPr>
      <t>Herausgeber: Industrie- und Handelskammer Lippe zu Detmold</t>
    </r>
    <r>
      <rPr>
        <sz val="10"/>
        <color theme="1"/>
        <rFont val="Calibri"/>
        <family val="2"/>
        <scheme val="minor"/>
      </rPr>
      <t xml:space="preserve">
Die CO2-Emissionsfaktoren entstammen verschiedenen öffentlichen Quellen (LfU, UBA, BAFA). Da die Heiz- und Kraftstoffe variierende Brennwerte besitzen, gibt es in den unterschiedlichen Quellen auch Abweichungen bei den Angaben zu den Emissionsfaktoren. Wir haben die Berechnungstabelle mit größtmöglicher Sorgfalt entwickelt und versucht, Fehler auszuschließen. Für die Richtigkeit der Ergebnisse übernehmen wir keine Gewähr. 
Die IHK Lippe zu Detmold erlaubt die Verwendung nur für den eigenen Bedarf. Die Verwertung auf eigenen Internetseiten oder 
für kommerzielle Zwecke ist untersagt. 
</t>
    </r>
    <r>
      <rPr>
        <b/>
        <sz val="10"/>
        <color theme="1"/>
        <rFont val="Calibri"/>
        <family val="2"/>
        <scheme val="minor"/>
      </rPr>
      <t>Stand 10/2019</t>
    </r>
    <r>
      <rPr>
        <sz val="10"/>
        <color theme="1"/>
        <rFont val="Calibri"/>
        <family val="2"/>
        <scheme val="minor"/>
      </rPr>
      <t xml:space="preserve">
Matthias Carl, Telefon (05231) 76 01-18, E-Mail: carl@detmold.ihk.de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</si>
</sst>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_-;\-* #,##0.00\ _€_-;_-* &quot;-&quot;??\ _€_-;_-@_-"/>
    <numFmt numFmtId="165" formatCode="_-* #,##0\ _€_-;\-* #,##0\ _€_-;_-* &quot;-&quot;??\ _€_-;_-@_-"/>
    <numFmt numFmtId="166" formatCode="#,##0.00_ ;\-#,##0.00\ "/>
    <numFmt numFmtId="167" formatCode="#,##0_ ;\-#,##0\ "/>
    <numFmt numFmtId="168" formatCode="0.000"/>
    <numFmt numFmtId="169" formatCode="0.000000"/>
    <numFmt numFmtId="170" formatCode="#,##0.000_ ;\-#,##0.000\ "/>
    <numFmt numFmtId="171" formatCode="#,##0.000"/>
  </numFmts>
  <fonts count="19" x14ac:knownFonts="1">
    <font>
      <sz val="11"/>
      <color theme="1"/>
      <name val="Calibri"/>
      <family val="2"/>
      <scheme val="minor"/>
    </font>
    <font>
      <sz val="11"/>
      <color theme="1"/>
      <name val="Calibri"/>
      <family val="2"/>
      <scheme val="minor"/>
    </font>
    <font>
      <b/>
      <sz val="24"/>
      <color theme="1"/>
      <name val="Calibri"/>
      <family val="2"/>
      <scheme val="minor"/>
    </font>
    <font>
      <u/>
      <sz val="12"/>
      <color theme="1"/>
      <name val="Calibri"/>
      <family val="2"/>
      <scheme val="minor"/>
    </font>
    <font>
      <sz val="12"/>
      <color theme="1"/>
      <name val="Calibri"/>
      <family val="2"/>
      <scheme val="minor"/>
    </font>
    <font>
      <sz val="12"/>
      <color theme="1"/>
      <name val="Arial"/>
      <family val="2"/>
    </font>
    <font>
      <b/>
      <sz val="12"/>
      <color theme="1"/>
      <name val="Calibri"/>
      <family val="2"/>
      <scheme val="minor"/>
    </font>
    <font>
      <b/>
      <sz val="11"/>
      <color theme="1"/>
      <name val="Arial"/>
      <family val="2"/>
    </font>
    <font>
      <sz val="14"/>
      <color theme="1"/>
      <name val="Arial"/>
      <family val="2"/>
    </font>
    <font>
      <sz val="6"/>
      <color theme="1"/>
      <name val="Calibri"/>
      <family val="2"/>
      <scheme val="minor"/>
    </font>
    <font>
      <b/>
      <sz val="8"/>
      <color theme="1"/>
      <name val="Calibri"/>
      <family val="2"/>
      <scheme val="minor"/>
    </font>
    <font>
      <b/>
      <sz val="10"/>
      <color theme="1"/>
      <name val="Calibri"/>
      <family val="2"/>
      <scheme val="minor"/>
    </font>
    <font>
      <sz val="10"/>
      <color theme="1"/>
      <name val="Calibri"/>
      <family val="2"/>
      <scheme val="minor"/>
    </font>
    <font>
      <b/>
      <sz val="14"/>
      <color theme="1"/>
      <name val="Calibri"/>
      <family val="2"/>
      <scheme val="minor"/>
    </font>
    <font>
      <sz val="14"/>
      <color theme="1"/>
      <name val="Calibri"/>
      <family val="2"/>
      <scheme val="minor"/>
    </font>
    <font>
      <b/>
      <sz val="12"/>
      <color theme="1"/>
      <name val="Arial"/>
      <family val="2"/>
    </font>
    <font>
      <i/>
      <sz val="10"/>
      <color theme="1"/>
      <name val="Calibri"/>
      <family val="2"/>
      <scheme val="minor"/>
    </font>
    <font>
      <b/>
      <sz val="14"/>
      <color theme="1"/>
      <name val="Arial"/>
      <family val="2"/>
    </font>
    <font>
      <sz val="14"/>
      <color rgb="FF0000FF"/>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D4DBE2"/>
        <bgColor indexed="64"/>
      </patternFill>
    </fill>
    <fill>
      <patternFill patternType="solid">
        <fgColor theme="9" tint="0.79998168889431442"/>
        <bgColor indexed="64"/>
      </patternFill>
    </fill>
    <fill>
      <patternFill patternType="solid">
        <fgColor rgb="FFFFFFCC"/>
        <bgColor indexed="64"/>
      </patternFill>
    </fill>
  </fills>
  <borders count="3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164" fontId="1" fillId="0" borderId="0" applyFont="0" applyFill="0" applyBorder="0" applyAlignment="0" applyProtection="0"/>
    <xf numFmtId="0" fontId="7" fillId="0" borderId="5" applyNumberFormat="0" applyFill="0" applyAlignment="0" applyProtection="0"/>
  </cellStyleXfs>
  <cellXfs count="79">
    <xf numFmtId="0" fontId="0" fillId="0" borderId="0" xfId="0"/>
    <xf numFmtId="0" fontId="0" fillId="0" borderId="0" xfId="0" applyAlignment="1">
      <alignment vertical="top" wrapText="1"/>
    </xf>
    <xf numFmtId="0" fontId="0" fillId="3" borderId="0" xfId="0" applyFill="1" applyAlignment="1">
      <alignment vertical="top" wrapText="1"/>
    </xf>
    <xf numFmtId="0" fontId="0" fillId="3" borderId="0" xfId="0" applyFill="1" applyBorder="1" applyAlignment="1">
      <alignment vertical="top" wrapText="1"/>
    </xf>
    <xf numFmtId="168" fontId="4" fillId="0" borderId="1" xfId="0" applyNumberFormat="1" applyFont="1" applyBorder="1" applyAlignment="1">
      <alignment vertical="top" wrapText="1"/>
    </xf>
    <xf numFmtId="0" fontId="5" fillId="3" borderId="0" xfId="0" applyFont="1" applyFill="1" applyAlignment="1">
      <alignment wrapText="1"/>
    </xf>
    <xf numFmtId="0" fontId="4" fillId="3" borderId="0" xfId="0" applyFont="1" applyFill="1" applyBorder="1" applyAlignment="1">
      <alignment vertical="top" wrapText="1"/>
    </xf>
    <xf numFmtId="0" fontId="3" fillId="3" borderId="0" xfId="0" applyFont="1" applyFill="1" applyBorder="1" applyAlignment="1">
      <alignment vertical="top" wrapText="1"/>
    </xf>
    <xf numFmtId="0" fontId="4" fillId="3" borderId="0" xfId="0" applyFont="1" applyFill="1" applyBorder="1" applyAlignment="1">
      <alignment horizontal="left" vertical="top" wrapText="1"/>
    </xf>
    <xf numFmtId="167" fontId="4" fillId="3" borderId="0" xfId="0" applyNumberFormat="1" applyFont="1" applyFill="1" applyBorder="1" applyAlignment="1">
      <alignment vertical="top" wrapText="1"/>
    </xf>
    <xf numFmtId="166" fontId="4" fillId="3" borderId="0" xfId="1" applyNumberFormat="1" applyFont="1" applyFill="1" applyBorder="1" applyAlignment="1">
      <alignment horizontal="right" vertical="top" wrapText="1"/>
    </xf>
    <xf numFmtId="0" fontId="3" fillId="3" borderId="0" xfId="0" applyFont="1" applyFill="1" applyBorder="1" applyAlignment="1">
      <alignment horizontal="left" vertical="top" wrapText="1"/>
    </xf>
    <xf numFmtId="9" fontId="4" fillId="3" borderId="0" xfId="0" applyNumberFormat="1" applyFont="1" applyFill="1" applyBorder="1" applyAlignment="1">
      <alignment vertical="top" wrapText="1"/>
    </xf>
    <xf numFmtId="0" fontId="16" fillId="6" borderId="0" xfId="0" applyFont="1" applyFill="1" applyBorder="1" applyAlignment="1">
      <alignment horizontal="center" vertical="center" wrapText="1"/>
    </xf>
    <xf numFmtId="0" fontId="0" fillId="3" borderId="0" xfId="0" applyFill="1" applyAlignment="1">
      <alignment vertical="center" wrapText="1"/>
    </xf>
    <xf numFmtId="0" fontId="0" fillId="3" borderId="0" xfId="0" applyFill="1" applyBorder="1" applyAlignment="1">
      <alignment vertical="center" wrapText="1"/>
    </xf>
    <xf numFmtId="0" fontId="0" fillId="0" borderId="0" xfId="0" applyAlignment="1">
      <alignment vertical="center" wrapText="1"/>
    </xf>
    <xf numFmtId="0" fontId="4" fillId="0" borderId="4" xfId="0" applyFont="1" applyBorder="1" applyAlignment="1">
      <alignment horizontal="center" vertical="center" wrapText="1"/>
    </xf>
    <xf numFmtId="169" fontId="4" fillId="0" borderId="3" xfId="1" applyNumberFormat="1" applyFont="1" applyBorder="1" applyAlignment="1">
      <alignment horizontal="center" vertical="center" wrapText="1"/>
    </xf>
    <xf numFmtId="169" fontId="4" fillId="0" borderId="12" xfId="1" applyNumberFormat="1" applyFont="1" applyBorder="1" applyAlignment="1">
      <alignment horizontal="center" vertical="center" wrapText="1"/>
    </xf>
    <xf numFmtId="0" fontId="4" fillId="0" borderId="13" xfId="0" applyFont="1" applyBorder="1" applyAlignment="1">
      <alignment horizontal="center" vertical="center" wrapText="1"/>
    </xf>
    <xf numFmtId="165" fontId="4" fillId="6" borderId="16" xfId="1" applyNumberFormat="1" applyFont="1" applyFill="1" applyBorder="1" applyAlignment="1">
      <alignment vertical="center" wrapText="1"/>
    </xf>
    <xf numFmtId="165" fontId="4" fillId="6" borderId="1" xfId="1" applyNumberFormat="1" applyFont="1" applyFill="1" applyBorder="1" applyAlignment="1">
      <alignment vertical="center" wrapText="1"/>
    </xf>
    <xf numFmtId="165" fontId="4" fillId="6" borderId="17" xfId="1" applyNumberFormat="1" applyFont="1" applyFill="1" applyBorder="1" applyAlignment="1">
      <alignment vertical="center" wrapText="1"/>
    </xf>
    <xf numFmtId="0" fontId="13" fillId="5" borderId="18" xfId="0" applyFont="1" applyFill="1" applyBorder="1" applyAlignment="1">
      <alignment vertical="center" wrapText="1"/>
    </xf>
    <xf numFmtId="0" fontId="13" fillId="5" borderId="19" xfId="0" applyFont="1" applyFill="1" applyBorder="1" applyAlignment="1">
      <alignment horizontal="center" vertical="center" wrapText="1"/>
    </xf>
    <xf numFmtId="0" fontId="14" fillId="5" borderId="20" xfId="0" applyFont="1" applyFill="1" applyBorder="1" applyAlignment="1">
      <alignment horizontal="center" vertical="center" wrapText="1"/>
    </xf>
    <xf numFmtId="0" fontId="13" fillId="5" borderId="21" xfId="0" applyFont="1" applyFill="1" applyBorder="1" applyAlignment="1">
      <alignment horizontal="center" vertical="center" wrapText="1"/>
    </xf>
    <xf numFmtId="0" fontId="2" fillId="3" borderId="0" xfId="0" applyFont="1" applyFill="1" applyAlignment="1">
      <alignment horizontal="left" vertical="center"/>
    </xf>
    <xf numFmtId="168" fontId="4" fillId="0" borderId="16" xfId="0" applyNumberFormat="1" applyFont="1" applyBorder="1" applyAlignment="1">
      <alignment vertical="top" wrapText="1"/>
    </xf>
    <xf numFmtId="168" fontId="4" fillId="3" borderId="0" xfId="0" applyNumberFormat="1" applyFont="1" applyFill="1" applyBorder="1" applyAlignment="1">
      <alignment vertical="top" wrapText="1"/>
    </xf>
    <xf numFmtId="0" fontId="13" fillId="4" borderId="6" xfId="0" applyFont="1" applyFill="1" applyBorder="1" applyAlignment="1">
      <alignment horizontal="right" vertical="center" wrapText="1"/>
    </xf>
    <xf numFmtId="0" fontId="6" fillId="3" borderId="15" xfId="0" applyFont="1" applyFill="1" applyBorder="1" applyAlignment="1">
      <alignment vertical="center" wrapText="1"/>
    </xf>
    <xf numFmtId="0" fontId="6" fillId="3" borderId="8" xfId="0" applyFont="1" applyFill="1" applyBorder="1" applyAlignment="1">
      <alignment vertical="center" wrapText="1"/>
    </xf>
    <xf numFmtId="0" fontId="6" fillId="3" borderId="11" xfId="0" applyFont="1" applyFill="1" applyBorder="1" applyAlignment="1">
      <alignment vertical="center" wrapText="1"/>
    </xf>
    <xf numFmtId="0" fontId="4" fillId="0" borderId="25" xfId="0" applyFont="1" applyBorder="1" applyAlignment="1">
      <alignment horizontal="left"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4" fillId="0" borderId="2" xfId="0" applyFont="1" applyBorder="1" applyAlignment="1">
      <alignment horizontal="center" vertical="center" wrapText="1"/>
    </xf>
    <xf numFmtId="166" fontId="4" fillId="0" borderId="2" xfId="0" applyNumberFormat="1" applyFont="1" applyBorder="1" applyAlignment="1">
      <alignment horizontal="center" vertical="center" wrapText="1"/>
    </xf>
    <xf numFmtId="166" fontId="4" fillId="0" borderId="2" xfId="1" applyNumberFormat="1" applyFont="1" applyBorder="1" applyAlignment="1">
      <alignment horizontal="center" vertical="center" wrapText="1"/>
    </xf>
    <xf numFmtId="166" fontId="4" fillId="0" borderId="4" xfId="0" applyNumberFormat="1" applyFont="1" applyBorder="1" applyAlignment="1">
      <alignment horizontal="center" vertical="center" wrapText="1"/>
    </xf>
    <xf numFmtId="166" fontId="4" fillId="0" borderId="4" xfId="1" applyNumberFormat="1" applyFont="1" applyBorder="1" applyAlignment="1">
      <alignment horizontal="center" vertical="center" wrapText="1"/>
    </xf>
    <xf numFmtId="166" fontId="4" fillId="0" borderId="13" xfId="0" applyNumberFormat="1" applyFont="1" applyBorder="1" applyAlignment="1">
      <alignment horizontal="center" vertical="center" wrapText="1"/>
    </xf>
    <xf numFmtId="0" fontId="4" fillId="0" borderId="0" xfId="0" applyFont="1" applyBorder="1" applyAlignment="1">
      <alignment vertical="center" wrapText="1"/>
    </xf>
    <xf numFmtId="166" fontId="17" fillId="0" borderId="4" xfId="2" applyNumberFormat="1" applyFont="1" applyBorder="1" applyAlignment="1">
      <alignment horizontal="center" vertical="center" wrapText="1"/>
    </xf>
    <xf numFmtId="166" fontId="17" fillId="0" borderId="13" xfId="2" applyNumberFormat="1" applyFont="1" applyBorder="1" applyAlignment="1">
      <alignment horizontal="center" vertical="center" wrapText="1"/>
    </xf>
    <xf numFmtId="0" fontId="13" fillId="5" borderId="27" xfId="0" applyFont="1" applyFill="1" applyBorder="1" applyAlignment="1">
      <alignment vertical="center" wrapText="1"/>
    </xf>
    <xf numFmtId="0" fontId="13" fillId="5" borderId="20" xfId="0" applyFont="1" applyFill="1" applyBorder="1" applyAlignment="1">
      <alignment horizontal="center" vertical="center" wrapText="1"/>
    </xf>
    <xf numFmtId="0" fontId="13" fillId="3" borderId="0" xfId="0" applyFont="1" applyFill="1" applyBorder="1" applyAlignment="1">
      <alignment horizontal="center" vertical="center" wrapText="1"/>
    </xf>
    <xf numFmtId="166" fontId="4" fillId="3" borderId="0" xfId="1" applyNumberFormat="1" applyFont="1" applyFill="1" applyBorder="1" applyAlignment="1">
      <alignment horizontal="center" vertical="center" wrapText="1"/>
    </xf>
    <xf numFmtId="170" fontId="4" fillId="0" borderId="4" xfId="1" applyNumberFormat="1" applyFont="1" applyBorder="1" applyAlignment="1">
      <alignment horizontal="center" vertical="center" wrapText="1"/>
    </xf>
    <xf numFmtId="170" fontId="4" fillId="6" borderId="4" xfId="1" applyNumberFormat="1" applyFont="1" applyFill="1" applyBorder="1" applyAlignment="1">
      <alignment horizontal="center" vertical="center" wrapText="1"/>
    </xf>
    <xf numFmtId="170" fontId="4" fillId="6" borderId="13" xfId="1" applyNumberFormat="1" applyFont="1" applyFill="1" applyBorder="1" applyAlignment="1">
      <alignment horizontal="center" vertical="center" wrapText="1"/>
    </xf>
    <xf numFmtId="0" fontId="0" fillId="3" borderId="0" xfId="0" applyFill="1" applyBorder="1" applyAlignment="1">
      <alignment vertical="center" wrapText="1"/>
    </xf>
    <xf numFmtId="0" fontId="0" fillId="0" borderId="0" xfId="0" applyAlignment="1">
      <alignment vertical="center" wrapText="1"/>
    </xf>
    <xf numFmtId="171" fontId="4" fillId="0" borderId="10" xfId="1" applyNumberFormat="1" applyFont="1" applyBorder="1" applyAlignment="1">
      <alignment vertical="center" wrapText="1"/>
    </xf>
    <xf numFmtId="171" fontId="4" fillId="0" borderId="14" xfId="1" applyNumberFormat="1" applyFont="1" applyBorder="1" applyAlignment="1">
      <alignment vertical="center" wrapText="1"/>
    </xf>
    <xf numFmtId="4" fontId="4" fillId="0" borderId="26" xfId="1" applyNumberFormat="1" applyFont="1" applyBorder="1" applyAlignment="1">
      <alignment vertical="center" wrapText="1"/>
    </xf>
    <xf numFmtId="4" fontId="4" fillId="0" borderId="10" xfId="1" applyNumberFormat="1" applyFont="1" applyBorder="1" applyAlignment="1">
      <alignment vertical="center" wrapText="1"/>
    </xf>
    <xf numFmtId="4" fontId="4" fillId="0" borderId="24" xfId="1" applyNumberFormat="1" applyFont="1" applyBorder="1" applyAlignment="1">
      <alignment vertical="center" wrapText="1"/>
    </xf>
    <xf numFmtId="171" fontId="13" fillId="4" borderId="7" xfId="0" applyNumberFormat="1" applyFont="1" applyFill="1" applyBorder="1" applyAlignment="1">
      <alignment vertical="center" wrapText="1"/>
    </xf>
    <xf numFmtId="166" fontId="17" fillId="0" borderId="2" xfId="2" applyNumberFormat="1" applyFont="1" applyBorder="1" applyAlignment="1">
      <alignment horizontal="center" vertical="center" wrapText="1"/>
    </xf>
    <xf numFmtId="4" fontId="13" fillId="4" borderId="7" xfId="0" applyNumberFormat="1" applyFont="1" applyFill="1" applyBorder="1" applyAlignment="1">
      <alignment horizontal="center" vertical="center" wrapText="1"/>
    </xf>
    <xf numFmtId="10" fontId="8" fillId="0" borderId="9" xfId="2" applyNumberFormat="1" applyFont="1" applyBorder="1" applyAlignment="1">
      <alignment horizontal="center" vertical="center" wrapText="1"/>
    </xf>
    <xf numFmtId="10" fontId="8" fillId="0" borderId="24" xfId="2" applyNumberFormat="1" applyFont="1" applyBorder="1" applyAlignment="1">
      <alignment horizontal="center" vertical="center" wrapText="1"/>
    </xf>
    <xf numFmtId="0" fontId="13" fillId="2" borderId="28" xfId="0" applyFont="1" applyFill="1" applyBorder="1" applyAlignment="1">
      <alignment horizontal="center" vertical="center" wrapText="1"/>
    </xf>
    <xf numFmtId="170" fontId="13" fillId="7" borderId="29" xfId="1" applyNumberFormat="1" applyFont="1" applyFill="1" applyBorder="1" applyAlignment="1" applyProtection="1">
      <alignment horizontal="center" vertical="center" wrapText="1"/>
      <protection locked="0"/>
    </xf>
    <xf numFmtId="167" fontId="13" fillId="7" borderId="30" xfId="1" applyNumberFormat="1" applyFont="1" applyFill="1" applyBorder="1" applyAlignment="1" applyProtection="1">
      <alignment horizontal="center" vertical="center" wrapText="1"/>
      <protection locked="0"/>
    </xf>
    <xf numFmtId="170" fontId="13" fillId="7" borderId="30" xfId="1" applyNumberFormat="1" applyFont="1" applyFill="1" applyBorder="1" applyAlignment="1" applyProtection="1">
      <alignment horizontal="center" vertical="center" wrapText="1"/>
      <protection locked="0"/>
    </xf>
    <xf numFmtId="167" fontId="13" fillId="7" borderId="31" xfId="1" applyNumberFormat="1" applyFont="1" applyFill="1" applyBorder="1" applyAlignment="1" applyProtection="1">
      <alignment horizontal="center" vertical="center" wrapText="1"/>
      <protection locked="0"/>
    </xf>
    <xf numFmtId="166" fontId="14" fillId="7" borderId="29" xfId="1" applyNumberFormat="1" applyFont="1" applyFill="1" applyBorder="1" applyAlignment="1" applyProtection="1">
      <alignment horizontal="center" vertical="center" wrapText="1"/>
      <protection locked="0"/>
    </xf>
    <xf numFmtId="166" fontId="14" fillId="7" borderId="30" xfId="1" applyNumberFormat="1" applyFont="1" applyFill="1" applyBorder="1" applyAlignment="1" applyProtection="1">
      <alignment horizontal="center" vertical="center" wrapText="1"/>
      <protection locked="0"/>
    </xf>
    <xf numFmtId="166" fontId="14" fillId="7" borderId="31" xfId="1" applyNumberFormat="1" applyFont="1" applyFill="1" applyBorder="1" applyAlignment="1" applyProtection="1">
      <alignment horizontal="center" vertical="center" wrapText="1"/>
      <protection locked="0"/>
    </xf>
    <xf numFmtId="0" fontId="5" fillId="3" borderId="0" xfId="0" applyFont="1" applyFill="1" applyBorder="1" applyAlignment="1">
      <alignment horizontal="left" vertical="center" wrapText="1"/>
    </xf>
    <xf numFmtId="0" fontId="0" fillId="3" borderId="0" xfId="0" applyFill="1" applyBorder="1" applyAlignment="1">
      <alignment vertical="center" wrapText="1"/>
    </xf>
    <xf numFmtId="0" fontId="0" fillId="0" borderId="0" xfId="0" applyAlignment="1">
      <alignment vertical="center" wrapText="1"/>
    </xf>
    <xf numFmtId="0" fontId="0" fillId="0" borderId="0" xfId="0" applyAlignment="1">
      <alignment wrapText="1"/>
    </xf>
    <xf numFmtId="2" fontId="12" fillId="3" borderId="0" xfId="1" applyNumberFormat="1" applyFont="1" applyFill="1" applyBorder="1" applyAlignment="1">
      <alignment vertical="center" wrapText="1"/>
    </xf>
  </cellXfs>
  <cellStyles count="3">
    <cellStyle name="Ergebnis" xfId="2" builtinId="25"/>
    <cellStyle name="Komma" xfId="1" builtinId="3"/>
    <cellStyle name="Standard" xfId="0" builtinId="0"/>
  </cellStyles>
  <dxfs count="8">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0000FF"/>
      <color rgb="FFFFFFCC"/>
      <color rgb="FFEBEEF1"/>
      <color rgb="FFD4DB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32108</xdr:colOff>
      <xdr:row>0</xdr:row>
      <xdr:rowOff>160535</xdr:rowOff>
    </xdr:from>
    <xdr:to>
      <xdr:col>1</xdr:col>
      <xdr:colOff>3039440</xdr:colOff>
      <xdr:row>0</xdr:row>
      <xdr:rowOff>831683</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4748" y="160535"/>
          <a:ext cx="3007332" cy="671148"/>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L56"/>
  <sheetViews>
    <sheetView tabSelected="1" zoomScale="89" zoomScaleNormal="89" workbookViewId="0">
      <selection activeCell="C4" sqref="C4"/>
    </sheetView>
  </sheetViews>
  <sheetFormatPr baseColWidth="10" defaultRowHeight="15" x14ac:dyDescent="0.25"/>
  <cols>
    <col min="1" max="1" width="2.85546875" style="2" customWidth="1"/>
    <col min="2" max="2" width="52.7109375" style="1" customWidth="1"/>
    <col min="3" max="3" width="27.42578125" style="1" customWidth="1"/>
    <col min="4" max="4" width="38.85546875" style="1" customWidth="1"/>
    <col min="5" max="5" width="44" style="1" customWidth="1"/>
    <col min="6" max="6" width="34.7109375" style="1" customWidth="1"/>
    <col min="7" max="7" width="29.5703125" style="3" customWidth="1"/>
    <col min="8" max="8" width="37.7109375" style="3" customWidth="1"/>
    <col min="9" max="80" width="11.42578125" style="3"/>
    <col min="81" max="90" width="11.42578125" style="2"/>
    <col min="91" max="16384" width="11.42578125" style="1"/>
  </cols>
  <sheetData>
    <row r="1" spans="1:90" s="2" customFormat="1" ht="66.75" customHeight="1" x14ac:dyDescent="0.25">
      <c r="D1" s="28" t="s">
        <v>17</v>
      </c>
      <c r="E1" s="28"/>
      <c r="F1" s="28"/>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row>
    <row r="2" spans="1:90" s="2" customFormat="1" ht="27" customHeight="1" thickBot="1" x14ac:dyDescent="0.3">
      <c r="B2" s="74" t="s">
        <v>18</v>
      </c>
      <c r="C2" s="75"/>
      <c r="D2" s="76"/>
      <c r="E2" s="76"/>
      <c r="F2" s="77"/>
      <c r="G2" s="5"/>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row>
    <row r="3" spans="1:90" s="16" customFormat="1" ht="40.5" customHeight="1" thickBot="1" x14ac:dyDescent="0.3">
      <c r="A3" s="14"/>
      <c r="B3" s="24" t="s">
        <v>22</v>
      </c>
      <c r="C3" s="66" t="s">
        <v>9</v>
      </c>
      <c r="D3" s="66" t="s">
        <v>30</v>
      </c>
      <c r="E3" s="66" t="s">
        <v>29</v>
      </c>
      <c r="F3" s="25" t="s">
        <v>8</v>
      </c>
      <c r="G3" s="26" t="s">
        <v>14</v>
      </c>
      <c r="H3" s="27" t="s">
        <v>10</v>
      </c>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4"/>
      <c r="CD3" s="14"/>
      <c r="CE3" s="14"/>
      <c r="CF3" s="14"/>
      <c r="CG3" s="14"/>
      <c r="CH3" s="14"/>
      <c r="CI3" s="14"/>
      <c r="CJ3" s="14"/>
      <c r="CK3" s="14"/>
      <c r="CL3" s="14"/>
    </row>
    <row r="4" spans="1:90" s="16" customFormat="1" ht="21" customHeight="1" x14ac:dyDescent="0.25">
      <c r="A4" s="14"/>
      <c r="B4" s="32" t="s">
        <v>2</v>
      </c>
      <c r="C4" s="67">
        <v>0</v>
      </c>
      <c r="D4" s="71">
        <v>0</v>
      </c>
      <c r="E4" s="71">
        <f t="shared" ref="E4:E7" si="0">C4*D4</f>
        <v>0</v>
      </c>
      <c r="F4" s="21"/>
      <c r="G4" s="22"/>
      <c r="H4" s="23"/>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4"/>
      <c r="CD4" s="14"/>
      <c r="CE4" s="14"/>
      <c r="CF4" s="14"/>
      <c r="CG4" s="14"/>
      <c r="CH4" s="14"/>
      <c r="CI4" s="14"/>
      <c r="CJ4" s="14"/>
      <c r="CK4" s="14"/>
      <c r="CL4" s="14"/>
    </row>
    <row r="5" spans="1:90" s="16" customFormat="1" ht="21" customHeight="1" x14ac:dyDescent="0.25">
      <c r="A5" s="14"/>
      <c r="B5" s="33" t="s">
        <v>1</v>
      </c>
      <c r="C5" s="68">
        <v>0</v>
      </c>
      <c r="D5" s="72">
        <v>0</v>
      </c>
      <c r="E5" s="72">
        <f t="shared" si="0"/>
        <v>0</v>
      </c>
      <c r="F5" s="18">
        <v>2.6700000000000001E-3</v>
      </c>
      <c r="G5" s="17" t="s">
        <v>12</v>
      </c>
      <c r="H5" s="56">
        <f t="shared" ref="H5:H10" si="1">C5*F5</f>
        <v>0</v>
      </c>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4"/>
      <c r="CD5" s="14"/>
      <c r="CE5" s="14"/>
      <c r="CF5" s="14"/>
      <c r="CG5" s="14"/>
      <c r="CH5" s="14"/>
      <c r="CI5" s="14"/>
      <c r="CJ5" s="14"/>
      <c r="CK5" s="14"/>
      <c r="CL5" s="14"/>
    </row>
    <row r="6" spans="1:90" s="16" customFormat="1" ht="21" customHeight="1" x14ac:dyDescent="0.25">
      <c r="A6" s="14"/>
      <c r="B6" s="33" t="s">
        <v>3</v>
      </c>
      <c r="C6" s="69">
        <v>0</v>
      </c>
      <c r="D6" s="72">
        <v>0</v>
      </c>
      <c r="E6" s="72">
        <f t="shared" si="0"/>
        <v>0</v>
      </c>
      <c r="F6" s="18">
        <v>0.20200000000000001</v>
      </c>
      <c r="G6" s="17" t="s">
        <v>11</v>
      </c>
      <c r="H6" s="56">
        <f t="shared" si="1"/>
        <v>0</v>
      </c>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4"/>
      <c r="CD6" s="14"/>
      <c r="CE6" s="14"/>
      <c r="CF6" s="14"/>
      <c r="CG6" s="14"/>
      <c r="CH6" s="14"/>
      <c r="CI6" s="14"/>
      <c r="CJ6" s="14"/>
      <c r="CK6" s="14"/>
      <c r="CL6" s="14"/>
    </row>
    <row r="7" spans="1:90" s="16" customFormat="1" ht="21" customHeight="1" x14ac:dyDescent="0.25">
      <c r="A7" s="14"/>
      <c r="B7" s="33" t="s">
        <v>6</v>
      </c>
      <c r="C7" s="68">
        <v>0</v>
      </c>
      <c r="D7" s="72">
        <v>0</v>
      </c>
      <c r="E7" s="72">
        <f t="shared" si="0"/>
        <v>0</v>
      </c>
      <c r="F7" s="18">
        <v>1.64E-3</v>
      </c>
      <c r="G7" s="17" t="s">
        <v>12</v>
      </c>
      <c r="H7" s="56">
        <f t="shared" si="1"/>
        <v>0</v>
      </c>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4"/>
      <c r="CD7" s="14"/>
      <c r="CE7" s="14"/>
      <c r="CF7" s="14"/>
      <c r="CG7" s="14"/>
      <c r="CH7" s="14"/>
      <c r="CI7" s="14"/>
      <c r="CJ7" s="14"/>
      <c r="CK7" s="14"/>
      <c r="CL7" s="14"/>
    </row>
    <row r="8" spans="1:90" s="16" customFormat="1" ht="21" customHeight="1" x14ac:dyDescent="0.25">
      <c r="A8" s="14"/>
      <c r="B8" s="33" t="s">
        <v>7</v>
      </c>
      <c r="C8" s="68">
        <v>0</v>
      </c>
      <c r="D8" s="72">
        <v>0</v>
      </c>
      <c r="E8" s="72">
        <f>C8*D8</f>
        <v>0</v>
      </c>
      <c r="F8" s="18">
        <v>2.3259999999999999E-3</v>
      </c>
      <c r="G8" s="17" t="s">
        <v>12</v>
      </c>
      <c r="H8" s="56">
        <f t="shared" si="1"/>
        <v>0</v>
      </c>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4"/>
      <c r="CD8" s="14"/>
      <c r="CE8" s="14"/>
      <c r="CF8" s="14"/>
      <c r="CG8" s="14"/>
      <c r="CH8" s="14"/>
      <c r="CI8" s="14"/>
      <c r="CJ8" s="14"/>
      <c r="CK8" s="14"/>
      <c r="CL8" s="14"/>
    </row>
    <row r="9" spans="1:90" s="16" customFormat="1" ht="21" customHeight="1" x14ac:dyDescent="0.25">
      <c r="A9" s="14"/>
      <c r="B9" s="33" t="s">
        <v>4</v>
      </c>
      <c r="C9" s="68">
        <v>0</v>
      </c>
      <c r="D9" s="72">
        <v>0</v>
      </c>
      <c r="E9" s="72">
        <f t="shared" ref="E9:E10" si="2">C9*D9</f>
        <v>0</v>
      </c>
      <c r="F9" s="18">
        <v>2.6450000000000002E-3</v>
      </c>
      <c r="G9" s="17" t="s">
        <v>12</v>
      </c>
      <c r="H9" s="56">
        <f t="shared" si="1"/>
        <v>0</v>
      </c>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4"/>
      <c r="CD9" s="14"/>
      <c r="CE9" s="14"/>
      <c r="CF9" s="14"/>
      <c r="CG9" s="14"/>
      <c r="CH9" s="14"/>
      <c r="CI9" s="14"/>
      <c r="CJ9" s="14"/>
      <c r="CK9" s="14"/>
      <c r="CL9" s="14"/>
    </row>
    <row r="10" spans="1:90" s="16" customFormat="1" ht="21" customHeight="1" thickBot="1" x14ac:dyDescent="0.3">
      <c r="A10" s="14"/>
      <c r="B10" s="34" t="s">
        <v>5</v>
      </c>
      <c r="C10" s="70">
        <v>0</v>
      </c>
      <c r="D10" s="73">
        <v>0</v>
      </c>
      <c r="E10" s="73">
        <f t="shared" si="2"/>
        <v>0</v>
      </c>
      <c r="F10" s="19">
        <v>2.7899999999999999E-3</v>
      </c>
      <c r="G10" s="20" t="s">
        <v>13</v>
      </c>
      <c r="H10" s="57">
        <f t="shared" si="1"/>
        <v>0</v>
      </c>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4"/>
      <c r="CD10" s="14"/>
      <c r="CE10" s="14"/>
      <c r="CF10" s="14"/>
      <c r="CG10" s="14"/>
      <c r="CH10" s="14"/>
      <c r="CI10" s="14"/>
      <c r="CJ10" s="14"/>
      <c r="CK10" s="14"/>
      <c r="CL10" s="14"/>
    </row>
    <row r="11" spans="1:90" ht="21" customHeight="1" thickBot="1" x14ac:dyDescent="0.3">
      <c r="B11" s="6"/>
      <c r="C11" s="6"/>
      <c r="E11" s="63">
        <f>SUM(E4:E10)</f>
        <v>0</v>
      </c>
      <c r="F11" s="6"/>
      <c r="G11" s="31" t="s">
        <v>0</v>
      </c>
      <c r="H11" s="61">
        <f>SUM(H5:H10)</f>
        <v>0</v>
      </c>
    </row>
    <row r="12" spans="1:90" ht="11.25" customHeight="1" thickBot="1" x14ac:dyDescent="0.3">
      <c r="B12" s="6"/>
      <c r="C12" s="30"/>
      <c r="D12" s="30"/>
      <c r="E12" s="29"/>
      <c r="F12" s="4"/>
    </row>
    <row r="13" spans="1:90" s="16" customFormat="1" ht="22.5" customHeight="1" thickBot="1" x14ac:dyDescent="0.3">
      <c r="A13" s="14"/>
      <c r="B13" s="47" t="s">
        <v>15</v>
      </c>
      <c r="C13" s="48" t="s">
        <v>16</v>
      </c>
      <c r="D13" s="48" t="s">
        <v>24</v>
      </c>
      <c r="E13" s="48" t="s">
        <v>19</v>
      </c>
      <c r="F13" s="27" t="s">
        <v>25</v>
      </c>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4"/>
      <c r="CD13" s="14"/>
      <c r="CE13" s="14"/>
      <c r="CF13" s="14"/>
      <c r="CG13" s="14"/>
      <c r="CH13" s="14"/>
      <c r="CI13" s="14"/>
      <c r="CJ13" s="14"/>
      <c r="CK13" s="14"/>
      <c r="CL13" s="14"/>
    </row>
    <row r="14" spans="1:90" s="16" customFormat="1" ht="15.75" x14ac:dyDescent="0.25">
      <c r="A14" s="14"/>
      <c r="B14" s="35">
        <v>2021</v>
      </c>
      <c r="C14" s="38">
        <v>10</v>
      </c>
      <c r="D14" s="39">
        <f t="shared" ref="D14:D20" si="3">$H$11*C14</f>
        <v>0</v>
      </c>
      <c r="E14" s="40">
        <f>-0.25</f>
        <v>-0.25</v>
      </c>
      <c r="F14" s="58">
        <f t="shared" ref="F14:F20" si="4">$C$4*E14*1000/100</f>
        <v>0</v>
      </c>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4"/>
      <c r="CD14" s="14"/>
      <c r="CE14" s="14"/>
      <c r="CF14" s="14"/>
      <c r="CG14" s="14"/>
      <c r="CH14" s="14"/>
      <c r="CI14" s="14"/>
      <c r="CJ14" s="14"/>
      <c r="CK14" s="14"/>
      <c r="CL14" s="14"/>
    </row>
    <row r="15" spans="1:90" s="16" customFormat="1" ht="15.75" x14ac:dyDescent="0.25">
      <c r="A15" s="14"/>
      <c r="B15" s="36">
        <v>2022</v>
      </c>
      <c r="C15" s="17">
        <v>20</v>
      </c>
      <c r="D15" s="41">
        <f t="shared" si="3"/>
        <v>0</v>
      </c>
      <c r="E15" s="42">
        <v>-0.5</v>
      </c>
      <c r="F15" s="59">
        <f t="shared" si="4"/>
        <v>0</v>
      </c>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4"/>
      <c r="CD15" s="14"/>
      <c r="CE15" s="14"/>
      <c r="CF15" s="14"/>
      <c r="CG15" s="14"/>
      <c r="CH15" s="14"/>
      <c r="CI15" s="14"/>
      <c r="CJ15" s="14"/>
      <c r="CK15" s="14"/>
      <c r="CL15" s="14"/>
    </row>
    <row r="16" spans="1:90" s="16" customFormat="1" ht="15.75" x14ac:dyDescent="0.25">
      <c r="A16" s="14"/>
      <c r="B16" s="36">
        <v>2023</v>
      </c>
      <c r="C16" s="17">
        <v>25</v>
      </c>
      <c r="D16" s="41">
        <f t="shared" si="3"/>
        <v>0</v>
      </c>
      <c r="E16" s="51">
        <v>-0.625</v>
      </c>
      <c r="F16" s="59">
        <f t="shared" si="4"/>
        <v>0</v>
      </c>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4"/>
      <c r="CD16" s="14"/>
      <c r="CE16" s="14"/>
      <c r="CF16" s="14"/>
      <c r="CG16" s="14"/>
      <c r="CH16" s="14"/>
      <c r="CI16" s="14"/>
      <c r="CJ16" s="14"/>
      <c r="CK16" s="14"/>
      <c r="CL16" s="14"/>
    </row>
    <row r="17" spans="1:90" s="16" customFormat="1" ht="15.75" x14ac:dyDescent="0.25">
      <c r="A17" s="14"/>
      <c r="B17" s="36">
        <v>2024</v>
      </c>
      <c r="C17" s="17">
        <v>30</v>
      </c>
      <c r="D17" s="41">
        <f t="shared" si="3"/>
        <v>0</v>
      </c>
      <c r="E17" s="52">
        <v>-0.625</v>
      </c>
      <c r="F17" s="59">
        <f t="shared" si="4"/>
        <v>0</v>
      </c>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4"/>
      <c r="CD17" s="14"/>
      <c r="CE17" s="14"/>
      <c r="CF17" s="14"/>
      <c r="CG17" s="14"/>
      <c r="CH17" s="14"/>
      <c r="CI17" s="14"/>
      <c r="CJ17" s="14"/>
      <c r="CK17" s="14"/>
      <c r="CL17" s="14"/>
    </row>
    <row r="18" spans="1:90" s="55" customFormat="1" ht="15.75" x14ac:dyDescent="0.25">
      <c r="A18" s="14"/>
      <c r="B18" s="36">
        <v>2025</v>
      </c>
      <c r="C18" s="17">
        <v>35</v>
      </c>
      <c r="D18" s="41">
        <f t="shared" si="3"/>
        <v>0</v>
      </c>
      <c r="E18" s="52">
        <v>-0.625</v>
      </c>
      <c r="F18" s="59">
        <f t="shared" ref="F18" si="5">$C$4*E18*1000/100</f>
        <v>0</v>
      </c>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14"/>
      <c r="CD18" s="14"/>
      <c r="CE18" s="14"/>
      <c r="CF18" s="14"/>
      <c r="CG18" s="14"/>
      <c r="CH18" s="14"/>
      <c r="CI18" s="14"/>
      <c r="CJ18" s="14"/>
      <c r="CK18" s="14"/>
      <c r="CL18" s="14"/>
    </row>
    <row r="19" spans="1:90" s="16" customFormat="1" ht="15.75" x14ac:dyDescent="0.25">
      <c r="A19" s="14"/>
      <c r="B19" s="36" t="s">
        <v>26</v>
      </c>
      <c r="C19" s="17">
        <v>35</v>
      </c>
      <c r="D19" s="41">
        <f t="shared" si="3"/>
        <v>0</v>
      </c>
      <c r="E19" s="52">
        <v>-0.625</v>
      </c>
      <c r="F19" s="59">
        <f t="shared" si="4"/>
        <v>0</v>
      </c>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4"/>
      <c r="CD19" s="14"/>
      <c r="CE19" s="14"/>
      <c r="CF19" s="14"/>
      <c r="CG19" s="14"/>
      <c r="CH19" s="14"/>
      <c r="CI19" s="14"/>
      <c r="CJ19" s="14"/>
      <c r="CK19" s="14"/>
      <c r="CL19" s="14"/>
    </row>
    <row r="20" spans="1:90" s="16" customFormat="1" ht="16.5" thickBot="1" x14ac:dyDescent="0.3">
      <c r="A20" s="14"/>
      <c r="B20" s="37" t="s">
        <v>23</v>
      </c>
      <c r="C20" s="20">
        <v>60</v>
      </c>
      <c r="D20" s="43">
        <f t="shared" si="3"/>
        <v>0</v>
      </c>
      <c r="E20" s="53">
        <v>-0.625</v>
      </c>
      <c r="F20" s="60">
        <f t="shared" si="4"/>
        <v>0</v>
      </c>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4"/>
      <c r="CD20" s="14"/>
      <c r="CE20" s="14"/>
      <c r="CF20" s="14"/>
      <c r="CG20" s="14"/>
      <c r="CH20" s="14"/>
      <c r="CI20" s="14"/>
      <c r="CJ20" s="14"/>
      <c r="CK20" s="14"/>
      <c r="CL20" s="14"/>
    </row>
    <row r="21" spans="1:90" ht="16.5" thickBot="1" x14ac:dyDescent="0.3">
      <c r="B21" s="44"/>
      <c r="C21" s="44"/>
      <c r="D21" s="44"/>
      <c r="E21" s="13" t="s">
        <v>20</v>
      </c>
      <c r="F21" s="44"/>
    </row>
    <row r="22" spans="1:90" s="16" customFormat="1" ht="24.75" customHeight="1" thickBot="1" x14ac:dyDescent="0.3">
      <c r="A22" s="14"/>
      <c r="B22" s="47" t="s">
        <v>27</v>
      </c>
      <c r="C22" s="48" t="s">
        <v>21</v>
      </c>
      <c r="D22" s="27" t="s">
        <v>28</v>
      </c>
      <c r="E22" s="49"/>
      <c r="F22" s="78" t="s">
        <v>32</v>
      </c>
      <c r="G22" s="76"/>
      <c r="H22" s="76"/>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4"/>
      <c r="CD22" s="14"/>
      <c r="CE22" s="14"/>
      <c r="CF22" s="14"/>
      <c r="CG22" s="14"/>
      <c r="CH22" s="14"/>
      <c r="CI22" s="14"/>
      <c r="CJ22" s="14"/>
      <c r="CK22" s="14"/>
      <c r="CL22" s="14"/>
    </row>
    <row r="23" spans="1:90" s="16" customFormat="1" ht="22.5" customHeight="1" x14ac:dyDescent="0.25">
      <c r="A23" s="14"/>
      <c r="B23" s="35">
        <v>2021</v>
      </c>
      <c r="C23" s="62">
        <f t="shared" ref="C23:C29" si="6">SUM(D14,F14)</f>
        <v>0</v>
      </c>
      <c r="D23" s="64" t="e">
        <f t="shared" ref="D23:D29" si="7">C23/$E$11</f>
        <v>#DIV/0!</v>
      </c>
      <c r="E23" s="50"/>
      <c r="F23" s="76"/>
      <c r="G23" s="76"/>
      <c r="H23" s="76"/>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4"/>
      <c r="CD23" s="14"/>
      <c r="CE23" s="14"/>
      <c r="CF23" s="14"/>
      <c r="CG23" s="14"/>
      <c r="CH23" s="14"/>
      <c r="CI23" s="14"/>
      <c r="CJ23" s="14"/>
      <c r="CK23" s="14"/>
      <c r="CL23" s="14"/>
    </row>
    <row r="24" spans="1:90" s="16" customFormat="1" ht="22.5" customHeight="1" x14ac:dyDescent="0.25">
      <c r="A24" s="14"/>
      <c r="B24" s="36">
        <v>2022</v>
      </c>
      <c r="C24" s="45">
        <f t="shared" si="6"/>
        <v>0</v>
      </c>
      <c r="D24" s="64" t="e">
        <f t="shared" si="7"/>
        <v>#DIV/0!</v>
      </c>
      <c r="E24" s="50"/>
      <c r="F24" s="76"/>
      <c r="G24" s="76"/>
      <c r="H24" s="76"/>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4"/>
      <c r="CD24" s="14"/>
      <c r="CE24" s="14"/>
      <c r="CF24" s="14"/>
      <c r="CG24" s="14"/>
      <c r="CH24" s="14"/>
      <c r="CI24" s="14"/>
      <c r="CJ24" s="14"/>
      <c r="CK24" s="14"/>
      <c r="CL24" s="14"/>
    </row>
    <row r="25" spans="1:90" s="16" customFormat="1" ht="22.5" customHeight="1" x14ac:dyDescent="0.25">
      <c r="A25" s="14"/>
      <c r="B25" s="36">
        <v>2023</v>
      </c>
      <c r="C25" s="45">
        <f t="shared" si="6"/>
        <v>0</v>
      </c>
      <c r="D25" s="64" t="e">
        <f t="shared" si="7"/>
        <v>#DIV/0!</v>
      </c>
      <c r="E25" s="50"/>
      <c r="F25" s="76"/>
      <c r="G25" s="76"/>
      <c r="H25" s="76"/>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4"/>
      <c r="CD25" s="14"/>
      <c r="CE25" s="14"/>
      <c r="CF25" s="14"/>
      <c r="CG25" s="14"/>
      <c r="CH25" s="14"/>
      <c r="CI25" s="14"/>
      <c r="CJ25" s="14"/>
      <c r="CK25" s="14"/>
      <c r="CL25" s="14"/>
    </row>
    <row r="26" spans="1:90" s="16" customFormat="1" ht="22.5" customHeight="1" x14ac:dyDescent="0.25">
      <c r="A26" s="14"/>
      <c r="B26" s="36">
        <v>2024</v>
      </c>
      <c r="C26" s="45">
        <f t="shared" si="6"/>
        <v>0</v>
      </c>
      <c r="D26" s="64" t="e">
        <f t="shared" si="7"/>
        <v>#DIV/0!</v>
      </c>
      <c r="E26" s="50"/>
      <c r="F26" s="76"/>
      <c r="G26" s="76"/>
      <c r="H26" s="76"/>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4"/>
      <c r="CD26" s="14"/>
      <c r="CE26" s="14"/>
      <c r="CF26" s="14"/>
      <c r="CG26" s="14"/>
      <c r="CH26" s="14"/>
      <c r="CI26" s="14"/>
      <c r="CJ26" s="14"/>
      <c r="CK26" s="14"/>
      <c r="CL26" s="14"/>
    </row>
    <row r="27" spans="1:90" s="55" customFormat="1" ht="22.5" customHeight="1" x14ac:dyDescent="0.25">
      <c r="A27" s="14"/>
      <c r="B27" s="36">
        <v>2025</v>
      </c>
      <c r="C27" s="45">
        <f t="shared" si="6"/>
        <v>0</v>
      </c>
      <c r="D27" s="64" t="e">
        <f t="shared" si="7"/>
        <v>#DIV/0!</v>
      </c>
      <c r="E27" s="50"/>
      <c r="F27" s="76"/>
      <c r="G27" s="76"/>
      <c r="H27" s="76"/>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14"/>
      <c r="CD27" s="14"/>
      <c r="CE27" s="14"/>
      <c r="CF27" s="14"/>
      <c r="CG27" s="14"/>
      <c r="CH27" s="14"/>
      <c r="CI27" s="14"/>
      <c r="CJ27" s="14"/>
      <c r="CK27" s="14"/>
      <c r="CL27" s="14"/>
    </row>
    <row r="28" spans="1:90" s="16" customFormat="1" ht="22.5" customHeight="1" x14ac:dyDescent="0.25">
      <c r="A28" s="14"/>
      <c r="B28" s="36" t="s">
        <v>26</v>
      </c>
      <c r="C28" s="45">
        <f t="shared" si="6"/>
        <v>0</v>
      </c>
      <c r="D28" s="64" t="e">
        <f t="shared" si="7"/>
        <v>#DIV/0!</v>
      </c>
      <c r="E28" s="50"/>
      <c r="F28" s="76"/>
      <c r="G28" s="76"/>
      <c r="H28" s="76"/>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4"/>
      <c r="CD28" s="14"/>
      <c r="CE28" s="14"/>
      <c r="CF28" s="14"/>
      <c r="CG28" s="14"/>
      <c r="CH28" s="14"/>
      <c r="CI28" s="14"/>
      <c r="CJ28" s="14"/>
      <c r="CK28" s="14"/>
      <c r="CL28" s="14"/>
    </row>
    <row r="29" spans="1:90" s="16" customFormat="1" ht="22.5" customHeight="1" thickBot="1" x14ac:dyDescent="0.3">
      <c r="A29" s="14"/>
      <c r="B29" s="37" t="s">
        <v>31</v>
      </c>
      <c r="C29" s="46">
        <f t="shared" si="6"/>
        <v>0</v>
      </c>
      <c r="D29" s="65" t="e">
        <f t="shared" si="7"/>
        <v>#DIV/0!</v>
      </c>
      <c r="E29" s="50"/>
      <c r="F29" s="76"/>
      <c r="G29" s="76"/>
      <c r="H29" s="76"/>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4"/>
      <c r="CD29" s="14"/>
      <c r="CE29" s="14"/>
      <c r="CF29" s="14"/>
      <c r="CG29" s="14"/>
      <c r="CH29" s="14"/>
      <c r="CI29" s="14"/>
      <c r="CJ29" s="14"/>
      <c r="CK29" s="14"/>
      <c r="CL29" s="14"/>
    </row>
    <row r="30" spans="1:90" ht="15.75" x14ac:dyDescent="0.25">
      <c r="B30" s="7"/>
      <c r="C30" s="6"/>
      <c r="D30" s="6"/>
      <c r="E30" s="6"/>
      <c r="F30" s="6"/>
    </row>
    <row r="31" spans="1:90" ht="15.75" x14ac:dyDescent="0.25">
      <c r="B31" s="8"/>
      <c r="C31" s="10"/>
      <c r="D31" s="10"/>
      <c r="E31" s="10"/>
      <c r="F31" s="10"/>
    </row>
    <row r="32" spans="1:90" ht="15.75" x14ac:dyDescent="0.25">
      <c r="B32" s="8"/>
      <c r="C32" s="10"/>
      <c r="D32" s="10"/>
      <c r="E32" s="10"/>
      <c r="F32" s="10"/>
    </row>
    <row r="33" spans="2:6" ht="15.75" x14ac:dyDescent="0.25">
      <c r="B33" s="6"/>
      <c r="C33" s="6"/>
      <c r="D33" s="6"/>
      <c r="E33" s="6"/>
      <c r="F33" s="6"/>
    </row>
    <row r="34" spans="2:6" ht="15.75" x14ac:dyDescent="0.25">
      <c r="B34" s="11"/>
      <c r="C34" s="6"/>
      <c r="D34" s="6"/>
      <c r="E34" s="6"/>
      <c r="F34" s="6"/>
    </row>
    <row r="35" spans="2:6" ht="15.75" x14ac:dyDescent="0.25">
      <c r="B35" s="8"/>
      <c r="C35" s="9"/>
      <c r="D35" s="9"/>
      <c r="E35" s="9"/>
      <c r="F35" s="9"/>
    </row>
    <row r="36" spans="2:6" ht="15.75" x14ac:dyDescent="0.25">
      <c r="B36" s="8"/>
      <c r="C36" s="9"/>
      <c r="D36" s="9"/>
      <c r="E36" s="9"/>
      <c r="F36" s="9"/>
    </row>
    <row r="37" spans="2:6" ht="15.75" x14ac:dyDescent="0.25">
      <c r="B37" s="8"/>
      <c r="C37" s="9"/>
      <c r="D37" s="9"/>
      <c r="E37" s="9"/>
      <c r="F37" s="9"/>
    </row>
    <row r="38" spans="2:6" ht="15.75" x14ac:dyDescent="0.25">
      <c r="B38" s="8"/>
      <c r="C38" s="9"/>
      <c r="D38" s="9"/>
      <c r="E38" s="9"/>
      <c r="F38" s="9"/>
    </row>
    <row r="39" spans="2:6" ht="15.75" x14ac:dyDescent="0.25">
      <c r="B39" s="6"/>
      <c r="C39" s="6"/>
      <c r="D39" s="6"/>
      <c r="E39" s="6"/>
      <c r="F39" s="6"/>
    </row>
    <row r="40" spans="2:6" ht="15.75" x14ac:dyDescent="0.25">
      <c r="B40" s="7"/>
      <c r="C40" s="6"/>
      <c r="D40" s="6"/>
      <c r="E40" s="6"/>
      <c r="F40" s="6"/>
    </row>
    <row r="41" spans="2:6" ht="15.75" x14ac:dyDescent="0.25">
      <c r="B41" s="8"/>
      <c r="C41" s="9"/>
      <c r="D41" s="9"/>
      <c r="E41" s="9"/>
      <c r="F41" s="9"/>
    </row>
    <row r="42" spans="2:6" ht="15.75" x14ac:dyDescent="0.25">
      <c r="B42" s="8"/>
      <c r="C42" s="9"/>
      <c r="D42" s="9"/>
      <c r="E42" s="9"/>
      <c r="F42" s="9"/>
    </row>
    <row r="43" spans="2:6" ht="15.75" x14ac:dyDescent="0.25">
      <c r="B43" s="8"/>
      <c r="C43" s="9"/>
      <c r="D43" s="9"/>
      <c r="E43" s="9"/>
      <c r="F43" s="9"/>
    </row>
    <row r="44" spans="2:6" ht="15.75" x14ac:dyDescent="0.25">
      <c r="B44" s="8"/>
      <c r="C44" s="9"/>
      <c r="D44" s="9"/>
      <c r="E44" s="9"/>
      <c r="F44" s="9"/>
    </row>
    <row r="45" spans="2:6" ht="15.75" x14ac:dyDescent="0.25">
      <c r="B45" s="8"/>
      <c r="C45" s="9"/>
      <c r="D45" s="9"/>
      <c r="E45" s="9"/>
      <c r="F45" s="9"/>
    </row>
    <row r="46" spans="2:6" ht="15.75" x14ac:dyDescent="0.25">
      <c r="B46" s="8"/>
      <c r="C46" s="9"/>
      <c r="D46" s="9"/>
      <c r="E46" s="9"/>
      <c r="F46" s="9"/>
    </row>
    <row r="47" spans="2:6" ht="15.75" x14ac:dyDescent="0.25">
      <c r="B47" s="8"/>
      <c r="C47" s="9"/>
      <c r="D47" s="9"/>
      <c r="E47" s="9"/>
      <c r="F47" s="9"/>
    </row>
    <row r="48" spans="2:6" ht="15.75" x14ac:dyDescent="0.25">
      <c r="B48" s="6"/>
      <c r="C48" s="6"/>
      <c r="D48" s="6"/>
      <c r="E48" s="6"/>
      <c r="F48" s="6"/>
    </row>
    <row r="49" spans="2:6" ht="15.75" x14ac:dyDescent="0.25">
      <c r="B49" s="7"/>
      <c r="C49" s="6"/>
      <c r="D49" s="6"/>
      <c r="E49" s="6"/>
      <c r="F49" s="6"/>
    </row>
    <row r="50" spans="2:6" ht="15.75" x14ac:dyDescent="0.25">
      <c r="B50" s="8"/>
      <c r="C50" s="12"/>
      <c r="D50" s="12"/>
      <c r="E50" s="12"/>
      <c r="F50" s="12"/>
    </row>
    <row r="51" spans="2:6" ht="15.75" x14ac:dyDescent="0.25">
      <c r="B51" s="8"/>
      <c r="C51" s="12"/>
      <c r="D51" s="12"/>
      <c r="E51" s="12"/>
      <c r="F51" s="12"/>
    </row>
    <row r="52" spans="2:6" ht="15.75" x14ac:dyDescent="0.25">
      <c r="B52" s="8"/>
      <c r="C52" s="12"/>
      <c r="D52" s="12"/>
      <c r="E52" s="12"/>
      <c r="F52" s="12"/>
    </row>
    <row r="53" spans="2:6" ht="15.75" x14ac:dyDescent="0.25">
      <c r="B53" s="8"/>
      <c r="C53" s="12"/>
      <c r="D53" s="12"/>
      <c r="E53" s="12"/>
      <c r="F53" s="12"/>
    </row>
    <row r="54" spans="2:6" ht="15.75" x14ac:dyDescent="0.25">
      <c r="B54" s="8"/>
      <c r="C54" s="12"/>
      <c r="D54" s="12"/>
      <c r="E54" s="12"/>
      <c r="F54" s="12"/>
    </row>
    <row r="55" spans="2:6" ht="15.75" x14ac:dyDescent="0.25">
      <c r="B55" s="8"/>
      <c r="C55" s="12"/>
      <c r="D55" s="12"/>
      <c r="E55" s="12"/>
      <c r="F55" s="12"/>
    </row>
    <row r="56" spans="2:6" ht="15.75" x14ac:dyDescent="0.25">
      <c r="B56" s="8"/>
      <c r="C56" s="12"/>
      <c r="D56" s="12"/>
      <c r="E56" s="12"/>
      <c r="F56" s="12"/>
    </row>
  </sheetData>
  <sheetProtection password="C6AA" sheet="1" objects="1" scenarios="1"/>
  <mergeCells count="2">
    <mergeCell ref="B2:F2"/>
    <mergeCell ref="F22:H29"/>
  </mergeCells>
  <conditionalFormatting sqref="C23:C26 C28:C29">
    <cfRule type="cellIs" dxfId="7" priority="11" operator="lessThan">
      <formula>0</formula>
    </cfRule>
    <cfRule type="cellIs" dxfId="6" priority="12" operator="greaterThan">
      <formula>0</formula>
    </cfRule>
  </conditionalFormatting>
  <conditionalFormatting sqref="D23">
    <cfRule type="cellIs" dxfId="5" priority="9" operator="lessThan">
      <formula>0</formula>
    </cfRule>
    <cfRule type="cellIs" dxfId="4" priority="10" operator="greaterThan">
      <formula>0</formula>
    </cfRule>
  </conditionalFormatting>
  <conditionalFormatting sqref="C27">
    <cfRule type="cellIs" dxfId="3" priority="7" operator="lessThan">
      <formula>0</formula>
    </cfRule>
    <cfRule type="cellIs" dxfId="2" priority="8" operator="greaterThan">
      <formula>0</formula>
    </cfRule>
  </conditionalFormatting>
  <conditionalFormatting sqref="D24:D29">
    <cfRule type="cellIs" dxfId="1" priority="1" operator="lessThan">
      <formula>0</formula>
    </cfRule>
    <cfRule type="cellIs" dxfId="0" priority="2" operator="greaterThan">
      <formula>0</formula>
    </cfRule>
  </conditionalFormatting>
  <pageMargins left="0.7" right="0.7" top="0.78740157499999996" bottom="0.78740157499999996" header="0.3" footer="0.3"/>
  <pageSetup paperSize="9" scale="71"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Jörg Scheyhing</dc:creator>
  <cp:lastModifiedBy>Kathleen Ardelt</cp:lastModifiedBy>
  <cp:lastPrinted>2019-09-23T10:11:35Z</cp:lastPrinted>
  <dcterms:created xsi:type="dcterms:W3CDTF">2019-09-22T10:37:34Z</dcterms:created>
  <dcterms:modified xsi:type="dcterms:W3CDTF">2019-10-11T08:27:57Z</dcterms:modified>
</cp:coreProperties>
</file>