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I-Industrie\I-05 Energie\I-05-010 - IHK-Werkzeuge\IHK-Kostenrechner Klimaschutz\"/>
    </mc:Choice>
  </mc:AlternateContent>
  <xr:revisionPtr revIDLastSave="0" documentId="8_{939CCCE4-37A1-4FB7-BBFA-6F59ED7E5FD3}" xr6:coauthVersionLast="47" xr6:coauthVersionMax="47" xr10:uidLastSave="{00000000-0000-0000-0000-000000000000}"/>
  <workbookProtection workbookAlgorithmName="SHA-512" workbookHashValue="dNpqt/sfzeTQ+1DelPy1go86264Gxn4jcibHZZhAaoI8GInqZQ94lnBUquRlR7PmGHLq+EEQkmYIIBLKEC6sJA==" workbookSaltValue="wOXxP7CkQCF/XNYTXnir3A==" workbookSpinCount="100000" lockStructure="1"/>
  <bookViews>
    <workbookView xWindow="28680" yWindow="-120" windowWidth="29040" windowHeight="15840" xr2:uid="{00000000-000D-0000-FFFF-FFFF00000000}"/>
  </bookViews>
  <sheets>
    <sheet name="Kostenrechner CO2-Preis" sheetId="1" r:id="rId1"/>
  </sheets>
  <definedNames>
    <definedName name="_xlnm.Print_Area" localSheetId="0">'Kostenrechner CO2-Preis'!$A$1:$K$29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H20" i="1"/>
  <c r="H18" i="1"/>
  <c r="H17" i="1"/>
  <c r="H15" i="1"/>
  <c r="H14" i="1"/>
  <c r="F16" i="1"/>
  <c r="H16" i="1" s="1"/>
  <c r="H7" i="1"/>
  <c r="H8" i="1" l="1"/>
  <c r="K10" i="1"/>
  <c r="H9" i="1"/>
  <c r="H5" i="1"/>
  <c r="K5" i="1"/>
  <c r="K6" i="1"/>
  <c r="K7" i="1"/>
  <c r="H10" i="1"/>
  <c r="K9" i="1" l="1"/>
  <c r="H11" i="1"/>
  <c r="K8" i="1"/>
  <c r="D29" i="1" l="1"/>
  <c r="D28" i="1"/>
  <c r="D25" i="1"/>
  <c r="D24" i="1"/>
  <c r="D27" i="1"/>
  <c r="D23" i="1"/>
  <c r="D26" i="1"/>
  <c r="K11" i="1"/>
  <c r="E17" i="1" l="1"/>
  <c r="E19" i="1"/>
  <c r="E18" i="1"/>
  <c r="C27" i="1" s="1"/>
  <c r="E16" i="1"/>
  <c r="E14" i="1"/>
  <c r="E20" i="1"/>
  <c r="E15" i="1"/>
  <c r="C23" i="1" l="1"/>
  <c r="C28" i="1"/>
  <c r="C29" i="1"/>
  <c r="C24" i="1"/>
  <c r="C26" i="1"/>
  <c r="C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Matthias Carl</author>
  </authors>
  <commentList>
    <comment ref="H4" authorId="0" shapeId="0" xr:uid="{342BA471-ECA1-4159-BC79-F5993E3C32FA}">
      <text>
        <r>
          <rPr>
            <b/>
            <sz val="9"/>
            <color indexed="81"/>
            <rFont val="Segoe UI"/>
            <family val="2"/>
          </rPr>
          <t xml:space="preserve">Achtung: 
</t>
        </r>
        <r>
          <rPr>
            <sz val="9"/>
            <color indexed="81"/>
            <rFont val="Segoe UI"/>
            <family val="2"/>
          </rPr>
          <t>Die Zelle ist nicht geschützt, damit Sie alternativ können auch die Kosten direkt eintragen können. (Formel: F4*G4)</t>
        </r>
      </text>
    </comment>
    <comment ref="H5" authorId="0" shapeId="0" xr:uid="{00000000-0006-0000-0000-000001000000}">
      <text>
        <r>
          <rPr>
            <b/>
            <sz val="9"/>
            <color indexed="81"/>
            <rFont val="Segoe UI"/>
            <family val="2"/>
          </rPr>
          <t xml:space="preserve">Achtung: 
</t>
        </r>
        <r>
          <rPr>
            <sz val="9"/>
            <color indexed="81"/>
            <rFont val="Segoe UI"/>
            <family val="2"/>
          </rPr>
          <t>Die Zelle ist nicht geschützt, damit Sie alternativ können auch die Kosten direkt eintragen können. (Formel: F4*G4)</t>
        </r>
      </text>
    </comment>
    <comment ref="H6" authorId="0" shapeId="0" xr:uid="{00000000-0006-0000-0000-000003000000}">
      <text>
        <r>
          <rPr>
            <b/>
            <sz val="9"/>
            <color indexed="81"/>
            <rFont val="Segoe UI"/>
            <family val="2"/>
          </rPr>
          <t xml:space="preserve">Achtung: 
</t>
        </r>
        <r>
          <rPr>
            <sz val="9"/>
            <color indexed="81"/>
            <rFont val="Segoe UI"/>
            <family val="2"/>
          </rPr>
          <t xml:space="preserve">Die Zelle ist nicht geschützt, damit Sie alternativ können auch die Kosten direkt eintragen können. (Formel: F6*G6)
</t>
        </r>
      </text>
    </comment>
    <comment ref="H7" authorId="0" shapeId="0" xr:uid="{00000000-0006-0000-0000-000004000000}">
      <text>
        <r>
          <rPr>
            <b/>
            <sz val="9"/>
            <color indexed="81"/>
            <rFont val="Segoe UI"/>
            <family val="2"/>
          </rPr>
          <t xml:space="preserve">Achtung: 
</t>
        </r>
        <r>
          <rPr>
            <sz val="9"/>
            <color indexed="81"/>
            <rFont val="Segoe UI"/>
            <family val="2"/>
          </rPr>
          <t xml:space="preserve">Die Zelle ist nicht geschützt, damit Sie alternativ können auch die Kosten direkt eintragen können. (Formel: F7*G7)
</t>
        </r>
      </text>
    </comment>
    <comment ref="F8" authorId="0" shapeId="0" xr:uid="{00000000-0006-0000-0000-000005000000}">
      <text>
        <r>
          <rPr>
            <b/>
            <sz val="9"/>
            <color indexed="81"/>
            <rFont val="Segoe UI"/>
            <family val="2"/>
          </rPr>
          <t xml:space="preserve">Achtung: </t>
        </r>
        <r>
          <rPr>
            <sz val="9"/>
            <color indexed="81"/>
            <rFont val="Segoe UI"/>
            <family val="2"/>
          </rPr>
          <t xml:space="preserve">
Die Zelle ist nicht geschützt, damit Sie alternativ können auch den Verbrauch 
direkt eintragen können. (Formel: 
C8*D8*E8/100)</t>
        </r>
      </text>
    </comment>
    <comment ref="H8" authorId="0" shapeId="0" xr:uid="{00000000-0006-0000-0000-000006000000}">
      <text>
        <r>
          <rPr>
            <b/>
            <sz val="9"/>
            <color indexed="81"/>
            <rFont val="Segoe UI"/>
            <family val="2"/>
          </rPr>
          <t xml:space="preserve">Achtung: 
</t>
        </r>
        <r>
          <rPr>
            <sz val="9"/>
            <color indexed="81"/>
            <rFont val="Segoe UI"/>
            <family val="2"/>
          </rPr>
          <t xml:space="preserve">Die Zelle ist nicht geschützt, damit Sie alternativ können auch die Kosten direkt eintragen können. (Formel: F8*G8)
</t>
        </r>
      </text>
    </comment>
    <comment ref="F9" authorId="0" shapeId="0" xr:uid="{00000000-0006-0000-0000-000007000000}">
      <text>
        <r>
          <rPr>
            <b/>
            <sz val="9"/>
            <color indexed="81"/>
            <rFont val="Segoe UI"/>
            <family val="2"/>
          </rPr>
          <t xml:space="preserve">Achtung: </t>
        </r>
        <r>
          <rPr>
            <sz val="9"/>
            <color indexed="81"/>
            <rFont val="Segoe UI"/>
            <family val="2"/>
          </rPr>
          <t xml:space="preserve">
Die Zelle ist nicht geschützt, damit Sie alternativ können auch den Verbrauch 
direkt eintragen können. (Formel: C9*D9*E9/100)</t>
        </r>
      </text>
    </comment>
    <comment ref="H9" authorId="0" shapeId="0" xr:uid="{00000000-0006-0000-0000-000008000000}">
      <text>
        <r>
          <rPr>
            <b/>
            <sz val="9"/>
            <color indexed="81"/>
            <rFont val="Segoe UI"/>
            <family val="2"/>
          </rPr>
          <t xml:space="preserve">Achtung: 
</t>
        </r>
        <r>
          <rPr>
            <sz val="9"/>
            <color indexed="81"/>
            <rFont val="Segoe UI"/>
            <family val="2"/>
          </rPr>
          <t xml:space="preserve">Die Zelle ist nicht geschützt, damit Sie alternativ können auch die Kosten direkt eintragen können. (Formel: F9*G9)
</t>
        </r>
      </text>
    </comment>
    <comment ref="F10" authorId="0" shapeId="0" xr:uid="{00000000-0006-0000-0000-000009000000}">
      <text>
        <r>
          <rPr>
            <b/>
            <sz val="9"/>
            <color indexed="81"/>
            <rFont val="Segoe UI"/>
            <family val="2"/>
          </rPr>
          <t xml:space="preserve">Achtung: </t>
        </r>
        <r>
          <rPr>
            <sz val="9"/>
            <color indexed="81"/>
            <rFont val="Segoe UI"/>
            <family val="2"/>
          </rPr>
          <t xml:space="preserve">
Die Zelle ist nicht geschützt, damit Sie alternativ können auch den Verbrauch direkt eintragen können. (Formel: C10*D10*E10/100)</t>
        </r>
      </text>
    </comment>
    <comment ref="H10" authorId="0" shapeId="0" xr:uid="{00000000-0006-0000-0000-00000A000000}">
      <text>
        <r>
          <rPr>
            <b/>
            <sz val="9"/>
            <color indexed="81"/>
            <rFont val="Segoe UI"/>
            <family val="2"/>
          </rPr>
          <t xml:space="preserve">Achtung: 
</t>
        </r>
        <r>
          <rPr>
            <sz val="9"/>
            <color indexed="81"/>
            <rFont val="Segoe UI"/>
            <family val="2"/>
          </rPr>
          <t xml:space="preserve">Die Zelle ist nicht geschützt, damit Sie alternativ können auch die Kosten direkt eintragen können. (Formel: F10*G10)
</t>
        </r>
      </text>
    </comment>
  </commentList>
</comments>
</file>

<file path=xl/sharedStrings.xml><?xml version="1.0" encoding="utf-8"?>
<sst xmlns="http://schemas.openxmlformats.org/spreadsheetml/2006/main" count="44" uniqueCount="39">
  <si>
    <t>Summe</t>
  </si>
  <si>
    <t>Erdgas [MWh/a]</t>
  </si>
  <si>
    <t>Fahrzeuge: Diesel [l/a]</t>
  </si>
  <si>
    <t>Fahrzeuge: Ottokraftstoff [l/a]</t>
  </si>
  <si>
    <r>
      <t>[tCO</t>
    </r>
    <r>
      <rPr>
        <sz val="6"/>
        <color theme="1"/>
        <rFont val="Calibri"/>
        <family val="2"/>
        <scheme val="minor"/>
      </rPr>
      <t>2</t>
    </r>
    <r>
      <rPr>
        <sz val="12"/>
        <color theme="1"/>
        <rFont val="Calibri"/>
        <family val="2"/>
        <scheme val="minor"/>
      </rPr>
      <t>/MWh]</t>
    </r>
  </si>
  <si>
    <r>
      <t>[tCO</t>
    </r>
    <r>
      <rPr>
        <sz val="6"/>
        <color theme="1"/>
        <rFont val="Calibri"/>
        <family val="2"/>
        <scheme val="minor"/>
      </rPr>
      <t>2</t>
    </r>
    <r>
      <rPr>
        <sz val="12"/>
        <color theme="1"/>
        <rFont val="Calibri"/>
        <family val="2"/>
        <scheme val="minor"/>
      </rPr>
      <t>/l]</t>
    </r>
  </si>
  <si>
    <r>
      <t>[tCO</t>
    </r>
    <r>
      <rPr>
        <sz val="6"/>
        <color theme="1"/>
        <rFont val="Calibri"/>
        <family val="2"/>
        <scheme val="minor"/>
      </rPr>
      <t>2</t>
    </r>
    <r>
      <rPr>
        <sz val="12"/>
        <color theme="1"/>
        <rFont val="Calibri"/>
        <family val="2"/>
        <scheme val="minor"/>
      </rPr>
      <t>/kg]</t>
    </r>
  </si>
  <si>
    <t>Einheit</t>
  </si>
  <si>
    <r>
      <t>CO2-Bepreisung</t>
    </r>
    <r>
      <rPr>
        <sz val="14"/>
        <color theme="1"/>
        <rFont val="Calibri"/>
        <family val="2"/>
        <scheme val="minor"/>
      </rPr>
      <t xml:space="preserve"> in den Jahren</t>
    </r>
  </si>
  <si>
    <t>[Euro/t]</t>
  </si>
  <si>
    <t>Wie wirkt sich das Klimapaket auf Ihr Unternehmen aus?</t>
  </si>
  <si>
    <r>
      <t>CO</t>
    </r>
    <r>
      <rPr>
        <b/>
        <sz val="8"/>
        <color theme="1"/>
        <rFont val="Calibri"/>
        <family val="2"/>
        <scheme val="minor"/>
      </rPr>
      <t>2</t>
    </r>
    <r>
      <rPr>
        <b/>
        <sz val="14"/>
        <color theme="1"/>
        <rFont val="Calibri"/>
        <family val="2"/>
        <scheme val="minor"/>
      </rPr>
      <t>-Mehrkosten [Euro]</t>
    </r>
  </si>
  <si>
    <t>Veränderung der Energiekosten</t>
  </si>
  <si>
    <r>
      <t xml:space="preserve">Preis pro Einheit
</t>
    </r>
    <r>
      <rPr>
        <sz val="11"/>
        <color theme="1"/>
        <rFont val="Calibri"/>
        <family val="2"/>
        <scheme val="minor"/>
      </rPr>
      <t>(Eingabe optional)</t>
    </r>
  </si>
  <si>
    <r>
      <t xml:space="preserve">Energieverbräuche 
</t>
    </r>
    <r>
      <rPr>
        <sz val="12"/>
        <color rgb="FF0000FF"/>
        <rFont val="Calibri"/>
        <family val="2"/>
        <scheme val="minor"/>
      </rPr>
      <t>(bitte Einheiten beachten)</t>
    </r>
  </si>
  <si>
    <t>Zahl der 
Fahrzeuge</t>
  </si>
  <si>
    <t>Emissions-faktoren</t>
  </si>
  <si>
    <r>
      <t xml:space="preserve">Energiekosten [Euro]
</t>
    </r>
    <r>
      <rPr>
        <sz val="11"/>
        <color theme="1"/>
        <rFont val="Calibri"/>
        <family val="2"/>
        <scheme val="minor"/>
      </rPr>
      <t>(Eingabe optional)</t>
    </r>
  </si>
  <si>
    <t>gefahrene 
Kilometer/Jahr</t>
  </si>
  <si>
    <r>
      <rPr>
        <b/>
        <sz val="14"/>
        <color theme="1"/>
        <rFont val="Symbol"/>
        <family val="1"/>
        <charset val="2"/>
      </rPr>
      <t>Æ</t>
    </r>
    <r>
      <rPr>
        <b/>
        <sz val="12.45"/>
        <color theme="1"/>
        <rFont val="Calibri"/>
        <family val="2"/>
      </rPr>
      <t>-</t>
    </r>
    <r>
      <rPr>
        <b/>
        <sz val="14"/>
        <color theme="1"/>
        <rFont val="Calibri"/>
        <family val="2"/>
        <scheme val="minor"/>
      </rPr>
      <t xml:space="preserve">Verbrauch 
</t>
    </r>
    <r>
      <rPr>
        <sz val="11"/>
        <color theme="1"/>
        <rFont val="Calibri"/>
        <family val="2"/>
        <scheme val="minor"/>
      </rPr>
      <t>[l bzw. kg/100 km)</t>
    </r>
  </si>
  <si>
    <r>
      <t>CO</t>
    </r>
    <r>
      <rPr>
        <b/>
        <sz val="8"/>
        <color theme="1"/>
        <rFont val="Calibri"/>
        <family val="2"/>
        <scheme val="minor"/>
      </rPr>
      <t>2</t>
    </r>
    <r>
      <rPr>
        <b/>
        <sz val="14"/>
        <color theme="1"/>
        <rFont val="Calibri"/>
        <family val="2"/>
        <scheme val="minor"/>
      </rPr>
      <t xml:space="preserve">-Emissionen 
</t>
    </r>
    <r>
      <rPr>
        <sz val="11"/>
        <color theme="1"/>
        <rFont val="Calibri"/>
        <family val="2"/>
        <scheme val="minor"/>
      </rPr>
      <t>[t]</t>
    </r>
  </si>
  <si>
    <r>
      <t xml:space="preserve">Ihre Verbräuche
</t>
    </r>
    <r>
      <rPr>
        <sz val="12"/>
        <color rgb="FF0000FF"/>
        <rFont val="Calibri"/>
        <family val="2"/>
        <scheme val="minor"/>
      </rPr>
      <t>(bitte Einheiten beachten)</t>
    </r>
  </si>
  <si>
    <r>
      <rPr>
        <b/>
        <sz val="12"/>
        <color theme="1"/>
        <rFont val="Arial"/>
        <family val="2"/>
      </rPr>
      <t xml:space="preserve">Hinweis: </t>
    </r>
    <r>
      <rPr>
        <sz val="12"/>
        <color theme="1"/>
        <rFont val="Arial"/>
        <family val="2"/>
      </rPr>
      <t>Die Berechnung der finanziellen Auswirkungen trifft nur auf Unternehmen zu, die nicht von der besonderen Ausgleichsregelung profitieren. Die Penderpauschale für Privatpersonen ist nicht berücksichtigt.</t>
    </r>
  </si>
  <si>
    <r>
      <t xml:space="preserve">tatsächliche </t>
    </r>
    <r>
      <rPr>
        <sz val="14"/>
        <color theme="1"/>
        <rFont val="Calibri"/>
        <family val="2"/>
        <scheme val="minor"/>
      </rPr>
      <t>(bzw. denkbare)</t>
    </r>
    <r>
      <rPr>
        <b/>
        <sz val="14"/>
        <color theme="1"/>
        <rFont val="Calibri"/>
        <family val="2"/>
        <scheme val="minor"/>
      </rPr>
      <t xml:space="preserve">
Absenkung EEG-Umlage gegenüber 2020 [Cent/kWh] </t>
    </r>
    <r>
      <rPr>
        <i/>
        <sz val="10"/>
        <color theme="1"/>
        <rFont val="Calibri"/>
        <family val="2"/>
        <scheme val="minor"/>
      </rPr>
      <t>(Werte können geändert werden)</t>
    </r>
  </si>
  <si>
    <r>
      <rPr>
        <b/>
        <sz val="12"/>
        <color theme="1"/>
        <rFont val="Calibri"/>
        <family val="2"/>
        <scheme val="minor"/>
      </rPr>
      <t>9,651</t>
    </r>
    <r>
      <rPr>
        <sz val="12"/>
        <color theme="1"/>
        <rFont val="Calibri"/>
        <family val="2"/>
        <scheme val="minor"/>
      </rPr>
      <t xml:space="preserve"> (6,756)</t>
    </r>
  </si>
  <si>
    <t>Heizöl leicht [l/a]</t>
  </si>
  <si>
    <t>Fahrzeuge: Flüssiggas [kg/a]</t>
  </si>
  <si>
    <t>Flüssiggas [kg/a]</t>
  </si>
  <si>
    <r>
      <t>tatsächlich</t>
    </r>
    <r>
      <rPr>
        <sz val="14"/>
        <color theme="1"/>
        <rFont val="Calibri"/>
        <family val="2"/>
        <scheme val="minor"/>
      </rPr>
      <t>/denkbar</t>
    </r>
    <r>
      <rPr>
        <b/>
        <sz val="14"/>
        <color theme="1"/>
        <rFont val="Calibri"/>
        <family val="2"/>
        <scheme val="minor"/>
      </rPr>
      <t xml:space="preserve">
[Euro]</t>
    </r>
  </si>
  <si>
    <r>
      <rPr>
        <b/>
        <sz val="12"/>
        <color theme="1"/>
        <rFont val="Calibri"/>
        <family val="2"/>
        <scheme val="minor"/>
      </rPr>
      <t>5,678</t>
    </r>
    <r>
      <rPr>
        <sz val="12"/>
        <color theme="1"/>
        <rFont val="Calibri"/>
        <family val="2"/>
        <scheme val="minor"/>
      </rPr>
      <t xml:space="preserve"> (6,500)</t>
    </r>
  </si>
  <si>
    <r>
      <t xml:space="preserve">tatsächliche </t>
    </r>
    <r>
      <rPr>
        <sz val="14"/>
        <color theme="1"/>
        <rFont val="Calibri"/>
        <family val="2"/>
        <scheme val="minor"/>
      </rPr>
      <t>(bzw. denkbare)</t>
    </r>
    <r>
      <rPr>
        <b/>
        <sz val="14"/>
        <color theme="1"/>
        <rFont val="Calibri"/>
        <family val="2"/>
        <scheme val="minor"/>
      </rPr>
      <t xml:space="preserve"> EEG-Entlastung [Euro]</t>
    </r>
  </si>
  <si>
    <r>
      <t xml:space="preserve">[Euro/t]
</t>
    </r>
    <r>
      <rPr>
        <i/>
        <sz val="11"/>
        <color theme="1"/>
        <rFont val="Calibri"/>
        <family val="2"/>
        <scheme val="minor"/>
      </rPr>
      <t>(hier können Sie für mögliche, abweichende Szenarien Werte eintragen)</t>
    </r>
  </si>
  <si>
    <r>
      <t xml:space="preserve">nachrichtlich: EEG-Umlage ohne Kompensation aus CO2-Preis und Zuschuss Bundeshaushalt [Cent/kWh] 
</t>
    </r>
    <r>
      <rPr>
        <i/>
        <sz val="10"/>
        <color theme="1"/>
        <rFont val="Calibri"/>
        <family val="2"/>
        <scheme val="minor"/>
      </rPr>
      <t>(in Klammern: tats. EEG-Umlage des Vorjahres)</t>
    </r>
  </si>
  <si>
    <r>
      <t>CO</t>
    </r>
    <r>
      <rPr>
        <sz val="6"/>
        <color theme="1"/>
        <rFont val="Calibri"/>
        <family val="2"/>
        <scheme val="minor"/>
      </rPr>
      <t>2</t>
    </r>
    <r>
      <rPr>
        <sz val="12"/>
        <color theme="1"/>
        <rFont val="Calibri"/>
        <family val="2"/>
        <scheme val="minor"/>
      </rPr>
      <t>-Preis-Untergrenze ab 2026 o. 2027</t>
    </r>
  </si>
  <si>
    <t>Obergrenze im Jahr ab 2026 o. 2027</t>
  </si>
  <si>
    <t>Der Wert der EEG-Absenkung 2021 entspricht der tatsächlichen Absenkung, der Wert 2022 der aus den beiden Halbjahren gebildeten durchschnittlichen Absenkung der EEg-Umlage gegenüber 2020. Die eingetragenen Werte ab 2023 entsprechen dem Beschluss der Bundesregierung.</t>
  </si>
  <si>
    <r>
      <t>Strom</t>
    </r>
    <r>
      <rPr>
        <sz val="12"/>
        <color theme="1"/>
        <rFont val="Calibri"/>
        <family val="2"/>
        <scheme val="minor"/>
      </rPr>
      <t xml:space="preserve"> </t>
    </r>
    <r>
      <rPr>
        <b/>
        <sz val="12"/>
        <color theme="1"/>
        <rFont val="Calibri"/>
        <family val="2"/>
        <scheme val="minor"/>
      </rPr>
      <t>[MWh/a]</t>
    </r>
  </si>
  <si>
    <r>
      <t xml:space="preserve">Nettobelastung / -entlastung
</t>
    </r>
    <r>
      <rPr>
        <i/>
        <sz val="11"/>
        <color theme="1"/>
        <rFont val="Calibri"/>
        <family val="2"/>
        <scheme val="minor"/>
      </rPr>
      <t>(EEG-Entlastung, CO2-Mehrkosten)</t>
    </r>
  </si>
  <si>
    <r>
      <rPr>
        <b/>
        <sz val="10"/>
        <color theme="1"/>
        <rFont val="Calibri"/>
        <family val="2"/>
        <scheme val="minor"/>
      </rPr>
      <t>Herausgeber: Industrie- und Handelskammer Lippe zu Detmold</t>
    </r>
    <r>
      <rPr>
        <sz val="10"/>
        <color theme="1"/>
        <rFont val="Calibri"/>
        <family val="2"/>
        <scheme val="minor"/>
      </rPr>
      <t xml:space="preserve">
Die CO2-Emissionsfaktoren sind auf Basis der heizwertbezogenen Emissionsfaktoren in Anlage 1 der Verordnung über die Emissionsberichterstattung nach dem BEHG für die Jahre 2023 und 2030 - EBeV 2030 umgerechnet worden. Wir haben die Berechnungstabelle mit größtmöglicher Sorgfalt entwickelt und versucht, Fehler auszuschließen. Für die Richtigkeit der Ergebnisse übernehmen wir keine Gewähr. 
Die IHK Lippe zu Detmold erlaubt die Verwendung nur für den eigenen Bedarf. Die Verwertung auf eigenen Internetseiten oder für kommerzielle Zwecke ist untersagt.
</t>
    </r>
    <r>
      <rPr>
        <b/>
        <sz val="10"/>
        <color theme="1"/>
        <rFont val="Calibri"/>
        <family val="2"/>
        <scheme val="minor"/>
      </rPr>
      <t>Stand 02.01.2025 - Version 3.3</t>
    </r>
    <r>
      <rPr>
        <sz val="10"/>
        <color theme="1"/>
        <rFont val="Calibri"/>
        <family val="2"/>
        <scheme val="minor"/>
      </rPr>
      <t xml:space="preserve">
Matthias Carl, Telefon (05231) 76 01-18, 
E-Mail: carl@detmold.ihk.de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</si>
</sst>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_-* #,##0\ _€_-;\-* #,##0\ _€_-;_-* &quot;-&quot;??\ _€_-;_-@_-"/>
    <numFmt numFmtId="166" formatCode="#,##0.00_ ;\-#,##0.00\ "/>
    <numFmt numFmtId="167" formatCode="#,##0_ ;\-#,##0\ "/>
    <numFmt numFmtId="168" formatCode="0.000"/>
    <numFmt numFmtId="169" formatCode="0.000000"/>
    <numFmt numFmtId="170" formatCode="#,##0.000_ ;\-#,##0.000\ "/>
    <numFmt numFmtId="171" formatCode="#,##0.000"/>
    <numFmt numFmtId="172" formatCode="#,##0.0_ ;\-#,##0.0\ "/>
  </numFmts>
  <fonts count="29" x14ac:knownFonts="1">
    <font>
      <sz val="11"/>
      <color theme="1"/>
      <name val="Calibri"/>
      <family val="2"/>
      <scheme val="minor"/>
    </font>
    <font>
      <sz val="11"/>
      <color theme="1"/>
      <name val="Calibri"/>
      <family val="2"/>
      <scheme val="minor"/>
    </font>
    <font>
      <b/>
      <sz val="24"/>
      <color theme="1"/>
      <name val="Calibri"/>
      <family val="2"/>
      <scheme val="minor"/>
    </font>
    <font>
      <u/>
      <sz val="12"/>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b/>
      <sz val="11"/>
      <color theme="1"/>
      <name val="Arial"/>
      <family val="2"/>
    </font>
    <font>
      <sz val="14"/>
      <color theme="1"/>
      <name val="Arial"/>
      <family val="2"/>
    </font>
    <font>
      <sz val="6"/>
      <color theme="1"/>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2"/>
      <color theme="1"/>
      <name val="Arial"/>
      <family val="2"/>
    </font>
    <font>
      <i/>
      <sz val="10"/>
      <color theme="1"/>
      <name val="Calibri"/>
      <family val="2"/>
      <scheme val="minor"/>
    </font>
    <font>
      <b/>
      <sz val="14"/>
      <color theme="1"/>
      <name val="Arial"/>
      <family val="2"/>
    </font>
    <font>
      <sz val="12"/>
      <color rgb="FF0000FF"/>
      <name val="Calibri"/>
      <family val="2"/>
      <scheme val="minor"/>
    </font>
    <font>
      <b/>
      <sz val="14"/>
      <color theme="1"/>
      <name val="Symbol"/>
      <family val="1"/>
      <charset val="2"/>
    </font>
    <font>
      <b/>
      <sz val="12.45"/>
      <color theme="1"/>
      <name val="Calibri"/>
      <family val="2"/>
    </font>
    <font>
      <sz val="9"/>
      <color indexed="81"/>
      <name val="Segoe UI"/>
      <family val="2"/>
    </font>
    <font>
      <b/>
      <sz val="9"/>
      <color indexed="81"/>
      <name val="Segoe UI"/>
      <family val="2"/>
    </font>
    <font>
      <b/>
      <i/>
      <sz val="10"/>
      <color theme="1"/>
      <name val="Calibri"/>
      <family val="2"/>
      <scheme val="minor"/>
    </font>
    <font>
      <b/>
      <sz val="11"/>
      <color theme="1"/>
      <name val="Calibri"/>
      <family val="2"/>
      <scheme val="minor"/>
    </font>
    <font>
      <sz val="10.5"/>
      <color rgb="FF222222"/>
      <name val="Arial"/>
      <family val="2"/>
    </font>
    <font>
      <i/>
      <sz val="11"/>
      <color theme="1"/>
      <name val="Calibri"/>
      <family val="2"/>
      <scheme val="minor"/>
    </font>
    <font>
      <sz val="12"/>
      <color rgb="FFFF0000"/>
      <name val="Calibri"/>
      <family val="2"/>
      <scheme val="minor"/>
    </font>
    <font>
      <b/>
      <sz val="12"/>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D4DBE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E2EFDA"/>
        <bgColor indexed="64"/>
      </patternFill>
    </fill>
  </fills>
  <borders count="57">
    <border>
      <left/>
      <right/>
      <top/>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s>
  <cellStyleXfs count="3">
    <xf numFmtId="0" fontId="0" fillId="0" borderId="0"/>
    <xf numFmtId="164" fontId="1" fillId="0" borderId="0" applyFont="0" applyFill="0" applyBorder="0" applyAlignment="0" applyProtection="0"/>
    <xf numFmtId="0" fontId="7" fillId="0" borderId="1" applyNumberFormat="0" applyFill="0" applyAlignment="0" applyProtection="0"/>
  </cellStyleXfs>
  <cellXfs count="152">
    <xf numFmtId="0" fontId="0" fillId="0" borderId="0" xfId="0"/>
    <xf numFmtId="0" fontId="0" fillId="0" borderId="0" xfId="0" applyAlignment="1">
      <alignment vertical="top" wrapText="1"/>
    </xf>
    <xf numFmtId="0" fontId="0" fillId="3" borderId="0" xfId="0" applyFill="1" applyAlignment="1">
      <alignment vertical="top" wrapText="1"/>
    </xf>
    <xf numFmtId="0" fontId="4" fillId="3" borderId="0" xfId="0" applyFont="1" applyFill="1" applyAlignment="1">
      <alignment vertical="top" wrapText="1"/>
    </xf>
    <xf numFmtId="0" fontId="3" fillId="3" borderId="0" xfId="0" applyFont="1" applyFill="1" applyAlignment="1">
      <alignment vertical="top" wrapText="1"/>
    </xf>
    <xf numFmtId="0" fontId="4" fillId="3" borderId="0" xfId="0" applyFont="1" applyFill="1" applyAlignment="1">
      <alignment horizontal="left" vertical="top" wrapText="1"/>
    </xf>
    <xf numFmtId="167" fontId="4" fillId="3" borderId="0" xfId="0" applyNumberFormat="1" applyFont="1" applyFill="1" applyAlignment="1">
      <alignment vertical="top" wrapText="1"/>
    </xf>
    <xf numFmtId="166" fontId="4" fillId="3" borderId="0" xfId="1" applyNumberFormat="1" applyFont="1" applyFill="1" applyBorder="1" applyAlignment="1">
      <alignment horizontal="right" vertical="top" wrapText="1"/>
    </xf>
    <xf numFmtId="0" fontId="3" fillId="3" borderId="0" xfId="0" applyFont="1" applyFill="1" applyAlignment="1">
      <alignment horizontal="left" vertical="top" wrapText="1"/>
    </xf>
    <xf numFmtId="9" fontId="4" fillId="3" borderId="0" xfId="0" applyNumberFormat="1" applyFont="1" applyFill="1" applyAlignment="1">
      <alignment vertical="top" wrapText="1"/>
    </xf>
    <xf numFmtId="0" fontId="0" fillId="3" borderId="0" xfId="0" applyFill="1" applyAlignment="1">
      <alignment vertical="center" wrapText="1"/>
    </xf>
    <xf numFmtId="0" fontId="0" fillId="0" borderId="0" xfId="0" applyAlignment="1">
      <alignment vertical="center" wrapText="1"/>
    </xf>
    <xf numFmtId="0" fontId="13" fillId="5" borderId="8" xfId="0" applyFont="1" applyFill="1" applyBorder="1" applyAlignment="1">
      <alignment vertical="center" wrapText="1"/>
    </xf>
    <xf numFmtId="0" fontId="2" fillId="3" borderId="0" xfId="0" applyFont="1" applyFill="1" applyAlignment="1">
      <alignment horizontal="left" vertical="center"/>
    </xf>
    <xf numFmtId="168" fontId="4" fillId="3" borderId="0" xfId="0" applyNumberFormat="1" applyFont="1" applyFill="1" applyAlignment="1">
      <alignment vertical="top" wrapText="1"/>
    </xf>
    <xf numFmtId="0" fontId="13" fillId="5" borderId="15" xfId="0" applyFont="1" applyFill="1" applyBorder="1" applyAlignment="1">
      <alignment vertical="center" wrapText="1"/>
    </xf>
    <xf numFmtId="0" fontId="13" fillId="5" borderId="9" xfId="0" applyFont="1" applyFill="1" applyBorder="1" applyAlignment="1">
      <alignment horizontal="center" vertical="center" wrapText="1"/>
    </xf>
    <xf numFmtId="171" fontId="4" fillId="0" borderId="6" xfId="1" applyNumberFormat="1" applyFont="1" applyBorder="1" applyAlignment="1">
      <alignment vertical="center" wrapText="1"/>
    </xf>
    <xf numFmtId="171" fontId="4" fillId="0" borderId="7" xfId="1" applyNumberFormat="1" applyFont="1" applyBorder="1" applyAlignment="1">
      <alignment vertical="center" wrapText="1"/>
    </xf>
    <xf numFmtId="171" fontId="13" fillId="4" borderId="3" xfId="0" applyNumberFormat="1" applyFont="1" applyFill="1" applyBorder="1" applyAlignment="1">
      <alignment vertical="center" wrapText="1"/>
    </xf>
    <xf numFmtId="4" fontId="13" fillId="4" borderId="3" xfId="0" applyNumberFormat="1" applyFont="1" applyFill="1" applyBorder="1" applyAlignment="1">
      <alignment horizontal="center" vertical="center" wrapText="1"/>
    </xf>
    <xf numFmtId="0" fontId="13" fillId="2" borderId="16" xfId="0" applyFont="1" applyFill="1" applyBorder="1" applyAlignment="1">
      <alignment horizontal="center" vertical="center" wrapText="1"/>
    </xf>
    <xf numFmtId="170" fontId="13" fillId="7" borderId="17" xfId="1" applyNumberFormat="1" applyFont="1" applyFill="1" applyBorder="1" applyAlignment="1" applyProtection="1">
      <alignment horizontal="center" vertical="center" wrapText="1"/>
      <protection locked="0"/>
    </xf>
    <xf numFmtId="167" fontId="13" fillId="7" borderId="18" xfId="1" applyNumberFormat="1" applyFont="1" applyFill="1" applyBorder="1" applyAlignment="1" applyProtection="1">
      <alignment horizontal="center" vertical="center" wrapText="1"/>
      <protection locked="0"/>
    </xf>
    <xf numFmtId="167" fontId="13" fillId="7" borderId="19" xfId="1" applyNumberFormat="1" applyFont="1" applyFill="1" applyBorder="1" applyAlignment="1" applyProtection="1">
      <alignment horizontal="center" vertical="center" wrapText="1"/>
      <protection locked="0"/>
    </xf>
    <xf numFmtId="166" fontId="14" fillId="7" borderId="17" xfId="1" applyNumberFormat="1" applyFont="1" applyFill="1" applyBorder="1" applyAlignment="1" applyProtection="1">
      <alignment horizontal="center" vertical="center" wrapText="1"/>
      <protection locked="0"/>
    </xf>
    <xf numFmtId="166" fontId="14" fillId="7" borderId="18" xfId="1" applyNumberFormat="1" applyFont="1" applyFill="1" applyBorder="1" applyAlignment="1" applyProtection="1">
      <alignment horizontal="center" vertical="center" wrapText="1"/>
      <protection locked="0"/>
    </xf>
    <xf numFmtId="166" fontId="14" fillId="7" borderId="19" xfId="1" applyNumberFormat="1" applyFont="1" applyFill="1" applyBorder="1" applyAlignment="1" applyProtection="1">
      <alignment horizontal="center" vertical="center" wrapText="1"/>
      <protection locked="0"/>
    </xf>
    <xf numFmtId="167" fontId="13" fillId="7" borderId="6" xfId="1" applyNumberFormat="1" applyFont="1" applyFill="1" applyBorder="1" applyAlignment="1" applyProtection="1">
      <alignment horizontal="center" vertical="center" wrapText="1"/>
      <protection locked="0"/>
    </xf>
    <xf numFmtId="172" fontId="13" fillId="7" borderId="18" xfId="1" applyNumberFormat="1" applyFont="1" applyFill="1" applyBorder="1" applyAlignment="1" applyProtection="1">
      <alignment horizontal="center" vertical="center" wrapText="1"/>
      <protection locked="0"/>
    </xf>
    <xf numFmtId="167" fontId="13" fillId="7" borderId="7" xfId="1" applyNumberFormat="1" applyFont="1" applyFill="1" applyBorder="1" applyAlignment="1" applyProtection="1">
      <alignment horizontal="center" vertical="center" wrapText="1"/>
      <protection locked="0"/>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165" fontId="4" fillId="6" borderId="17" xfId="1" applyNumberFormat="1" applyFont="1" applyFill="1" applyBorder="1" applyAlignment="1">
      <alignment vertical="center" wrapText="1"/>
    </xf>
    <xf numFmtId="165" fontId="4" fillId="6" borderId="18" xfId="1" applyNumberFormat="1" applyFont="1" applyFill="1" applyBorder="1" applyAlignment="1">
      <alignment vertical="center" wrapText="1"/>
    </xf>
    <xf numFmtId="165" fontId="4" fillId="6" borderId="21" xfId="1" applyNumberFormat="1" applyFont="1" applyFill="1" applyBorder="1" applyAlignment="1">
      <alignment vertical="center" wrapText="1"/>
    </xf>
    <xf numFmtId="167" fontId="13" fillId="7" borderId="17" xfId="1" applyNumberFormat="1" applyFont="1" applyFill="1" applyBorder="1" applyAlignment="1" applyProtection="1">
      <alignment horizontal="center" vertical="center" wrapText="1"/>
      <protection locked="0"/>
    </xf>
    <xf numFmtId="167" fontId="13" fillId="7" borderId="20" xfId="1" applyNumberFormat="1" applyFont="1" applyFill="1" applyBorder="1" applyAlignment="1" applyProtection="1">
      <alignment horizontal="center" vertical="center" wrapText="1"/>
      <protection locked="0"/>
    </xf>
    <xf numFmtId="165" fontId="4" fillId="6" borderId="22" xfId="1" applyNumberFormat="1" applyFont="1" applyFill="1" applyBorder="1" applyAlignment="1">
      <alignment vertical="center" wrapText="1"/>
    </xf>
    <xf numFmtId="165" fontId="4" fillId="6" borderId="23" xfId="1" applyNumberFormat="1" applyFont="1" applyFill="1" applyBorder="1" applyAlignment="1">
      <alignment vertical="center" wrapText="1"/>
    </xf>
    <xf numFmtId="165" fontId="4" fillId="6" borderId="19" xfId="1" applyNumberFormat="1" applyFont="1" applyFill="1" applyBorder="1" applyAlignment="1">
      <alignment vertical="center" wrapText="1"/>
    </xf>
    <xf numFmtId="172" fontId="13" fillId="7" borderId="19" xfId="1" applyNumberFormat="1" applyFont="1" applyFill="1" applyBorder="1" applyAlignment="1" applyProtection="1">
      <alignment horizontal="center" vertical="center" wrapText="1"/>
      <protection locked="0"/>
    </xf>
    <xf numFmtId="165" fontId="4" fillId="6" borderId="25" xfId="1" applyNumberFormat="1" applyFont="1" applyFill="1" applyBorder="1" applyAlignment="1">
      <alignment vertical="center" wrapText="1"/>
    </xf>
    <xf numFmtId="0" fontId="13" fillId="5" borderId="28" xfId="0" applyFont="1" applyFill="1" applyBorder="1" applyAlignment="1">
      <alignment horizontal="center" vertical="center" wrapText="1"/>
    </xf>
    <xf numFmtId="166" fontId="17" fillId="0" borderId="26" xfId="2" applyNumberFormat="1" applyFont="1" applyBorder="1" applyAlignment="1">
      <alignment horizontal="center" vertical="center" wrapText="1"/>
    </xf>
    <xf numFmtId="10" fontId="8" fillId="0" borderId="17" xfId="2" applyNumberFormat="1" applyFont="1" applyBorder="1" applyAlignment="1">
      <alignment horizontal="center" vertical="center" wrapText="1"/>
    </xf>
    <xf numFmtId="10" fontId="8" fillId="0" borderId="18" xfId="2" applyNumberFormat="1" applyFont="1" applyBorder="1" applyAlignment="1">
      <alignment horizontal="center" vertical="center" wrapText="1"/>
    </xf>
    <xf numFmtId="10" fontId="8" fillId="0" borderId="19" xfId="2" applyNumberFormat="1" applyFont="1" applyBorder="1" applyAlignment="1">
      <alignment horizontal="center" vertical="center" wrapText="1"/>
    </xf>
    <xf numFmtId="168" fontId="4" fillId="0" borderId="0" xfId="0" applyNumberFormat="1" applyFont="1" applyAlignment="1">
      <alignment vertical="top" wrapText="1"/>
    </xf>
    <xf numFmtId="0" fontId="13" fillId="2" borderId="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4" fillId="5" borderId="10" xfId="0" applyFont="1" applyFill="1" applyBorder="1" applyAlignment="1">
      <alignment horizontal="center" vertical="center" wrapText="1"/>
    </xf>
    <xf numFmtId="169" fontId="4" fillId="0" borderId="11" xfId="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170" fontId="13" fillId="7" borderId="24" xfId="1" applyNumberFormat="1" applyFont="1" applyFill="1" applyBorder="1" applyAlignment="1" applyProtection="1">
      <alignment horizontal="center" vertical="center" wrapText="1"/>
      <protection locked="0"/>
    </xf>
    <xf numFmtId="167" fontId="13" fillId="7" borderId="3" xfId="1" applyNumberFormat="1" applyFont="1" applyFill="1" applyBorder="1" applyAlignment="1" applyProtection="1">
      <alignment horizontal="center" vertical="center" wrapText="1"/>
      <protection locked="0"/>
    </xf>
    <xf numFmtId="2" fontId="12" fillId="3" borderId="0" xfId="1" applyNumberFormat="1" applyFont="1" applyFill="1" applyBorder="1" applyAlignment="1">
      <alignment vertical="center" wrapText="1"/>
    </xf>
    <xf numFmtId="0" fontId="25" fillId="0" borderId="0" xfId="0" applyFont="1"/>
    <xf numFmtId="0" fontId="13" fillId="5" borderId="8" xfId="0" applyFont="1" applyFill="1" applyBorder="1" applyAlignment="1">
      <alignment horizontal="center" vertical="center" wrapText="1"/>
    </xf>
    <xf numFmtId="0" fontId="6" fillId="3" borderId="24" xfId="0" applyFont="1" applyFill="1" applyBorder="1" applyAlignment="1">
      <alignment vertical="center" wrapText="1"/>
    </xf>
    <xf numFmtId="165" fontId="4" fillId="6" borderId="24" xfId="1" applyNumberFormat="1" applyFont="1" applyFill="1" applyBorder="1" applyAlignment="1">
      <alignment vertical="center" wrapText="1"/>
    </xf>
    <xf numFmtId="166" fontId="14" fillId="7" borderId="24" xfId="1" applyNumberFormat="1" applyFont="1" applyFill="1" applyBorder="1" applyAlignment="1" applyProtection="1">
      <alignment horizontal="center" vertical="center" wrapText="1"/>
      <protection locked="0"/>
    </xf>
    <xf numFmtId="165" fontId="4" fillId="6" borderId="34" xfId="1" applyNumberFormat="1" applyFont="1" applyFill="1" applyBorder="1" applyAlignment="1">
      <alignment vertical="center" wrapText="1"/>
    </xf>
    <xf numFmtId="165" fontId="4" fillId="6" borderId="35" xfId="1" applyNumberFormat="1" applyFont="1" applyFill="1" applyBorder="1" applyAlignment="1">
      <alignment vertical="center" wrapText="1"/>
    </xf>
    <xf numFmtId="165" fontId="4" fillId="6" borderId="36" xfId="1" applyNumberFormat="1" applyFont="1" applyFill="1" applyBorder="1" applyAlignment="1">
      <alignment vertical="center" wrapText="1"/>
    </xf>
    <xf numFmtId="165" fontId="4" fillId="6" borderId="20" xfId="1" applyNumberFormat="1" applyFont="1" applyFill="1" applyBorder="1" applyAlignment="1">
      <alignment vertical="center" wrapText="1"/>
    </xf>
    <xf numFmtId="167" fontId="13" fillId="7" borderId="24" xfId="1" applyNumberFormat="1" applyFont="1" applyFill="1" applyBorder="1" applyAlignment="1" applyProtection="1">
      <alignment horizontal="center" vertical="center" wrapText="1"/>
      <protection locked="0"/>
    </xf>
    <xf numFmtId="169" fontId="4" fillId="0" borderId="13" xfId="1" applyNumberFormat="1" applyFont="1" applyBorder="1" applyAlignment="1">
      <alignment horizontal="center" vertical="center" wrapText="1"/>
    </xf>
    <xf numFmtId="0" fontId="4" fillId="0" borderId="33" xfId="0" applyFont="1" applyBorder="1" applyAlignment="1">
      <alignment horizontal="center" vertical="center" wrapText="1"/>
    </xf>
    <xf numFmtId="171" fontId="4" fillId="0" borderId="14" xfId="1" applyNumberFormat="1" applyFont="1" applyBorder="1" applyAlignment="1">
      <alignment vertical="center" wrapText="1"/>
    </xf>
    <xf numFmtId="4" fontId="4" fillId="0" borderId="18" xfId="1" applyNumberFormat="1" applyFont="1" applyBorder="1" applyAlignment="1">
      <alignment horizontal="center" vertical="center" wrapText="1"/>
    </xf>
    <xf numFmtId="0" fontId="13" fillId="5" borderId="39" xfId="0" applyFont="1" applyFill="1" applyBorder="1" applyAlignment="1">
      <alignment horizontal="center" vertical="center" wrapText="1"/>
    </xf>
    <xf numFmtId="0" fontId="13" fillId="5" borderId="2" xfId="0" applyFont="1" applyFill="1" applyBorder="1" applyAlignment="1">
      <alignment horizontal="center" vertical="center" wrapText="1"/>
    </xf>
    <xf numFmtId="4" fontId="4" fillId="0" borderId="3" xfId="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5" xfId="0" applyFont="1" applyBorder="1" applyAlignment="1">
      <alignment horizontal="center" vertical="center" wrapText="1"/>
    </xf>
    <xf numFmtId="4" fontId="4" fillId="0" borderId="46" xfId="1" applyNumberFormat="1"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4" fontId="4" fillId="0" borderId="45" xfId="1" applyNumberFormat="1" applyFont="1" applyBorder="1" applyAlignment="1">
      <alignment horizontal="center" vertical="center" wrapText="1"/>
    </xf>
    <xf numFmtId="166" fontId="17" fillId="0" borderId="52" xfId="2" applyNumberFormat="1" applyFont="1" applyBorder="1" applyAlignment="1">
      <alignment horizontal="center" vertical="center" wrapText="1"/>
    </xf>
    <xf numFmtId="4" fontId="4" fillId="0" borderId="32" xfId="1" applyNumberFormat="1" applyFont="1" applyBorder="1" applyAlignment="1">
      <alignment horizontal="center" vertical="center" wrapText="1"/>
    </xf>
    <xf numFmtId="4" fontId="4" fillId="0" borderId="17" xfId="1" applyNumberFormat="1" applyFont="1" applyBorder="1" applyAlignment="1">
      <alignment horizontal="center" vertical="center" wrapText="1"/>
    </xf>
    <xf numFmtId="0" fontId="13" fillId="4" borderId="3" xfId="0" applyFont="1" applyFill="1" applyBorder="1" applyAlignment="1">
      <alignment horizontal="right" vertical="center" wrapText="1"/>
    </xf>
    <xf numFmtId="0" fontId="13" fillId="5" borderId="55" xfId="0" applyFont="1" applyFill="1" applyBorder="1" applyAlignment="1">
      <alignment horizontal="center" vertical="center" wrapText="1"/>
    </xf>
    <xf numFmtId="2" fontId="12" fillId="3" borderId="42" xfId="1" applyNumberFormat="1" applyFont="1" applyFill="1" applyBorder="1" applyAlignment="1">
      <alignment vertical="center" wrapText="1"/>
    </xf>
    <xf numFmtId="166" fontId="4" fillId="8" borderId="37" xfId="0" applyNumberFormat="1" applyFont="1" applyFill="1" applyBorder="1" applyAlignment="1">
      <alignment horizontal="center" vertical="center" wrapText="1"/>
    </xf>
    <xf numFmtId="165" fontId="4" fillId="8" borderId="29" xfId="1" applyNumberFormat="1" applyFont="1" applyFill="1" applyBorder="1" applyAlignment="1" applyProtection="1">
      <alignment vertical="center" wrapText="1"/>
    </xf>
    <xf numFmtId="167" fontId="4" fillId="6" borderId="4" xfId="0" applyNumberFormat="1" applyFont="1" applyFill="1" applyBorder="1" applyAlignment="1">
      <alignment horizontal="center" vertical="center" wrapText="1"/>
    </xf>
    <xf numFmtId="167" fontId="4" fillId="6" borderId="32" xfId="0" applyNumberFormat="1" applyFont="1" applyFill="1" applyBorder="1" applyAlignment="1">
      <alignment horizontal="center" vertical="center" wrapText="1"/>
    </xf>
    <xf numFmtId="167" fontId="4" fillId="7" borderId="47" xfId="0" applyNumberFormat="1" applyFont="1" applyFill="1" applyBorder="1" applyAlignment="1" applyProtection="1">
      <alignment horizontal="center" vertical="center" wrapText="1"/>
      <protection locked="0"/>
    </xf>
    <xf numFmtId="167" fontId="4" fillId="7" borderId="56" xfId="0" applyNumberFormat="1" applyFont="1" applyFill="1" applyBorder="1" applyAlignment="1" applyProtection="1">
      <alignment horizontal="center" vertical="center" wrapText="1"/>
      <protection locked="0"/>
    </xf>
    <xf numFmtId="167" fontId="4" fillId="7" borderId="43" xfId="0" applyNumberFormat="1" applyFont="1" applyFill="1" applyBorder="1" applyAlignment="1" applyProtection="1">
      <alignment horizontal="center" vertical="center" wrapText="1"/>
      <protection locked="0"/>
    </xf>
    <xf numFmtId="0" fontId="6" fillId="0" borderId="35" xfId="0" applyFont="1" applyBorder="1" applyAlignment="1">
      <alignment horizontal="left" vertical="center" wrapText="1"/>
    </xf>
    <xf numFmtId="0" fontId="6" fillId="0" borderId="11" xfId="0" applyFont="1" applyBorder="1" applyAlignment="1">
      <alignment horizontal="left" vertical="center" wrapText="1"/>
    </xf>
    <xf numFmtId="166" fontId="8" fillId="0" borderId="44" xfId="2" applyNumberFormat="1" applyFont="1" applyBorder="1" applyAlignment="1">
      <alignment horizontal="center" vertical="center" wrapText="1"/>
    </xf>
    <xf numFmtId="166" fontId="8" fillId="0" borderId="54" xfId="2" applyNumberFormat="1" applyFont="1" applyBorder="1" applyAlignment="1">
      <alignment horizontal="center" vertical="center" wrapText="1"/>
    </xf>
    <xf numFmtId="166" fontId="27" fillId="0" borderId="45" xfId="0" applyNumberFormat="1" applyFont="1" applyBorder="1" applyAlignment="1">
      <alignment horizontal="center" vertical="center" wrapText="1"/>
    </xf>
    <xf numFmtId="166" fontId="27" fillId="0" borderId="3" xfId="0" applyNumberFormat="1" applyFont="1" applyBorder="1" applyAlignment="1">
      <alignment horizontal="center" vertical="center" wrapText="1"/>
    </xf>
    <xf numFmtId="166" fontId="28" fillId="0" borderId="17" xfId="0" applyNumberFormat="1" applyFont="1" applyBorder="1" applyAlignment="1">
      <alignment horizontal="center" vertical="center" wrapText="1"/>
    </xf>
    <xf numFmtId="166" fontId="28" fillId="0" borderId="18" xfId="0" applyNumberFormat="1" applyFont="1" applyBorder="1" applyAlignment="1">
      <alignment horizontal="center" vertical="center" wrapText="1"/>
    </xf>
    <xf numFmtId="166" fontId="28" fillId="0" borderId="24"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46" xfId="0" applyFont="1" applyBorder="1" applyAlignment="1">
      <alignment horizontal="left" vertical="center" wrapText="1"/>
    </xf>
    <xf numFmtId="0" fontId="4" fillId="0" borderId="45" xfId="0" applyFont="1" applyBorder="1" applyAlignment="1">
      <alignment horizontal="left" vertical="center" wrapText="1"/>
    </xf>
    <xf numFmtId="0" fontId="4" fillId="0" borderId="3" xfId="0" applyFont="1" applyBorder="1" applyAlignment="1">
      <alignment horizontal="left" vertical="center" wrapText="1"/>
    </xf>
    <xf numFmtId="0" fontId="4" fillId="0" borderId="37" xfId="0" applyFont="1" applyBorder="1" applyAlignment="1">
      <alignment horizontal="left" vertical="center" wrapText="1"/>
    </xf>
    <xf numFmtId="0" fontId="4" fillId="0" borderId="53" xfId="0" applyFont="1" applyBorder="1" applyAlignment="1">
      <alignment horizontal="left" vertical="center" wrapText="1"/>
    </xf>
    <xf numFmtId="2" fontId="12" fillId="3" borderId="31" xfId="0" applyNumberFormat="1" applyFont="1" applyFill="1" applyBorder="1" applyAlignment="1">
      <alignment vertical="top" wrapText="1"/>
    </xf>
    <xf numFmtId="0" fontId="0" fillId="0" borderId="31" xfId="0" applyBorder="1" applyAlignment="1">
      <alignment wrapText="1"/>
    </xf>
    <xf numFmtId="0" fontId="0" fillId="0" borderId="0" xfId="0" applyAlignment="1">
      <alignment wrapText="1"/>
    </xf>
    <xf numFmtId="0" fontId="5" fillId="3" borderId="30" xfId="0" applyFont="1" applyFill="1" applyBorder="1" applyAlignment="1">
      <alignment horizontal="left" vertical="center" wrapText="1"/>
    </xf>
    <xf numFmtId="0" fontId="0" fillId="3" borderId="30" xfId="0" applyFill="1" applyBorder="1" applyAlignment="1">
      <alignment vertical="center" wrapText="1"/>
    </xf>
    <xf numFmtId="0" fontId="0" fillId="0" borderId="30" xfId="0" applyBorder="1" applyAlignment="1">
      <alignment vertical="center" wrapText="1"/>
    </xf>
    <xf numFmtId="0" fontId="0" fillId="0" borderId="30" xfId="0" applyBorder="1" applyAlignment="1">
      <alignment wrapText="1"/>
    </xf>
    <xf numFmtId="2" fontId="12" fillId="3" borderId="0" xfId="1" applyNumberFormat="1" applyFont="1" applyFill="1" applyBorder="1" applyAlignment="1">
      <alignment vertical="center" wrapText="1"/>
    </xf>
    <xf numFmtId="0" fontId="13" fillId="5" borderId="8" xfId="0" applyFont="1" applyFill="1" applyBorder="1" applyAlignment="1">
      <alignment horizontal="center" vertical="center" wrapText="1"/>
    </xf>
    <xf numFmtId="0" fontId="0" fillId="0" borderId="28" xfId="0" applyBorder="1" applyAlignment="1">
      <alignment horizontal="center" vertical="center" wrapText="1"/>
    </xf>
    <xf numFmtId="168" fontId="6" fillId="7" borderId="29" xfId="1" applyNumberFormat="1" applyFont="1" applyFill="1" applyBorder="1" applyAlignment="1" applyProtection="1">
      <alignment horizontal="center" vertical="center" wrapText="1"/>
    </xf>
    <xf numFmtId="168" fontId="24" fillId="7" borderId="20" xfId="0" applyNumberFormat="1" applyFont="1" applyFill="1" applyBorder="1" applyAlignment="1">
      <alignment horizontal="center" vertical="center" wrapText="1"/>
    </xf>
    <xf numFmtId="168" fontId="4" fillId="7" borderId="4" xfId="1" applyNumberFormat="1" applyFont="1" applyFill="1" applyBorder="1" applyAlignment="1" applyProtection="1">
      <alignment horizontal="center" vertical="center" wrapText="1"/>
    </xf>
    <xf numFmtId="168" fontId="0" fillId="7" borderId="6" xfId="0" applyNumberFormat="1" applyFill="1" applyBorder="1" applyAlignment="1">
      <alignment horizontal="center" vertical="center" wrapText="1"/>
    </xf>
    <xf numFmtId="168" fontId="4" fillId="7" borderId="4" xfId="1" applyNumberFormat="1" applyFont="1" applyFill="1" applyBorder="1" applyAlignment="1" applyProtection="1">
      <alignment horizontal="center" vertical="center" wrapText="1"/>
      <protection locked="0"/>
    </xf>
    <xf numFmtId="168" fontId="0" fillId="7" borderId="6" xfId="0" applyNumberFormat="1" applyFill="1" applyBorder="1" applyAlignment="1" applyProtection="1">
      <alignment horizontal="center" vertical="center" wrapText="1"/>
      <protection locked="0"/>
    </xf>
    <xf numFmtId="168" fontId="4" fillId="7" borderId="40" xfId="1" applyNumberFormat="1" applyFont="1" applyFill="1" applyBorder="1" applyAlignment="1" applyProtection="1">
      <alignment horizontal="center" vertical="center" wrapText="1"/>
      <protection locked="0"/>
    </xf>
    <xf numFmtId="168" fontId="4" fillId="7" borderId="41" xfId="1" applyNumberFormat="1" applyFont="1" applyFill="1" applyBorder="1" applyAlignment="1" applyProtection="1">
      <alignment horizontal="center" vertical="center" wrapText="1"/>
      <protection locked="0"/>
    </xf>
    <xf numFmtId="168" fontId="4" fillId="7" borderId="25" xfId="1" applyNumberFormat="1" applyFont="1" applyFill="1" applyBorder="1" applyAlignment="1" applyProtection="1">
      <alignment horizontal="center" vertical="center" wrapText="1"/>
      <protection locked="0"/>
    </xf>
    <xf numFmtId="168" fontId="0" fillId="7" borderId="25" xfId="0" applyNumberFormat="1" applyFill="1" applyBorder="1" applyAlignment="1" applyProtection="1">
      <alignment horizontal="center" vertical="center" wrapText="1"/>
      <protection locked="0"/>
    </xf>
    <xf numFmtId="0" fontId="23" fillId="6" borderId="15" xfId="0" applyFont="1" applyFill="1" applyBorder="1" applyAlignment="1">
      <alignment horizontal="center" vertical="center" wrapText="1"/>
    </xf>
    <xf numFmtId="0" fontId="23" fillId="6" borderId="10" xfId="0" applyFont="1" applyFill="1" applyBorder="1" applyAlignment="1">
      <alignment horizontal="center" vertical="center" wrapText="1"/>
    </xf>
    <xf numFmtId="171" fontId="4" fillId="6" borderId="13" xfId="1" applyNumberFormat="1" applyFont="1" applyFill="1" applyBorder="1" applyAlignment="1">
      <alignment horizontal="center" vertical="center" wrapText="1"/>
    </xf>
    <xf numFmtId="171" fontId="4" fillId="6" borderId="33" xfId="1" applyNumberFormat="1" applyFont="1" applyFill="1" applyBorder="1" applyAlignment="1">
      <alignment horizontal="center" vertical="center" wrapText="1"/>
    </xf>
    <xf numFmtId="171" fontId="4" fillId="6" borderId="11" xfId="1" applyNumberFormat="1" applyFont="1" applyFill="1" applyBorder="1" applyAlignment="1">
      <alignment horizontal="center" vertical="center" wrapText="1"/>
    </xf>
    <xf numFmtId="171" fontId="4" fillId="6" borderId="5" xfId="1" applyNumberFormat="1" applyFont="1" applyFill="1" applyBorder="1" applyAlignment="1">
      <alignment horizontal="center" vertical="center" wrapText="1"/>
    </xf>
    <xf numFmtId="171" fontId="4" fillId="6" borderId="4" xfId="1" applyNumberFormat="1" applyFont="1" applyFill="1" applyBorder="1" applyAlignment="1">
      <alignment horizontal="center" vertical="center" wrapText="1"/>
    </xf>
    <xf numFmtId="171" fontId="4" fillId="6" borderId="6" xfId="1" applyNumberFormat="1" applyFont="1" applyFill="1" applyBorder="1" applyAlignment="1">
      <alignment horizontal="center" vertical="center" wrapText="1"/>
    </xf>
    <xf numFmtId="171" fontId="4" fillId="6" borderId="37" xfId="1" applyNumberFormat="1" applyFont="1" applyFill="1" applyBorder="1" applyAlignment="1">
      <alignment horizontal="center" vertical="center" wrapText="1"/>
    </xf>
    <xf numFmtId="171" fontId="4" fillId="6" borderId="38" xfId="1" applyNumberFormat="1" applyFont="1" applyFill="1" applyBorder="1" applyAlignment="1">
      <alignment horizontal="center" vertical="center" wrapText="1"/>
    </xf>
    <xf numFmtId="171" fontId="4" fillId="6" borderId="51" xfId="1" applyNumberFormat="1" applyFont="1" applyFill="1" applyBorder="1" applyAlignment="1">
      <alignment horizontal="center" vertical="center" wrapText="1"/>
    </xf>
    <xf numFmtId="171" fontId="4" fillId="6" borderId="12" xfId="1" applyNumberFormat="1" applyFont="1" applyFill="1" applyBorder="1" applyAlignment="1">
      <alignment horizontal="center" vertical="center" wrapText="1"/>
    </xf>
    <xf numFmtId="168" fontId="4" fillId="7" borderId="47" xfId="1" applyNumberFormat="1" applyFont="1" applyFill="1" applyBorder="1" applyAlignment="1" applyProtection="1">
      <alignment horizontal="center" vertical="center" wrapText="1"/>
      <protection locked="0"/>
    </xf>
    <xf numFmtId="168" fontId="0" fillId="7" borderId="48" xfId="0" applyNumberFormat="1" applyFill="1" applyBorder="1" applyAlignment="1" applyProtection="1">
      <alignment horizontal="center" vertical="center" wrapText="1"/>
      <protection locked="0"/>
    </xf>
    <xf numFmtId="171" fontId="4" fillId="6" borderId="49" xfId="1" applyNumberFormat="1" applyFont="1" applyFill="1" applyBorder="1" applyAlignment="1">
      <alignment horizontal="center" vertical="center" wrapText="1"/>
    </xf>
    <xf numFmtId="171" fontId="4" fillId="6" borderId="50" xfId="1" applyNumberFormat="1" applyFont="1" applyFill="1" applyBorder="1" applyAlignment="1">
      <alignment horizontal="center" vertical="center" wrapText="1"/>
    </xf>
    <xf numFmtId="0" fontId="6" fillId="0" borderId="46" xfId="0" applyFont="1" applyBorder="1" applyAlignment="1">
      <alignment horizontal="center" vertical="center" wrapText="1"/>
    </xf>
    <xf numFmtId="166" fontId="28" fillId="0" borderId="46" xfId="0" applyNumberFormat="1" applyFont="1" applyBorder="1" applyAlignment="1">
      <alignment horizontal="center" vertical="center" wrapText="1"/>
    </xf>
    <xf numFmtId="0" fontId="6" fillId="0" borderId="13" xfId="0" applyFont="1" applyBorder="1" applyAlignment="1">
      <alignment horizontal="left" vertical="center" wrapText="1"/>
    </xf>
    <xf numFmtId="166" fontId="17" fillId="0" borderId="27" xfId="2" applyNumberFormat="1" applyFont="1" applyBorder="1" applyAlignment="1">
      <alignment horizontal="center" vertical="center" wrapText="1"/>
    </xf>
  </cellXfs>
  <cellStyles count="3">
    <cellStyle name="Ergebnis" xfId="2" builtinId="25"/>
    <cellStyle name="Komma" xfId="1" builtinId="3"/>
    <cellStyle name="Standard" xfId="0" builtinId="0"/>
  </cellStyles>
  <dxfs count="3">
    <dxf>
      <fill>
        <patternFill>
          <bgColor theme="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2EFDA"/>
      <color rgb="FFFFFFCC"/>
      <color rgb="FF0000FF"/>
      <color rgb="FFEBEEF1"/>
      <color rgb="FFD4D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10703</xdr:colOff>
      <xdr:row>0</xdr:row>
      <xdr:rowOff>74917</xdr:rowOff>
    </xdr:from>
    <xdr:to>
      <xdr:col>2</xdr:col>
      <xdr:colOff>214044</xdr:colOff>
      <xdr:row>0</xdr:row>
      <xdr:rowOff>664858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343" y="74917"/>
          <a:ext cx="2643454" cy="589941"/>
        </a:xfrm>
        <a:prstGeom prst="rect">
          <a:avLst/>
        </a:prstGeom>
      </xdr:spPr>
    </xdr:pic>
    <xdr:clientData/>
  </xdr:twoCellAnchor>
  <xdr:twoCellAnchor editAs="absolute">
    <xdr:from>
      <xdr:col>8</xdr:col>
      <xdr:colOff>266700</xdr:colOff>
      <xdr:row>3</xdr:row>
      <xdr:rowOff>209550</xdr:rowOff>
    </xdr:from>
    <xdr:to>
      <xdr:col>9</xdr:col>
      <xdr:colOff>0</xdr:colOff>
      <xdr:row>9</xdr:row>
      <xdr:rowOff>57150</xdr:rowOff>
    </xdr:to>
    <xdr:sp macro="" textlink="">
      <xdr:nvSpPr>
        <xdr:cNvPr id="1029" name="Text Box 5" hidden="1">
          <a:extLst>
            <a:ext uri="{FF2B5EF4-FFF2-40B4-BE49-F238E27FC236}">
              <a16:creationId xmlns:a16="http://schemas.microsoft.com/office/drawing/2014/main" id="{CE13C0E6-54D9-C964-770D-6495E71D71CD}"/>
            </a:ext>
          </a:extLst>
        </xdr:cNvPr>
        <xdr:cNvSpPr txBox="1">
          <a:spLocks noChangeArrowheads="1"/>
        </xdr:cNvSpPr>
      </xdr:nvSpPr>
      <xdr:spPr bwMode="auto">
        <a:xfrm>
          <a:off x="13687425" y="1714500"/>
          <a:ext cx="1209675" cy="14478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56"/>
  <sheetViews>
    <sheetView tabSelected="1" zoomScale="89" zoomScaleNormal="89" workbookViewId="0">
      <selection activeCell="F6" sqref="F6"/>
    </sheetView>
  </sheetViews>
  <sheetFormatPr baseColWidth="10" defaultRowHeight="15" x14ac:dyDescent="0.25"/>
  <cols>
    <col min="1" max="1" width="2.85546875" style="2" customWidth="1"/>
    <col min="2" max="2" width="36.5703125" style="1" customWidth="1"/>
    <col min="3" max="3" width="24.5703125" style="1" customWidth="1"/>
    <col min="4" max="4" width="30.28515625" style="1" customWidth="1"/>
    <col min="5" max="5" width="23.85546875" style="1" customWidth="1"/>
    <col min="6" max="6" width="25.5703125" style="1" customWidth="1"/>
    <col min="7" max="7" width="28.140625" style="1" customWidth="1"/>
    <col min="8" max="8" width="29.42578125" style="2" customWidth="1"/>
    <col min="9" max="9" width="22.140625" style="2" customWidth="1"/>
    <col min="10" max="10" width="14.85546875" style="2" customWidth="1"/>
    <col min="11" max="11" width="32" style="2" customWidth="1"/>
    <col min="12" max="12" width="20.7109375" style="2" customWidth="1"/>
    <col min="13" max="91" width="11.42578125" style="2"/>
    <col min="92" max="16384" width="11.42578125" style="1"/>
  </cols>
  <sheetData>
    <row r="1" spans="1:92" s="2" customFormat="1" ht="54" customHeight="1" x14ac:dyDescent="0.2">
      <c r="D1" s="13" t="s">
        <v>10</v>
      </c>
      <c r="E1" s="13"/>
      <c r="F1" s="13"/>
      <c r="G1" s="13"/>
      <c r="L1" s="59"/>
    </row>
    <row r="2" spans="1:92" s="2" customFormat="1" ht="24" customHeight="1" thickBot="1" x14ac:dyDescent="0.3">
      <c r="B2" s="115" t="s">
        <v>22</v>
      </c>
      <c r="C2" s="116"/>
      <c r="D2" s="117"/>
      <c r="E2" s="117"/>
      <c r="F2" s="117"/>
      <c r="G2" s="118"/>
      <c r="H2" s="118"/>
      <c r="I2" s="118"/>
      <c r="J2" s="118"/>
      <c r="K2" s="118"/>
    </row>
    <row r="3" spans="1:92" s="11" customFormat="1" ht="40.5" customHeight="1" thickBot="1" x14ac:dyDescent="0.3">
      <c r="A3" s="10"/>
      <c r="B3" s="12" t="s">
        <v>14</v>
      </c>
      <c r="C3" s="21" t="s">
        <v>15</v>
      </c>
      <c r="D3" s="50" t="s">
        <v>18</v>
      </c>
      <c r="E3" s="21" t="s">
        <v>19</v>
      </c>
      <c r="F3" s="21" t="s">
        <v>21</v>
      </c>
      <c r="G3" s="21" t="s">
        <v>13</v>
      </c>
      <c r="H3" s="21" t="s">
        <v>17</v>
      </c>
      <c r="I3" s="51" t="s">
        <v>16</v>
      </c>
      <c r="J3" s="52" t="s">
        <v>7</v>
      </c>
      <c r="K3" s="44" t="s">
        <v>20</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row>
    <row r="4" spans="1:92" s="11" customFormat="1" ht="21" customHeight="1" x14ac:dyDescent="0.25">
      <c r="A4" s="10"/>
      <c r="B4" s="31" t="s">
        <v>36</v>
      </c>
      <c r="C4" s="34"/>
      <c r="D4" s="64"/>
      <c r="E4" s="34"/>
      <c r="F4" s="22">
        <v>0</v>
      </c>
      <c r="G4" s="25">
        <v>0</v>
      </c>
      <c r="H4" s="25">
        <v>0</v>
      </c>
      <c r="I4" s="65"/>
      <c r="J4" s="66"/>
      <c r="K4" s="67"/>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row>
    <row r="5" spans="1:92" s="11" customFormat="1" ht="21" customHeight="1" x14ac:dyDescent="0.25">
      <c r="A5" s="10"/>
      <c r="B5" s="61" t="s">
        <v>25</v>
      </c>
      <c r="C5" s="62"/>
      <c r="D5" s="43"/>
      <c r="E5" s="62"/>
      <c r="F5" s="68">
        <v>0</v>
      </c>
      <c r="G5" s="63">
        <v>0</v>
      </c>
      <c r="H5" s="63">
        <f t="shared" ref="H5:H10" si="0">F5*G5</f>
        <v>0</v>
      </c>
      <c r="I5" s="69">
        <v>2.6762800000000001E-3</v>
      </c>
      <c r="J5" s="70" t="s">
        <v>5</v>
      </c>
      <c r="K5" s="71">
        <f t="shared" ref="K5:K10" si="1">F5*I5</f>
        <v>0</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row>
    <row r="6" spans="1:92" s="11" customFormat="1" ht="21" customHeight="1" x14ac:dyDescent="0.25">
      <c r="A6" s="10"/>
      <c r="B6" s="32" t="s">
        <v>1</v>
      </c>
      <c r="C6" s="35"/>
      <c r="D6" s="39"/>
      <c r="E6" s="35"/>
      <c r="F6" s="56">
        <v>0</v>
      </c>
      <c r="G6" s="26">
        <v>0</v>
      </c>
      <c r="H6" s="26">
        <v>0</v>
      </c>
      <c r="I6" s="53">
        <v>0.18139</v>
      </c>
      <c r="J6" s="54" t="s">
        <v>4</v>
      </c>
      <c r="K6" s="17">
        <f t="shared" si="1"/>
        <v>0</v>
      </c>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row>
    <row r="7" spans="1:92" s="11" customFormat="1" ht="21" customHeight="1" thickBot="1" x14ac:dyDescent="0.3">
      <c r="A7" s="10"/>
      <c r="B7" s="32" t="s">
        <v>27</v>
      </c>
      <c r="C7" s="36"/>
      <c r="D7" s="40"/>
      <c r="E7" s="41"/>
      <c r="F7" s="23">
        <v>0</v>
      </c>
      <c r="G7" s="26">
        <v>0</v>
      </c>
      <c r="H7" s="26">
        <f t="shared" si="0"/>
        <v>0</v>
      </c>
      <c r="I7" s="53">
        <v>3.0130000000000001E-3</v>
      </c>
      <c r="J7" s="54" t="s">
        <v>6</v>
      </c>
      <c r="K7" s="17">
        <f t="shared" si="1"/>
        <v>0</v>
      </c>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row>
    <row r="8" spans="1:92" s="11" customFormat="1" ht="21" customHeight="1" x14ac:dyDescent="0.25">
      <c r="A8" s="10"/>
      <c r="B8" s="32" t="s">
        <v>3</v>
      </c>
      <c r="C8" s="37">
        <v>0</v>
      </c>
      <c r="D8" s="38">
        <v>0</v>
      </c>
      <c r="E8" s="29">
        <v>0</v>
      </c>
      <c r="F8" s="23">
        <v>0</v>
      </c>
      <c r="G8" s="26">
        <v>0</v>
      </c>
      <c r="H8" s="26">
        <f t="shared" si="0"/>
        <v>0</v>
      </c>
      <c r="I8" s="53">
        <v>2.3848900000000002E-3</v>
      </c>
      <c r="J8" s="54" t="s">
        <v>5</v>
      </c>
      <c r="K8" s="17">
        <f t="shared" si="1"/>
        <v>0</v>
      </c>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row>
    <row r="9" spans="1:92" s="11" customFormat="1" ht="21" customHeight="1" x14ac:dyDescent="0.25">
      <c r="A9" s="10"/>
      <c r="B9" s="32" t="s">
        <v>2</v>
      </c>
      <c r="C9" s="23">
        <v>0</v>
      </c>
      <c r="D9" s="28">
        <v>0</v>
      </c>
      <c r="E9" s="29">
        <v>0</v>
      </c>
      <c r="F9" s="23">
        <v>0</v>
      </c>
      <c r="G9" s="26">
        <v>0</v>
      </c>
      <c r="H9" s="26">
        <f t="shared" si="0"/>
        <v>0</v>
      </c>
      <c r="I9" s="53">
        <v>2.6762800000000001E-3</v>
      </c>
      <c r="J9" s="54" t="s">
        <v>5</v>
      </c>
      <c r="K9" s="17">
        <f t="shared" si="1"/>
        <v>0</v>
      </c>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row>
    <row r="10" spans="1:92" s="11" customFormat="1" ht="21" customHeight="1" thickBot="1" x14ac:dyDescent="0.3">
      <c r="A10" s="10"/>
      <c r="B10" s="33" t="s">
        <v>26</v>
      </c>
      <c r="C10" s="24">
        <v>0</v>
      </c>
      <c r="D10" s="30">
        <v>0</v>
      </c>
      <c r="E10" s="42">
        <v>0</v>
      </c>
      <c r="F10" s="57">
        <v>0</v>
      </c>
      <c r="G10" s="27">
        <v>0</v>
      </c>
      <c r="H10" s="27">
        <f t="shared" si="0"/>
        <v>0</v>
      </c>
      <c r="I10" s="53">
        <v>3.0130000000000001E-3</v>
      </c>
      <c r="J10" s="55" t="s">
        <v>6</v>
      </c>
      <c r="K10" s="18">
        <f t="shared" si="1"/>
        <v>0</v>
      </c>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row>
    <row r="11" spans="1:92" ht="21" customHeight="1" thickBot="1" x14ac:dyDescent="0.3">
      <c r="B11" s="3"/>
      <c r="C11" s="3"/>
      <c r="D11" s="3"/>
      <c r="E11" s="3"/>
      <c r="F11" s="3"/>
      <c r="H11" s="20">
        <f>SUM(H5:H10)</f>
        <v>0</v>
      </c>
      <c r="I11" s="3"/>
      <c r="J11" s="85" t="s">
        <v>0</v>
      </c>
      <c r="K11" s="19">
        <f>SUM(K5:K10)</f>
        <v>0</v>
      </c>
      <c r="L11" s="10"/>
    </row>
    <row r="12" spans="1:92" ht="11.25" customHeight="1" thickBot="1" x14ac:dyDescent="0.3">
      <c r="B12" s="3"/>
      <c r="C12" s="14"/>
      <c r="D12" s="14"/>
      <c r="E12" s="14"/>
      <c r="F12" s="49"/>
      <c r="G12" s="2"/>
      <c r="L12" s="10"/>
    </row>
    <row r="13" spans="1:92" s="11" customFormat="1" ht="69" customHeight="1" thickBot="1" x14ac:dyDescent="0.3">
      <c r="A13" s="10"/>
      <c r="B13" s="12" t="s">
        <v>8</v>
      </c>
      <c r="C13" s="74" t="s">
        <v>9</v>
      </c>
      <c r="D13" s="74" t="s">
        <v>31</v>
      </c>
      <c r="E13" s="73" t="s">
        <v>11</v>
      </c>
      <c r="F13" s="120" t="s">
        <v>23</v>
      </c>
      <c r="G13" s="121"/>
      <c r="H13" s="60" t="s">
        <v>30</v>
      </c>
      <c r="I13" s="132" t="s">
        <v>32</v>
      </c>
      <c r="J13" s="133"/>
      <c r="K13" s="2"/>
      <c r="L13" s="2"/>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row>
    <row r="14" spans="1:92" s="11" customFormat="1" ht="15.75" x14ac:dyDescent="0.25">
      <c r="A14" s="10"/>
      <c r="B14" s="79">
        <v>2021</v>
      </c>
      <c r="C14" s="104">
        <v>25</v>
      </c>
      <c r="D14" s="89"/>
      <c r="E14" s="101">
        <f>$K$11*C14</f>
        <v>0</v>
      </c>
      <c r="F14" s="122">
        <v>-0.25600000000000001</v>
      </c>
      <c r="G14" s="123"/>
      <c r="H14" s="84">
        <f t="shared" ref="H14:H20" si="2">SUM($F$4)*F14*1000/100</f>
        <v>0</v>
      </c>
      <c r="I14" s="134" t="s">
        <v>24</v>
      </c>
      <c r="J14" s="135"/>
      <c r="K14" s="2"/>
      <c r="L14" s="2"/>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row>
    <row r="15" spans="1:92" s="11" customFormat="1" ht="15.75" x14ac:dyDescent="0.25">
      <c r="A15" s="10"/>
      <c r="B15" s="80">
        <v>2022</v>
      </c>
      <c r="C15" s="105">
        <v>30</v>
      </c>
      <c r="D15" s="88"/>
      <c r="E15" s="102">
        <f>$K$11*C15</f>
        <v>0</v>
      </c>
      <c r="F15" s="124">
        <v>-4.8944999999999999</v>
      </c>
      <c r="G15" s="125"/>
      <c r="H15" s="83">
        <f t="shared" si="2"/>
        <v>0</v>
      </c>
      <c r="I15" s="140" t="s">
        <v>29</v>
      </c>
      <c r="J15" s="141"/>
      <c r="K15" s="2"/>
      <c r="L15" s="2"/>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1:92" s="11" customFormat="1" ht="15.75" x14ac:dyDescent="0.25">
      <c r="A16" s="10"/>
      <c r="B16" s="80">
        <v>2023</v>
      </c>
      <c r="C16" s="106">
        <v>30</v>
      </c>
      <c r="D16" s="90"/>
      <c r="E16" s="103">
        <f>IF(D16=0,$K$11*C16,$K$11*D16)</f>
        <v>0</v>
      </c>
      <c r="F16" s="126">
        <f>F17</f>
        <v>-6.7560000000000002</v>
      </c>
      <c r="G16" s="127"/>
      <c r="H16" s="72">
        <f t="shared" si="2"/>
        <v>0</v>
      </c>
      <c r="I16" s="136"/>
      <c r="J16" s="137"/>
      <c r="K16" s="2"/>
      <c r="L16" s="2"/>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row>
    <row r="17" spans="1:92" s="11" customFormat="1" ht="15.75" x14ac:dyDescent="0.25">
      <c r="A17" s="10"/>
      <c r="B17" s="80">
        <v>2024</v>
      </c>
      <c r="C17" s="106">
        <v>45</v>
      </c>
      <c r="D17" s="91"/>
      <c r="E17" s="103">
        <f>IF(D17=0,$K$11*C17,$K$11*D17)</f>
        <v>0</v>
      </c>
      <c r="F17" s="126">
        <v>-6.7560000000000002</v>
      </c>
      <c r="G17" s="127"/>
      <c r="H17" s="72">
        <f t="shared" si="2"/>
        <v>0</v>
      </c>
      <c r="I17" s="136"/>
      <c r="J17" s="137"/>
      <c r="K17" s="2"/>
      <c r="L17" s="2"/>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row>
    <row r="18" spans="1:92" s="11" customFormat="1" ht="17.25" customHeight="1" x14ac:dyDescent="0.25">
      <c r="A18" s="10"/>
      <c r="B18" s="107">
        <v>2025</v>
      </c>
      <c r="C18" s="148">
        <v>55</v>
      </c>
      <c r="D18" s="92">
        <v>0</v>
      </c>
      <c r="E18" s="149">
        <f>IF(D18=0,$K$11*C18,$K$11*D18)</f>
        <v>0</v>
      </c>
      <c r="F18" s="144">
        <v>-6.7560000000000002</v>
      </c>
      <c r="G18" s="145"/>
      <c r="H18" s="78">
        <f>SUM($F$4)*F18*1000/100</f>
        <v>0</v>
      </c>
      <c r="I18" s="146"/>
      <c r="J18" s="147"/>
      <c r="K18" s="2"/>
      <c r="L18" s="2"/>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row>
    <row r="19" spans="1:92" s="11" customFormat="1" ht="18.75" customHeight="1" x14ac:dyDescent="0.25">
      <c r="A19" s="10"/>
      <c r="B19" s="108" t="s">
        <v>33</v>
      </c>
      <c r="C19" s="77">
        <v>55</v>
      </c>
      <c r="D19" s="93">
        <v>0</v>
      </c>
      <c r="E19" s="99">
        <f t="shared" ref="E19:E20" si="3">IF(D19=0,$K$11*C19,$K$11*D19)</f>
        <v>0</v>
      </c>
      <c r="F19" s="128">
        <v>-6.7560000000000002</v>
      </c>
      <c r="G19" s="129"/>
      <c r="H19" s="81">
        <f t="shared" si="2"/>
        <v>0</v>
      </c>
      <c r="I19" s="138"/>
      <c r="J19" s="139"/>
      <c r="K19" s="2"/>
      <c r="L19" s="2"/>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row>
    <row r="20" spans="1:92" s="11" customFormat="1" ht="16.5" thickBot="1" x14ac:dyDescent="0.3">
      <c r="A20" s="10"/>
      <c r="B20" s="109" t="s">
        <v>34</v>
      </c>
      <c r="C20" s="76">
        <v>65</v>
      </c>
      <c r="D20" s="94">
        <v>0</v>
      </c>
      <c r="E20" s="100">
        <f t="shared" si="3"/>
        <v>0</v>
      </c>
      <c r="F20" s="130">
        <v>-6.7560000000000002</v>
      </c>
      <c r="G20" s="131"/>
      <c r="H20" s="75">
        <f t="shared" si="2"/>
        <v>0</v>
      </c>
      <c r="I20" s="142"/>
      <c r="J20" s="143"/>
      <c r="K20" s="2"/>
      <c r="L20" s="2"/>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row>
    <row r="21" spans="1:92" ht="42" customHeight="1" thickBot="1" x14ac:dyDescent="0.3">
      <c r="B21" s="2"/>
      <c r="C21" s="2"/>
      <c r="D21" s="2"/>
      <c r="F21" s="112" t="s">
        <v>35</v>
      </c>
      <c r="G21" s="113"/>
    </row>
    <row r="22" spans="1:92" s="11" customFormat="1" ht="36.75" customHeight="1" thickBot="1" x14ac:dyDescent="0.3">
      <c r="A22" s="10"/>
      <c r="B22" s="15" t="s">
        <v>37</v>
      </c>
      <c r="C22" s="16" t="s">
        <v>28</v>
      </c>
      <c r="D22" s="86" t="s">
        <v>12</v>
      </c>
      <c r="E22" s="87"/>
      <c r="F22" s="114"/>
      <c r="G22" s="114"/>
      <c r="H22" s="119" t="s">
        <v>38</v>
      </c>
      <c r="I22" s="114"/>
      <c r="J22" s="114"/>
      <c r="K22" s="114"/>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row>
    <row r="23" spans="1:92" s="11" customFormat="1" ht="19.5" customHeight="1" x14ac:dyDescent="0.25">
      <c r="A23" s="10"/>
      <c r="B23" s="95">
        <v>2021</v>
      </c>
      <c r="C23" s="82">
        <f t="shared" ref="C23:C28" si="4">SUM(E14,H14)</f>
        <v>0</v>
      </c>
      <c r="D23" s="46" t="str">
        <f>IF($H$11=0,"keine Angabe",C23/$H$11)</f>
        <v>keine Angabe</v>
      </c>
      <c r="E23" s="7"/>
      <c r="F23" s="7"/>
      <c r="G23" s="58"/>
      <c r="H23" s="114"/>
      <c r="I23" s="114"/>
      <c r="J23" s="114"/>
      <c r="K23" s="114"/>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row>
    <row r="24" spans="1:92" s="11" customFormat="1" ht="19.5" customHeight="1" x14ac:dyDescent="0.25">
      <c r="A24" s="10"/>
      <c r="B24" s="96">
        <v>2022</v>
      </c>
      <c r="C24" s="45">
        <f t="shared" si="4"/>
        <v>0</v>
      </c>
      <c r="D24" s="47" t="str">
        <f t="shared" ref="D24:D29" si="5">IF($H$11=0,"keine Angabe",C24/$H$11)</f>
        <v>keine Angabe</v>
      </c>
      <c r="E24" s="7"/>
      <c r="F24" s="7"/>
      <c r="G24" s="58"/>
      <c r="H24" s="114"/>
      <c r="I24" s="114"/>
      <c r="J24" s="114"/>
      <c r="K24" s="114"/>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row>
    <row r="25" spans="1:92" s="11" customFormat="1" ht="19.5" customHeight="1" x14ac:dyDescent="0.25">
      <c r="A25" s="10"/>
      <c r="B25" s="96">
        <v>2023</v>
      </c>
      <c r="C25" s="45">
        <f t="shared" si="4"/>
        <v>0</v>
      </c>
      <c r="D25" s="47" t="str">
        <f t="shared" si="5"/>
        <v>keine Angabe</v>
      </c>
      <c r="E25" s="7"/>
      <c r="F25" s="7"/>
      <c r="G25" s="58"/>
      <c r="H25" s="114"/>
      <c r="I25" s="114"/>
      <c r="J25" s="114"/>
      <c r="K25" s="114"/>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row>
    <row r="26" spans="1:92" s="11" customFormat="1" ht="19.5" customHeight="1" x14ac:dyDescent="0.25">
      <c r="A26" s="10"/>
      <c r="B26" s="96">
        <v>2024</v>
      </c>
      <c r="C26" s="45">
        <f t="shared" si="4"/>
        <v>0</v>
      </c>
      <c r="D26" s="47" t="str">
        <f t="shared" si="5"/>
        <v>keine Angabe</v>
      </c>
      <c r="E26" s="7"/>
      <c r="F26" s="7"/>
      <c r="G26" s="58"/>
      <c r="H26" s="114"/>
      <c r="I26" s="114"/>
      <c r="J26" s="114"/>
      <c r="K26" s="114"/>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row>
    <row r="27" spans="1:92" s="11" customFormat="1" ht="19.5" customHeight="1" x14ac:dyDescent="0.25">
      <c r="A27" s="10"/>
      <c r="B27" s="150">
        <v>2025</v>
      </c>
      <c r="C27" s="151">
        <f t="shared" si="4"/>
        <v>0</v>
      </c>
      <c r="D27" s="47" t="str">
        <f t="shared" si="5"/>
        <v>keine Angabe</v>
      </c>
      <c r="E27" s="7"/>
      <c r="F27" s="7"/>
      <c r="G27" s="58"/>
      <c r="H27" s="114"/>
      <c r="I27" s="114"/>
      <c r="J27" s="114"/>
      <c r="K27" s="114"/>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row>
    <row r="28" spans="1:92" s="11" customFormat="1" ht="19.5" customHeight="1" x14ac:dyDescent="0.25">
      <c r="A28" s="10"/>
      <c r="B28" s="110" t="s">
        <v>33</v>
      </c>
      <c r="C28" s="97">
        <f t="shared" si="4"/>
        <v>0</v>
      </c>
      <c r="D28" s="47" t="str">
        <f t="shared" si="5"/>
        <v>keine Angabe</v>
      </c>
      <c r="E28" s="7"/>
      <c r="F28" s="7"/>
      <c r="G28" s="58"/>
      <c r="H28" s="114"/>
      <c r="I28" s="114"/>
      <c r="J28" s="114"/>
      <c r="K28" s="114"/>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row>
    <row r="29" spans="1:92" s="11" customFormat="1" ht="19.5" customHeight="1" thickBot="1" x14ac:dyDescent="0.3">
      <c r="A29" s="10"/>
      <c r="B29" s="111" t="s">
        <v>34</v>
      </c>
      <c r="C29" s="98">
        <f t="shared" ref="C29" si="6">SUM(E20,H20)</f>
        <v>0</v>
      </c>
      <c r="D29" s="48" t="str">
        <f t="shared" si="5"/>
        <v>keine Angabe</v>
      </c>
      <c r="E29" s="7"/>
      <c r="F29" s="7"/>
      <c r="G29" s="58"/>
      <c r="H29" s="114"/>
      <c r="I29" s="114"/>
      <c r="J29" s="114"/>
      <c r="K29" s="114"/>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row>
    <row r="30" spans="1:92" ht="15.75" x14ac:dyDescent="0.25">
      <c r="B30" s="4"/>
      <c r="C30" s="3"/>
      <c r="D30" s="3"/>
      <c r="E30" s="7"/>
      <c r="F30" s="7"/>
      <c r="G30" s="58"/>
    </row>
    <row r="31" spans="1:92" ht="15.75" x14ac:dyDescent="0.25">
      <c r="B31" s="5"/>
      <c r="C31" s="7"/>
      <c r="D31" s="7"/>
      <c r="E31" s="7"/>
      <c r="F31" s="7"/>
      <c r="G31" s="58"/>
    </row>
    <row r="32" spans="1:92" ht="15.75" x14ac:dyDescent="0.25">
      <c r="B32" s="5"/>
      <c r="C32" s="7"/>
      <c r="D32" s="7"/>
      <c r="E32" s="7"/>
      <c r="F32" s="7"/>
      <c r="G32" s="58"/>
    </row>
    <row r="33" spans="2:7" ht="15.75" x14ac:dyDescent="0.25">
      <c r="B33" s="3"/>
      <c r="C33" s="3"/>
      <c r="D33" s="3"/>
      <c r="E33" s="3"/>
      <c r="F33" s="3"/>
      <c r="G33" s="58"/>
    </row>
    <row r="34" spans="2:7" ht="15.75" x14ac:dyDescent="0.25">
      <c r="B34" s="8"/>
      <c r="C34" s="3"/>
      <c r="D34" s="3"/>
      <c r="E34" s="3"/>
      <c r="F34" s="3"/>
      <c r="G34" s="58"/>
    </row>
    <row r="35" spans="2:7" ht="15.75" x14ac:dyDescent="0.25">
      <c r="B35" s="5"/>
      <c r="C35" s="6"/>
      <c r="D35" s="6"/>
      <c r="E35" s="6"/>
      <c r="F35" s="6"/>
      <c r="G35" s="58"/>
    </row>
    <row r="36" spans="2:7" ht="15.75" x14ac:dyDescent="0.25">
      <c r="B36" s="5"/>
      <c r="C36" s="6"/>
      <c r="D36" s="6"/>
      <c r="E36" s="6"/>
      <c r="F36" s="6"/>
      <c r="G36" s="58"/>
    </row>
    <row r="37" spans="2:7" ht="15.75" x14ac:dyDescent="0.25">
      <c r="B37" s="5"/>
      <c r="C37" s="6"/>
      <c r="D37" s="6"/>
      <c r="E37" s="6"/>
      <c r="F37" s="6"/>
      <c r="G37" s="58"/>
    </row>
    <row r="38" spans="2:7" ht="15.75" x14ac:dyDescent="0.25">
      <c r="B38" s="5"/>
      <c r="C38" s="6"/>
      <c r="D38" s="6"/>
      <c r="E38" s="6"/>
      <c r="F38" s="6"/>
      <c r="G38" s="58"/>
    </row>
    <row r="39" spans="2:7" ht="15.75" x14ac:dyDescent="0.25">
      <c r="B39" s="3"/>
      <c r="C39" s="3"/>
      <c r="D39" s="3"/>
      <c r="E39" s="3"/>
      <c r="F39" s="3"/>
      <c r="G39" s="58"/>
    </row>
    <row r="40" spans="2:7" ht="15.75" x14ac:dyDescent="0.25">
      <c r="B40" s="4"/>
      <c r="C40" s="3"/>
      <c r="D40" s="3"/>
      <c r="E40" s="3"/>
      <c r="F40" s="3"/>
      <c r="G40" s="58"/>
    </row>
    <row r="41" spans="2:7" ht="15.75" x14ac:dyDescent="0.25">
      <c r="B41" s="5"/>
      <c r="C41" s="6"/>
      <c r="D41" s="6"/>
      <c r="E41" s="6"/>
      <c r="F41" s="6"/>
      <c r="G41" s="58"/>
    </row>
    <row r="42" spans="2:7" ht="15.75" x14ac:dyDescent="0.25">
      <c r="B42" s="5"/>
      <c r="C42" s="6"/>
      <c r="D42" s="6"/>
      <c r="E42" s="6"/>
      <c r="F42" s="6"/>
      <c r="G42" s="58"/>
    </row>
    <row r="43" spans="2:7" ht="15.75" x14ac:dyDescent="0.25">
      <c r="B43" s="5"/>
      <c r="C43" s="6"/>
      <c r="D43" s="6"/>
      <c r="E43" s="6"/>
      <c r="F43" s="6"/>
      <c r="G43" s="58"/>
    </row>
    <row r="44" spans="2:7" ht="15.75" x14ac:dyDescent="0.25">
      <c r="B44" s="5"/>
      <c r="C44" s="6"/>
      <c r="D44" s="6"/>
      <c r="E44" s="6"/>
      <c r="F44" s="6"/>
      <c r="G44" s="58"/>
    </row>
    <row r="45" spans="2:7" ht="15.75" x14ac:dyDescent="0.25">
      <c r="B45" s="5"/>
      <c r="C45" s="6"/>
      <c r="D45" s="6"/>
      <c r="E45" s="6"/>
      <c r="F45" s="6"/>
      <c r="G45" s="58"/>
    </row>
    <row r="46" spans="2:7" ht="15.75" x14ac:dyDescent="0.25">
      <c r="B46" s="5"/>
      <c r="C46" s="6"/>
      <c r="D46" s="6"/>
      <c r="E46" s="6"/>
      <c r="F46" s="6"/>
      <c r="G46" s="58"/>
    </row>
    <row r="47" spans="2:7" ht="15.75" x14ac:dyDescent="0.25">
      <c r="B47" s="5"/>
      <c r="C47" s="6"/>
      <c r="D47" s="6"/>
      <c r="E47" s="6"/>
      <c r="F47" s="6"/>
      <c r="G47" s="58"/>
    </row>
    <row r="48" spans="2:7" ht="15.75" x14ac:dyDescent="0.25">
      <c r="B48" s="3"/>
      <c r="C48" s="3"/>
      <c r="D48" s="3"/>
      <c r="E48" s="3"/>
      <c r="F48" s="3"/>
      <c r="G48" s="58"/>
    </row>
    <row r="49" spans="2:7" ht="15.75" x14ac:dyDescent="0.25">
      <c r="B49" s="4"/>
      <c r="C49" s="3"/>
      <c r="D49" s="3"/>
      <c r="E49" s="3"/>
      <c r="F49" s="3"/>
      <c r="G49" s="58"/>
    </row>
    <row r="50" spans="2:7" ht="15.75" x14ac:dyDescent="0.25">
      <c r="B50" s="5"/>
      <c r="C50" s="9"/>
      <c r="D50" s="9"/>
      <c r="E50" s="9"/>
      <c r="F50" s="9"/>
      <c r="G50" s="58"/>
    </row>
    <row r="51" spans="2:7" ht="15.75" x14ac:dyDescent="0.25">
      <c r="B51" s="5"/>
      <c r="C51" s="9"/>
      <c r="D51" s="9"/>
      <c r="E51" s="9"/>
      <c r="F51" s="9"/>
      <c r="G51" s="9"/>
    </row>
    <row r="52" spans="2:7" ht="15.75" x14ac:dyDescent="0.25">
      <c r="B52" s="5"/>
      <c r="C52" s="9"/>
      <c r="D52" s="9"/>
      <c r="E52" s="9"/>
      <c r="F52" s="9"/>
      <c r="G52" s="9"/>
    </row>
    <row r="53" spans="2:7" ht="15.75" x14ac:dyDescent="0.25">
      <c r="B53" s="5"/>
      <c r="C53" s="9"/>
      <c r="D53" s="9"/>
      <c r="E53" s="9"/>
      <c r="F53" s="9"/>
      <c r="G53" s="9"/>
    </row>
    <row r="54" spans="2:7" ht="15.75" x14ac:dyDescent="0.25">
      <c r="B54" s="5"/>
      <c r="C54" s="9"/>
      <c r="D54" s="9"/>
      <c r="E54" s="9"/>
      <c r="F54" s="9"/>
      <c r="G54" s="9"/>
    </row>
    <row r="55" spans="2:7" ht="15.75" x14ac:dyDescent="0.25">
      <c r="B55" s="5"/>
      <c r="C55" s="9"/>
      <c r="D55" s="9"/>
      <c r="E55" s="9"/>
      <c r="F55" s="9"/>
      <c r="G55" s="9"/>
    </row>
    <row r="56" spans="2:7" ht="15.75" x14ac:dyDescent="0.25">
      <c r="B56" s="5"/>
      <c r="C56" s="9"/>
      <c r="D56" s="9"/>
      <c r="E56" s="9"/>
      <c r="F56" s="9"/>
      <c r="G56" s="9"/>
    </row>
  </sheetData>
  <sheetProtection algorithmName="SHA-512" hashValue="6tIYJroQC9OA0o1xl/UsV8FMVO18bbrU+MCvfVKJscPV0qWZuhMrPvrAJ2gfj2/ucpPioGPC2ZpjQH3iezUEKQ==" saltValue="EQhRHgNIgBhutxD8FDo2/w==" spinCount="100000" sheet="1" objects="1" scenarios="1"/>
  <mergeCells count="19">
    <mergeCell ref="F18:G18"/>
    <mergeCell ref="I18:J18"/>
    <mergeCell ref="I17:J17"/>
    <mergeCell ref="F21:G22"/>
    <mergeCell ref="B2:K2"/>
    <mergeCell ref="H22:K29"/>
    <mergeCell ref="F13:G13"/>
    <mergeCell ref="F14:G14"/>
    <mergeCell ref="F15:G15"/>
    <mergeCell ref="F16:G16"/>
    <mergeCell ref="F17:G17"/>
    <mergeCell ref="F19:G19"/>
    <mergeCell ref="F20:G20"/>
    <mergeCell ref="I13:J13"/>
    <mergeCell ref="I14:J14"/>
    <mergeCell ref="I16:J16"/>
    <mergeCell ref="I19:J19"/>
    <mergeCell ref="I15:J15"/>
    <mergeCell ref="I20:J20"/>
  </mergeCells>
  <conditionalFormatting sqref="C23:D29">
    <cfRule type="cellIs" dxfId="2" priority="12" operator="lessThan">
      <formula>0</formula>
    </cfRule>
    <cfRule type="cellIs" dxfId="1" priority="13" operator="greaterThan">
      <formula>0</formula>
    </cfRule>
  </conditionalFormatting>
  <conditionalFormatting sqref="D23:D29">
    <cfRule type="containsText" dxfId="0" priority="1" operator="containsText" text="keine Angabe">
      <formula>NOT(ISERROR(SEARCH("keine Angabe",D23)))</formula>
    </cfRule>
  </conditionalFormatting>
  <dataValidations count="1">
    <dataValidation type="decimal" operator="greaterThanOrEqual" allowBlank="1" showInputMessage="1" showErrorMessage="1" sqref="C8:E10 F4:H10" xr:uid="{00000000-0002-0000-0000-000000000000}">
      <formula1>0</formula1>
    </dataValidation>
  </dataValidations>
  <pageMargins left="0.7" right="0.7" top="0.78740157499999996" bottom="0.78740157499999996" header="0.3" footer="0.3"/>
  <pageSetup paperSize="9" scale="48" orientation="landscape" r:id="rId1"/>
  <ignoredErrors>
    <ignoredError sqref="H5 F16 H7:H10"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Kostenrechner CO2-Preis</vt:lpstr>
      <vt:lpstr>'Kostenrechner CO2-Preis'!Druckbereich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Jörg Scheyhing</dc:creator>
  <cp:lastModifiedBy>Carl, Matthias</cp:lastModifiedBy>
  <cp:lastPrinted>2021-11-03T14:20:24Z</cp:lastPrinted>
  <dcterms:created xsi:type="dcterms:W3CDTF">2019-09-22T10:37:34Z</dcterms:created>
  <dcterms:modified xsi:type="dcterms:W3CDTF">2025-01-02T13:20:40Z</dcterms:modified>
</cp:coreProperties>
</file>