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120" windowHeight="11820"/>
  </bookViews>
  <sheets>
    <sheet name="Gewinnermittlung Dienstleister" sheetId="1" r:id="rId1"/>
  </sheets>
  <calcPr calcId="145621"/>
</workbook>
</file>

<file path=xl/calcChain.xml><?xml version="1.0" encoding="utf-8"?>
<calcChain xmlns="http://schemas.openxmlformats.org/spreadsheetml/2006/main">
  <c r="E12" i="1" l="1"/>
  <c r="E14" i="1" s="1"/>
  <c r="D12" i="1"/>
  <c r="D14" i="1" s="1"/>
  <c r="C12" i="1"/>
  <c r="C14" i="1" s="1"/>
  <c r="E10" i="1"/>
  <c r="D10" i="1"/>
  <c r="C10" i="1"/>
  <c r="B10" i="1"/>
  <c r="B12" i="1" s="1"/>
  <c r="B14" i="1" s="1"/>
  <c r="C25" i="1" l="1"/>
  <c r="C26" i="1" s="1"/>
  <c r="C27" i="1" s="1"/>
  <c r="C21" i="1"/>
  <c r="C22" i="1" s="1"/>
  <c r="C23" i="1" s="1"/>
  <c r="C16" i="1"/>
  <c r="C18" i="1" s="1"/>
  <c r="C19" i="1" s="1"/>
  <c r="D21" i="1"/>
  <c r="D22" i="1" s="1"/>
  <c r="D23" i="1" s="1"/>
  <c r="D16" i="1"/>
  <c r="D18" i="1" s="1"/>
  <c r="D19" i="1" s="1"/>
  <c r="D25" i="1"/>
  <c r="D26" i="1" s="1"/>
  <c r="D27" i="1" s="1"/>
  <c r="E21" i="1"/>
  <c r="E22" i="1" s="1"/>
  <c r="E23" i="1" s="1"/>
  <c r="E16" i="1"/>
  <c r="E18" i="1" s="1"/>
  <c r="E19" i="1" s="1"/>
  <c r="E25" i="1"/>
  <c r="E26" i="1" s="1"/>
  <c r="E27" i="1" s="1"/>
  <c r="B25" i="1"/>
  <c r="B26" i="1" s="1"/>
  <c r="B27" i="1" s="1"/>
  <c r="B16" i="1"/>
  <c r="B18" i="1" s="1"/>
  <c r="B19" i="1" s="1"/>
  <c r="B21" i="1"/>
  <c r="B22" i="1" s="1"/>
  <c r="B23" i="1" s="1"/>
</calcChain>
</file>

<file path=xl/sharedStrings.xml><?xml version="1.0" encoding="utf-8"?>
<sst xmlns="http://schemas.openxmlformats.org/spreadsheetml/2006/main" count="25" uniqueCount="20">
  <si>
    <r>
      <t xml:space="preserve">Alle elf Schritte zum Unternehmenserfolg: </t>
    </r>
    <r>
      <rPr>
        <sz val="12.5"/>
        <color theme="1"/>
        <rFont val="Arial"/>
        <family val="2"/>
      </rPr>
      <t>www.halle.ihk.de | Dok.-Nr. 3801204</t>
    </r>
  </si>
  <si>
    <t>10. Schritt: Preis kalkulieren</t>
  </si>
  <si>
    <t>Beispielrechnungen</t>
  </si>
  <si>
    <t>Füllen Sie die
grauen Felder aus</t>
  </si>
  <si>
    <t>IHRE DATEN</t>
  </si>
  <si>
    <t>Arbeitszeit pro Tag in Stunden</t>
  </si>
  <si>
    <t>x Arbeitstage pro Jahr</t>
  </si>
  <si>
    <t xml:space="preserve"> = Jahresarbeitszeit</t>
  </si>
  <si>
    <r>
      <t>x Produktivquote</t>
    </r>
    <r>
      <rPr>
        <vertAlign val="superscript"/>
        <sz val="11"/>
        <color theme="1"/>
        <rFont val="Arial"/>
        <family val="2"/>
      </rPr>
      <t>1</t>
    </r>
  </si>
  <si>
    <t xml:space="preserve"> = Produktive Arbeitszeit in h</t>
  </si>
  <si>
    <t>x Auslastungsquote</t>
  </si>
  <si>
    <t>Abrechnungsfähige Stunden</t>
  </si>
  <si>
    <r>
      <t>x marktgerechter h-Satz</t>
    </r>
    <r>
      <rPr>
        <vertAlign val="super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netto</t>
    </r>
  </si>
  <si>
    <t xml:space="preserve"> = Netto-Umsatz ohne Material</t>
  </si>
  <si>
    <r>
      <t xml:space="preserve">./. </t>
    </r>
    <r>
      <rPr>
        <b/>
        <sz val="11"/>
        <color theme="1"/>
        <rFont val="Arial"/>
        <family val="2"/>
      </rPr>
      <t>MEINE KOSTEN</t>
    </r>
    <r>
      <rPr>
        <sz val="11"/>
        <color theme="1"/>
        <rFont val="Arial"/>
        <family val="2"/>
      </rPr>
      <t xml:space="preserve"> pro Jahr</t>
    </r>
    <r>
      <rPr>
        <vertAlign val="superscript"/>
        <sz val="11"/>
        <color theme="1"/>
        <rFont val="Arial"/>
        <family val="2"/>
      </rPr>
      <t>3</t>
    </r>
  </si>
  <si>
    <r>
      <t>Gewinn / Verlust</t>
    </r>
    <r>
      <rPr>
        <b/>
        <vertAlign val="superscript"/>
        <sz val="11"/>
        <color theme="1"/>
        <rFont val="Arial"/>
        <family val="2"/>
      </rPr>
      <t>4</t>
    </r>
  </si>
  <si>
    <t>Umsatzrendite</t>
  </si>
  <si>
    <r>
      <t xml:space="preserve">x </t>
    </r>
    <r>
      <rPr>
        <b/>
        <sz val="11"/>
        <color theme="1"/>
        <rFont val="Arial"/>
        <family val="2"/>
      </rPr>
      <t>MEIN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ALTER</t>
    </r>
    <r>
      <rPr>
        <sz val="11"/>
        <color theme="1"/>
        <rFont val="Arial"/>
        <family val="2"/>
      </rPr>
      <t xml:space="preserve"> h-Satz netto</t>
    </r>
  </si>
  <si>
    <r>
      <t>./. Kosten = Gewinn</t>
    </r>
    <r>
      <rPr>
        <b/>
        <vertAlign val="superscript"/>
        <sz val="11"/>
        <color theme="1"/>
        <rFont val="Arial"/>
        <family val="2"/>
      </rPr>
      <t>4</t>
    </r>
  </si>
  <si>
    <r>
      <t xml:space="preserve">x </t>
    </r>
    <r>
      <rPr>
        <b/>
        <sz val="11"/>
        <color theme="1"/>
        <rFont val="Arial"/>
        <family val="2"/>
      </rPr>
      <t>MEIN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NEUER</t>
    </r>
    <r>
      <rPr>
        <sz val="11"/>
        <color theme="1"/>
        <rFont val="Arial"/>
        <family val="2"/>
      </rPr>
      <t xml:space="preserve"> h-Satz netto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</si>
</sst>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€&quot;;\-#,##0\ &quot;€&quot;"/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"/>
  </numFmts>
  <fonts count="1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.5"/>
      <color theme="1"/>
      <name val="Arial"/>
      <family val="2"/>
    </font>
    <font>
      <sz val="12.5"/>
      <color theme="1"/>
      <name val="Arial"/>
      <family val="2"/>
    </font>
    <font>
      <sz val="12.5"/>
      <color theme="1" tint="0.499984740745262"/>
      <name val="Arial"/>
      <family val="2"/>
    </font>
    <font>
      <sz val="12.5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b/>
      <sz val="11"/>
      <color theme="1" tint="0.499984740745262"/>
      <name val="Arial"/>
      <family val="2"/>
    </font>
    <font>
      <sz val="11"/>
      <color theme="1" tint="0.499984740745262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9" fontId="10" fillId="0" borderId="0" xfId="0" applyNumberFormat="1" applyFont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5" fontId="0" fillId="2" borderId="2" xfId="1" applyNumberFormat="1" applyFont="1" applyFill="1" applyBorder="1" applyAlignment="1">
      <alignment horizontal="center" vertical="center"/>
    </xf>
    <xf numFmtId="6" fontId="10" fillId="0" borderId="4" xfId="0" applyNumberFormat="1" applyFont="1" applyBorder="1" applyAlignment="1">
      <alignment horizontal="center" vertical="center" wrapText="1"/>
    </xf>
    <xf numFmtId="5" fontId="0" fillId="0" borderId="3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 wrapText="1"/>
    </xf>
    <xf numFmtId="6" fontId="9" fillId="4" borderId="0" xfId="0" applyNumberFormat="1" applyFont="1" applyFill="1" applyBorder="1" applyAlignment="1">
      <alignment horizontal="center" vertical="center" wrapText="1"/>
    </xf>
    <xf numFmtId="5" fontId="13" fillId="4" borderId="2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right" vertical="center" wrapText="1"/>
    </xf>
    <xf numFmtId="9" fontId="10" fillId="4" borderId="0" xfId="0" applyNumberFormat="1" applyFont="1" applyFill="1" applyBorder="1" applyAlignment="1">
      <alignment horizontal="center" vertical="center" wrapText="1"/>
    </xf>
    <xf numFmtId="9" fontId="10" fillId="4" borderId="0" xfId="2" applyFont="1" applyFill="1" applyBorder="1" applyAlignment="1">
      <alignment horizontal="center" vertical="center" wrapText="1"/>
    </xf>
    <xf numFmtId="9" fontId="10" fillId="4" borderId="2" xfId="2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6" fontId="10" fillId="0" borderId="5" xfId="0" applyNumberFormat="1" applyFont="1" applyBorder="1" applyAlignment="1">
      <alignment horizontal="center" vertical="center" wrapText="1"/>
    </xf>
    <xf numFmtId="5" fontId="0" fillId="0" borderId="6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6" fontId="9" fillId="3" borderId="0" xfId="0" applyNumberFormat="1" applyFont="1" applyFill="1" applyAlignment="1">
      <alignment horizontal="center" vertical="center" wrapText="1"/>
    </xf>
    <xf numFmtId="5" fontId="2" fillId="3" borderId="2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 wrapText="1"/>
    </xf>
    <xf numFmtId="9" fontId="10" fillId="3" borderId="0" xfId="0" applyNumberFormat="1" applyFont="1" applyFill="1" applyBorder="1" applyAlignment="1">
      <alignment horizontal="center" vertical="center" wrapText="1"/>
    </xf>
    <xf numFmtId="9" fontId="10" fillId="3" borderId="2" xfId="2" applyFont="1" applyFill="1" applyBorder="1" applyAlignment="1">
      <alignment horizontal="center" vertical="center"/>
    </xf>
    <xf numFmtId="9" fontId="10" fillId="3" borderId="7" xfId="2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6" fontId="10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9524</xdr:rowOff>
    </xdr:from>
    <xdr:to>
      <xdr:col>4</xdr:col>
      <xdr:colOff>1647825</xdr:colOff>
      <xdr:row>37</xdr:row>
      <xdr:rowOff>9524</xdr:rowOff>
    </xdr:to>
    <xdr:sp macro="" textlink="">
      <xdr:nvSpPr>
        <xdr:cNvPr id="2" name="Textfeld 1"/>
        <xdr:cNvSpPr txBox="1"/>
      </xdr:nvSpPr>
      <xdr:spPr>
        <a:xfrm>
          <a:off x="0" y="7524749"/>
          <a:ext cx="564832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Ermittlung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Arbeitstage Beispielrechnung! </a:t>
          </a:r>
          <a:r>
            <a:rPr lang="de-DE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Von 365 Kalendertagen im Jahr werden abgezogen: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104 Tage Wochenende, 11 Feiertage in Sachsen-Anhalt, 20 Urlaubstage, 10 Krankheitstage. Es bleiben 220 Arbeitstage übrig. Durch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mehr Urlaubstage oder Weiterbildungstagen verringern sich die ermittelten Arbeitstage. Hier ist eine individuelle Anpassung erforderlich.</a:t>
          </a:r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/>
            <a:t>1 außer Bürozeiten, Autofahrten, Akquise, Reklamationen, Buchführung, Fortbildung, etc.</a:t>
          </a:r>
        </a:p>
        <a:p>
          <a:r>
            <a:rPr lang="de-DE" sz="1100"/>
            <a:t>2 durchschnittlicher Stundensatz aller ermittelten Hauptmitbewerber aus Schritt sechs  </a:t>
          </a:r>
        </a:p>
        <a:p>
          <a:r>
            <a:rPr lang="de-DE" sz="1100"/>
            <a:t>3 inkl. Unternehmerlohn ohne Material | Ihre Jahreskosten finden Sie in der letzten Einnahmen-Überschuss-Rechnung (EÜR) oder Gewinn- und Verlustrechnung (GuV)</a:t>
          </a:r>
        </a:p>
        <a:p>
          <a:r>
            <a:rPr lang="de-DE" sz="1100"/>
            <a:t>4 vor Steuern</a:t>
          </a:r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6"/>
  <sheetViews>
    <sheetView tabSelected="1" topLeftCell="A10" zoomScaleNormal="100" workbookViewId="0">
      <selection activeCell="B16" sqref="B16"/>
    </sheetView>
  </sheetViews>
  <sheetFormatPr baseColWidth="10" defaultRowHeight="14.25" x14ac:dyDescent="0.2"/>
  <cols>
    <col min="1" max="1" width="28.875" customWidth="1"/>
    <col min="2" max="4" width="7.875" bestFit="1" customWidth="1"/>
    <col min="5" max="5" width="22.875" style="2" customWidth="1"/>
  </cols>
  <sheetData>
    <row r="2" spans="1:5" ht="16.5" x14ac:dyDescent="0.25">
      <c r="A2" s="1" t="s">
        <v>0</v>
      </c>
    </row>
    <row r="3" spans="1:5" ht="15" x14ac:dyDescent="0.25">
      <c r="A3" s="3"/>
    </row>
    <row r="4" spans="1:5" ht="14.25" customHeight="1" x14ac:dyDescent="0.2">
      <c r="A4" s="42" t="s">
        <v>1</v>
      </c>
      <c r="B4" s="43" t="s">
        <v>2</v>
      </c>
      <c r="C4" s="43"/>
      <c r="D4" s="43"/>
      <c r="E4" s="44" t="s">
        <v>3</v>
      </c>
    </row>
    <row r="5" spans="1:5" ht="14.25" customHeight="1" x14ac:dyDescent="0.2">
      <c r="A5" s="42"/>
      <c r="B5" s="43"/>
      <c r="C5" s="43"/>
      <c r="D5" s="43"/>
      <c r="E5" s="45"/>
    </row>
    <row r="6" spans="1:5" ht="14.25" customHeight="1" thickBot="1" x14ac:dyDescent="0.25">
      <c r="A6" s="42"/>
      <c r="B6" s="43"/>
      <c r="C6" s="43"/>
      <c r="D6" s="43"/>
      <c r="E6" s="45"/>
    </row>
    <row r="7" spans="1:5" ht="31.5" customHeight="1" x14ac:dyDescent="0.2">
      <c r="A7" s="46"/>
      <c r="B7" s="46"/>
      <c r="C7" s="46"/>
      <c r="D7" s="46"/>
      <c r="E7" s="4" t="s">
        <v>4</v>
      </c>
    </row>
    <row r="8" spans="1:5" ht="31.5" customHeight="1" x14ac:dyDescent="0.2">
      <c r="A8" s="5" t="s">
        <v>5</v>
      </c>
      <c r="B8" s="6">
        <v>8</v>
      </c>
      <c r="C8" s="6">
        <v>9</v>
      </c>
      <c r="D8" s="6">
        <v>10</v>
      </c>
      <c r="E8" s="7"/>
    </row>
    <row r="9" spans="1:5" ht="31.5" customHeight="1" x14ac:dyDescent="0.2">
      <c r="A9" s="8" t="s">
        <v>6</v>
      </c>
      <c r="B9" s="47">
        <v>220</v>
      </c>
      <c r="C9" s="47"/>
      <c r="D9" s="47"/>
      <c r="E9" s="9"/>
    </row>
    <row r="10" spans="1:5" x14ac:dyDescent="0.2">
      <c r="A10" s="10" t="s">
        <v>7</v>
      </c>
      <c r="B10" s="11">
        <f>B8*B9</f>
        <v>1760</v>
      </c>
      <c r="C10" s="11">
        <f>C8*B9</f>
        <v>1980</v>
      </c>
      <c r="D10" s="11">
        <f>D8*B9</f>
        <v>2200</v>
      </c>
      <c r="E10" s="12">
        <f>E9*E8</f>
        <v>0</v>
      </c>
    </row>
    <row r="11" spans="1:5" ht="31.5" customHeight="1" x14ac:dyDescent="0.2">
      <c r="A11" s="13" t="s">
        <v>8</v>
      </c>
      <c r="B11" s="14">
        <v>0.65</v>
      </c>
      <c r="C11" s="14">
        <v>0.6</v>
      </c>
      <c r="D11" s="14">
        <v>0.55000000000000004</v>
      </c>
      <c r="E11" s="15"/>
    </row>
    <row r="12" spans="1:5" x14ac:dyDescent="0.2">
      <c r="A12" s="10" t="s">
        <v>9</v>
      </c>
      <c r="B12" s="11">
        <f>B10*B11</f>
        <v>1144</v>
      </c>
      <c r="C12" s="11">
        <f>C10*C11</f>
        <v>1188</v>
      </c>
      <c r="D12" s="11">
        <f>D10*D11</f>
        <v>1210</v>
      </c>
      <c r="E12" s="12">
        <f>E11*E10</f>
        <v>0</v>
      </c>
    </row>
    <row r="13" spans="1:5" ht="31.5" customHeight="1" x14ac:dyDescent="0.2">
      <c r="A13" s="8" t="s">
        <v>10</v>
      </c>
      <c r="B13" s="16">
        <v>0.8</v>
      </c>
      <c r="C13" s="16">
        <v>0.85</v>
      </c>
      <c r="D13" s="16">
        <v>0.9</v>
      </c>
      <c r="E13" s="15"/>
    </row>
    <row r="14" spans="1:5" ht="31.5" customHeight="1" x14ac:dyDescent="0.2">
      <c r="A14" s="5" t="s">
        <v>11</v>
      </c>
      <c r="B14" s="17">
        <f>B13*B12</f>
        <v>915.2</v>
      </c>
      <c r="C14" s="17">
        <f>C13*C12</f>
        <v>1009.8</v>
      </c>
      <c r="D14" s="17">
        <f>D13*D12</f>
        <v>1089</v>
      </c>
      <c r="E14" s="18">
        <f>E13*E12</f>
        <v>0</v>
      </c>
    </row>
    <row r="15" spans="1:5" ht="31.5" customHeight="1" x14ac:dyDescent="0.2">
      <c r="A15" s="8" t="s">
        <v>12</v>
      </c>
      <c r="B15" s="41">
        <v>48.375</v>
      </c>
      <c r="C15" s="41"/>
      <c r="D15" s="41"/>
      <c r="E15" s="19"/>
    </row>
    <row r="16" spans="1:5" ht="14.25" customHeight="1" x14ac:dyDescent="0.2">
      <c r="A16" s="10" t="s">
        <v>13</v>
      </c>
      <c r="B16" s="20">
        <f>B14*B15</f>
        <v>44272.800000000003</v>
      </c>
      <c r="C16" s="20">
        <f>B15*C14</f>
        <v>48849.074999999997</v>
      </c>
      <c r="D16" s="20">
        <f>B15*D14</f>
        <v>52680.375</v>
      </c>
      <c r="E16" s="21">
        <f>E15*E14</f>
        <v>0</v>
      </c>
    </row>
    <row r="17" spans="1:5" ht="31.5" customHeight="1" x14ac:dyDescent="0.2">
      <c r="A17" s="13" t="s">
        <v>14</v>
      </c>
      <c r="B17" s="41">
        <v>50000</v>
      </c>
      <c r="C17" s="41"/>
      <c r="D17" s="41"/>
      <c r="E17" s="19"/>
    </row>
    <row r="18" spans="1:5" ht="31.5" customHeight="1" x14ac:dyDescent="0.2">
      <c r="A18" s="22" t="s">
        <v>15</v>
      </c>
      <c r="B18" s="23">
        <f>B16-B17</f>
        <v>-5727.1999999999971</v>
      </c>
      <c r="C18" s="23">
        <f>C16-B17</f>
        <v>-1150.9250000000029</v>
      </c>
      <c r="D18" s="23">
        <f>D16-B17</f>
        <v>2680.375</v>
      </c>
      <c r="E18" s="24">
        <f>E16-E17</f>
        <v>0</v>
      </c>
    </row>
    <row r="19" spans="1:5" x14ac:dyDescent="0.2">
      <c r="A19" s="25" t="s">
        <v>16</v>
      </c>
      <c r="B19" s="26">
        <f>B18/B17</f>
        <v>-0.11454399999999994</v>
      </c>
      <c r="C19" s="27">
        <f>C18/B17</f>
        <v>-2.301850000000006E-2</v>
      </c>
      <c r="D19" s="26">
        <f>D18/B17</f>
        <v>5.3607500000000002E-2</v>
      </c>
      <c r="E19" s="28" t="e">
        <f>E18/E16</f>
        <v>#DIV/0!</v>
      </c>
    </row>
    <row r="20" spans="1:5" ht="31.5" customHeight="1" x14ac:dyDescent="0.2">
      <c r="A20" s="8" t="s">
        <v>17</v>
      </c>
      <c r="B20" s="41">
        <v>55</v>
      </c>
      <c r="C20" s="41"/>
      <c r="D20" s="41"/>
      <c r="E20" s="19"/>
    </row>
    <row r="21" spans="1:5" ht="14.25" customHeight="1" x14ac:dyDescent="0.2">
      <c r="A21" s="29" t="s">
        <v>13</v>
      </c>
      <c r="B21" s="30">
        <f>B20*B14</f>
        <v>50336</v>
      </c>
      <c r="C21" s="30">
        <f>B20*C14</f>
        <v>55539</v>
      </c>
      <c r="D21" s="30">
        <f>B20*D14</f>
        <v>59895</v>
      </c>
      <c r="E21" s="31">
        <f>E20*E14</f>
        <v>0</v>
      </c>
    </row>
    <row r="22" spans="1:5" ht="13.5" customHeight="1" x14ac:dyDescent="0.2">
      <c r="A22" s="32" t="s">
        <v>18</v>
      </c>
      <c r="B22" s="33">
        <f>B21-B17</f>
        <v>336</v>
      </c>
      <c r="C22" s="33">
        <f>C21-B17</f>
        <v>5539</v>
      </c>
      <c r="D22" s="33">
        <f>D21-B17</f>
        <v>9895</v>
      </c>
      <c r="E22" s="34">
        <f>E21-E17</f>
        <v>0</v>
      </c>
    </row>
    <row r="23" spans="1:5" x14ac:dyDescent="0.2">
      <c r="A23" s="35" t="s">
        <v>16</v>
      </c>
      <c r="B23" s="36">
        <f>B22/B21</f>
        <v>6.6751430387794021E-3</v>
      </c>
      <c r="C23" s="36">
        <f>C22/C21</f>
        <v>9.9731720052575662E-2</v>
      </c>
      <c r="D23" s="36">
        <f>D22/D21</f>
        <v>0.16520577677602472</v>
      </c>
      <c r="E23" s="37" t="e">
        <f>E22/E21</f>
        <v>#DIV/0!</v>
      </c>
    </row>
    <row r="24" spans="1:5" ht="31.5" customHeight="1" x14ac:dyDescent="0.2">
      <c r="A24" s="8" t="s">
        <v>19</v>
      </c>
      <c r="B24" s="41">
        <v>57</v>
      </c>
      <c r="C24" s="41"/>
      <c r="D24" s="41"/>
      <c r="E24" s="19"/>
    </row>
    <row r="25" spans="1:5" ht="14.25" customHeight="1" x14ac:dyDescent="0.2">
      <c r="A25" s="29" t="s">
        <v>13</v>
      </c>
      <c r="B25" s="30">
        <f>B24*B14</f>
        <v>52166.400000000001</v>
      </c>
      <c r="C25" s="30">
        <f>B24*C14</f>
        <v>57558.6</v>
      </c>
      <c r="D25" s="30">
        <f>B24*D14</f>
        <v>62073</v>
      </c>
      <c r="E25" s="31">
        <f>E24*E14</f>
        <v>0</v>
      </c>
    </row>
    <row r="26" spans="1:5" ht="14.25" customHeight="1" x14ac:dyDescent="0.2">
      <c r="A26" s="32" t="s">
        <v>18</v>
      </c>
      <c r="B26" s="33">
        <f>B25-B17</f>
        <v>2166.4000000000015</v>
      </c>
      <c r="C26" s="33">
        <f>C25-B17</f>
        <v>7558.5999999999985</v>
      </c>
      <c r="D26" s="33">
        <f>D25-B17</f>
        <v>12073</v>
      </c>
      <c r="E26" s="34">
        <f>E25-E17</f>
        <v>0</v>
      </c>
    </row>
    <row r="27" spans="1:5" ht="15" thickBot="1" x14ac:dyDescent="0.25">
      <c r="A27" s="35" t="s">
        <v>16</v>
      </c>
      <c r="B27" s="36">
        <f>B26/B25</f>
        <v>4.1528646791804714E-2</v>
      </c>
      <c r="C27" s="36">
        <f>C26/C25</f>
        <v>0.13132008075248527</v>
      </c>
      <c r="D27" s="36">
        <f>D26/D25</f>
        <v>0.19449680215230455</v>
      </c>
      <c r="E27" s="38" t="e">
        <f>E26/E25</f>
        <v>#DIV/0!</v>
      </c>
    </row>
    <row r="30" spans="1:5" x14ac:dyDescent="0.2">
      <c r="A30" s="39"/>
    </row>
    <row r="31" spans="1:5" x14ac:dyDescent="0.2">
      <c r="A31" s="39"/>
    </row>
    <row r="32" spans="1:5" x14ac:dyDescent="0.2">
      <c r="A32" s="39"/>
    </row>
    <row r="33" spans="1:1" x14ac:dyDescent="0.2">
      <c r="A33" s="39"/>
    </row>
    <row r="36" spans="1:1" x14ac:dyDescent="0.2">
      <c r="A36" s="40"/>
    </row>
  </sheetData>
  <mergeCells count="9">
    <mergeCell ref="E4:E6"/>
    <mergeCell ref="A7:D7"/>
    <mergeCell ref="B9:D9"/>
    <mergeCell ref="B15:D15"/>
    <mergeCell ref="B17:D17"/>
    <mergeCell ref="B20:D20"/>
    <mergeCell ref="B24:D24"/>
    <mergeCell ref="A4:A6"/>
    <mergeCell ref="B4:D6"/>
  </mergeCells>
  <pageMargins left="0.7" right="0.7" top="0.78740157499999996" bottom="0.78740157499999996" header="0.3" footer="0.3"/>
  <pageSetup paperSize="9" orientation="portrait" r:id="rId1"/>
  <headerFooter>
    <oddHeader>&amp;L&amp;"Arial,Fett"&amp;16SO EINFACH ERMITTELN DIENSTLEISTER IHREN GEWINN</oddHeader>
    <oddFooter>&amp;L&amp;8(c) 2017 IHK Halle-Dessau, Geschäftsfeld Starthilfe und Unternehmensförderung
Redaktion: Clemens Winkel (verantwortlich), E-Mail: cwinkel@halle.ihk.de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Gewinnermittlung Dienstleister</vt:lpstr>
    </vt:vector>
  </TitlesOfParts>
  <Company>IHK Halle Dessau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Clemens Winkel</dc:creator>
  <cp:lastModifiedBy>Clemens Winkel</cp:lastModifiedBy>
  <cp:lastPrinted>2017-08-07T08:11:46Z</cp:lastPrinted>
  <dcterms:created xsi:type="dcterms:W3CDTF">2017-08-07T08:11:44Z</dcterms:created>
  <dcterms:modified xsi:type="dcterms:W3CDTF">2017-08-07T09:18:58Z</dcterms:modified>
</cp:coreProperties>
</file>