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117 Unternehmensförderung\05 - Medien\Internet\01_Gründung und Festigung\Zahlenteile BP neu\"/>
    </mc:Choice>
  </mc:AlternateContent>
  <bookViews>
    <workbookView xWindow="0" yWindow="0" windowWidth="28800" windowHeight="12420"/>
  </bookViews>
  <sheets>
    <sheet name="Tabelle1" sheetId="1" r:id="rId1"/>
  </sheets>
  <definedNames>
    <definedName name="Privatausgaben">Tabelle1!$D$9</definedName>
    <definedName name="Privatausgaben_Monat">Tabelle1!$C$9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14" i="1"/>
  <c r="D28" i="1" l="1"/>
  <c r="D15" i="1" l="1"/>
  <c r="D43" i="1" l="1"/>
  <c r="D45" i="1" s="1"/>
  <c r="D47" i="1" s="1"/>
  <c r="D30" i="1"/>
  <c r="D31" i="1"/>
  <c r="D29" i="1"/>
  <c r="D16" i="1"/>
  <c r="D18" i="1"/>
  <c r="D19" i="1"/>
  <c r="D17" i="1" s="1"/>
  <c r="D20" i="1"/>
  <c r="D21" i="1"/>
  <c r="D22" i="1"/>
  <c r="D23" i="1"/>
  <c r="D24" i="1"/>
  <c r="D25" i="1"/>
  <c r="D26" i="1"/>
  <c r="D27" i="1"/>
  <c r="D10" i="1"/>
  <c r="D49" i="1" l="1"/>
  <c r="D51" i="1" s="1"/>
  <c r="D32" i="1"/>
  <c r="D11" i="1"/>
  <c r="D34" i="1" l="1"/>
  <c r="D53" i="1" s="1"/>
</calcChain>
</file>

<file path=xl/comments1.xml><?xml version="1.0" encoding="utf-8"?>
<comments xmlns="http://schemas.openxmlformats.org/spreadsheetml/2006/main">
  <authors>
    <author>Schulten, Reinhard</author>
    <author>Reinhard Schulten</author>
  </authors>
  <commentList>
    <comment ref="B9" authorId="0" shapeId="0">
      <text>
        <r>
          <rPr>
            <b/>
            <sz val="8"/>
            <color indexed="81"/>
            <rFont val="Segoe UI"/>
            <charset val="1"/>
          </rPr>
          <t>als Wert aus Arbeitshilfe Privater Finanzbedarf oder Wunschentnahme z.B. Bruttovergütung bisher x 1,5</t>
        </r>
        <r>
          <rPr>
            <sz val="8"/>
            <color indexed="81"/>
            <rFont val="Segoe UI"/>
            <charset val="1"/>
          </rPr>
          <t xml:space="preserve">
</t>
        </r>
      </text>
    </comment>
    <comment ref="B10" authorId="0" shapeId="0">
      <text>
        <r>
          <rPr>
            <b/>
            <sz val="8"/>
            <color indexed="81"/>
            <rFont val="Segoe UI"/>
            <family val="2"/>
          </rPr>
          <t xml:space="preserve">Wenn Privatausgaben höher als 24.500 Euro, dann gilt 
Privatausgaben - 3.675 Euro, dividiert durch 0,85 = Summe, 
Summe - Privatausgaben = Gewerbesteuer (15%, grob),
Wenn Privatausgaben kleiner gleich 24.500, dann gilt
Gewerbesteuer = 0 </t>
        </r>
      </text>
    </comment>
    <comment ref="B13" authorId="0" shapeId="0">
      <text>
        <r>
          <rPr>
            <b/>
            <sz val="8"/>
            <color indexed="81"/>
            <rFont val="Segoe UI"/>
            <charset val="1"/>
          </rPr>
          <t>siehe Werte in Arbeitshilfe Rentabilität</t>
        </r>
      </text>
    </comment>
    <comment ref="C45" authorId="1" shapeId="0">
      <text>
        <r>
          <rPr>
            <b/>
            <sz val="9"/>
            <color indexed="81"/>
            <rFont val="Segoe UI"/>
            <family val="2"/>
          </rPr>
          <t>Standardannahme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47" authorId="0" shapeId="0">
      <text>
        <r>
          <rPr>
            <b/>
            <sz val="8"/>
            <color indexed="81"/>
            <rFont val="Segoe UI"/>
            <family val="2"/>
          </rPr>
          <t>Standardannnahme ist Inhaber in Vollzeit, darüber hinaus siehe Personalkosten</t>
        </r>
      </text>
    </comment>
    <comment ref="C49" authorId="0" shapeId="0">
      <text>
        <r>
          <rPr>
            <b/>
            <sz val="8"/>
            <color indexed="81"/>
            <rFont val="Segoe UI"/>
            <family val="2"/>
          </rPr>
          <t>Annahme, kann mit der Branche variieren</t>
        </r>
        <r>
          <rPr>
            <sz val="8"/>
            <color indexed="81"/>
            <rFont val="Segoe UI"/>
            <family val="2"/>
          </rPr>
          <t xml:space="preserve">
</t>
        </r>
      </text>
    </comment>
    <comment ref="B53" authorId="0" shapeId="0">
      <text>
        <r>
          <rPr>
            <b/>
            <sz val="8"/>
            <color indexed="81"/>
            <rFont val="Segoe UI"/>
            <family val="2"/>
          </rPr>
          <t>Umsatz : Summe fakturierfähige Stunden</t>
        </r>
        <r>
          <rPr>
            <sz val="8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<sst xmlns="http://schemas.openxmlformats.org/spreadsheetml/2006/main" count="48" uniqueCount="46">
  <si>
    <t>Stundensatzrechner für Dienstleistungsunternehmen</t>
  </si>
  <si>
    <t>1.</t>
  </si>
  <si>
    <t>Gewinnberechnung</t>
  </si>
  <si>
    <t>Privatausgaben insgesamt</t>
  </si>
  <si>
    <t>2.</t>
  </si>
  <si>
    <t>Betrieblicher Aufwand</t>
  </si>
  <si>
    <t>Personalkosten (nur Mitarbeiter)</t>
  </si>
  <si>
    <t>Miete (gewerblich)</t>
  </si>
  <si>
    <t>Mietnebenkosten</t>
  </si>
  <si>
    <t>Leasing</t>
  </si>
  <si>
    <t>Fahrzeugkosten</t>
  </si>
  <si>
    <t>Werbung und Vertriebskosten</t>
  </si>
  <si>
    <t>Reisekosten</t>
  </si>
  <si>
    <t>Abschreibungen</t>
  </si>
  <si>
    <t>Geringwertige Wirtschaftsgüter</t>
  </si>
  <si>
    <t>Reparatur/Instandhaltung</t>
  </si>
  <si>
    <t>Versicherungen (betriebliche)</t>
  </si>
  <si>
    <t>Gebühren und Beiträge</t>
  </si>
  <si>
    <t>Telefon, Fax, Internet etc.</t>
  </si>
  <si>
    <t>Buchführung, Beratung etc.</t>
  </si>
  <si>
    <t>sonstige Kosten</t>
  </si>
  <si>
    <t>Kreditzinsen</t>
  </si>
  <si>
    <t>Steuern und Abgaben</t>
  </si>
  <si>
    <t>Summe</t>
  </si>
  <si>
    <t>3.</t>
  </si>
  <si>
    <t>Umsatz (Summe 1.+2.)</t>
  </si>
  <si>
    <t>4.</t>
  </si>
  <si>
    <t>Arbeitsstunden pro Jahr</t>
  </si>
  <si>
    <t>Tage im Jahr</t>
  </si>
  <si>
    <t>abzüglich Samstage und Sonntage</t>
  </si>
  <si>
    <t>abzüglich Feiertage</t>
  </si>
  <si>
    <t>abzüglich Urlaub</t>
  </si>
  <si>
    <t>abzüglich Krankheit</t>
  </si>
  <si>
    <t>Anwesenheitstage</t>
  </si>
  <si>
    <t>x produktiv Beschäftigte</t>
  </si>
  <si>
    <t>Summe fakturierfähige Stunden</t>
  </si>
  <si>
    <t>5.</t>
  </si>
  <si>
    <t>Berechnung Stundensatz</t>
  </si>
  <si>
    <t>minus nicht fakturierfähige Stunden</t>
  </si>
  <si>
    <t>x Arbeitsstunden pro Tag</t>
  </si>
  <si>
    <t xml:space="preserve">netto </t>
  </si>
  <si>
    <t>variabel</t>
  </si>
  <si>
    <t>Gewerbesteuer (15%, grob)</t>
  </si>
  <si>
    <t xml:space="preserve">Jahr      </t>
  </si>
  <si>
    <t xml:space="preserve">Monat    </t>
  </si>
  <si>
    <t>Gründungsnebenkosten (einmalig)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</si>
</sst>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1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indexed="81"/>
      <name val="Segoe UI"/>
      <charset val="1"/>
    </font>
    <font>
      <b/>
      <sz val="8"/>
      <color indexed="81"/>
      <name val="Segoe UI"/>
      <charset val="1"/>
    </font>
    <font>
      <sz val="8"/>
      <color indexed="81"/>
      <name val="Segoe UI"/>
      <family val="2"/>
    </font>
    <font>
      <b/>
      <sz val="8"/>
      <color indexed="81"/>
      <name val="Segoe UI"/>
      <family val="2"/>
    </font>
    <font>
      <sz val="10"/>
      <color theme="1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C0C0C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" fillId="0" borderId="4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5" xfId="0" applyFont="1" applyBorder="1"/>
    <xf numFmtId="0" fontId="8" fillId="4" borderId="4" xfId="0" applyFont="1" applyFill="1" applyBorder="1" applyAlignment="1">
      <alignment horizontal="right"/>
    </xf>
    <xf numFmtId="0" fontId="8" fillId="4" borderId="0" xfId="0" applyFont="1" applyFill="1" applyBorder="1"/>
    <xf numFmtId="0" fontId="1" fillId="4" borderId="5" xfId="0" applyFont="1" applyFill="1" applyBorder="1"/>
    <xf numFmtId="164" fontId="0" fillId="0" borderId="0" xfId="0" applyNumberFormat="1" applyBorder="1"/>
    <xf numFmtId="164" fontId="0" fillId="0" borderId="5" xfId="0" applyNumberFormat="1" applyBorder="1"/>
    <xf numFmtId="0" fontId="1" fillId="6" borderId="0" xfId="0" applyFont="1" applyFill="1" applyBorder="1"/>
    <xf numFmtId="164" fontId="1" fillId="6" borderId="0" xfId="0" applyNumberFormat="1" applyFont="1" applyFill="1" applyBorder="1"/>
    <xf numFmtId="164" fontId="8" fillId="4" borderId="0" xfId="0" applyNumberFormat="1" applyFont="1" applyFill="1" applyBorder="1"/>
    <xf numFmtId="0" fontId="9" fillId="4" borderId="0" xfId="0" applyFont="1" applyFill="1" applyBorder="1"/>
    <xf numFmtId="0" fontId="0" fillId="4" borderId="5" xfId="0" applyFill="1" applyBorder="1"/>
    <xf numFmtId="1" fontId="0" fillId="0" borderId="0" xfId="0" applyNumberFormat="1" applyBorder="1"/>
    <xf numFmtId="0" fontId="0" fillId="0" borderId="0" xfId="0" applyBorder="1" applyAlignment="1">
      <alignment horizontal="center"/>
    </xf>
    <xf numFmtId="1" fontId="1" fillId="6" borderId="0" xfId="0" applyNumberFormat="1" applyFont="1" applyFill="1" applyBorder="1"/>
    <xf numFmtId="0" fontId="10" fillId="5" borderId="6" xfId="0" applyFont="1" applyFill="1" applyBorder="1" applyAlignment="1">
      <alignment horizontal="right"/>
    </xf>
    <xf numFmtId="0" fontId="10" fillId="5" borderId="7" xfId="0" applyFont="1" applyFill="1" applyBorder="1"/>
    <xf numFmtId="0" fontId="10" fillId="5" borderId="7" xfId="0" applyFont="1" applyFill="1" applyBorder="1" applyAlignment="1">
      <alignment horizontal="center"/>
    </xf>
    <xf numFmtId="164" fontId="10" fillId="5" borderId="7" xfId="0" applyNumberFormat="1" applyFont="1" applyFill="1" applyBorder="1"/>
    <xf numFmtId="0" fontId="1" fillId="5" borderId="8" xfId="0" applyFont="1" applyFill="1" applyBorder="1"/>
    <xf numFmtId="164" fontId="0" fillId="0" borderId="0" xfId="1" applyNumberFormat="1" applyFont="1" applyBorder="1" applyProtection="1">
      <protection hidden="1"/>
    </xf>
    <xf numFmtId="164" fontId="1" fillId="6" borderId="0" xfId="1" applyNumberFormat="1" applyFont="1" applyFill="1" applyBorder="1" applyProtection="1">
      <protection hidden="1"/>
    </xf>
    <xf numFmtId="0" fontId="7" fillId="3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164" fontId="0" fillId="2" borderId="0" xfId="0" applyNumberFormat="1" applyFill="1" applyBorder="1" applyProtection="1">
      <protection locked="0"/>
    </xf>
    <xf numFmtId="164" fontId="0" fillId="0" borderId="0" xfId="0" applyNumberFormat="1" applyBorder="1" applyProtection="1">
      <protection locked="0"/>
    </xf>
    <xf numFmtId="1" fontId="0" fillId="0" borderId="0" xfId="0" applyNumberFormat="1" applyBorder="1" applyProtection="1">
      <protection locked="0"/>
    </xf>
    <xf numFmtId="0" fontId="0" fillId="0" borderId="0" xfId="0" applyBorder="1" applyProtection="1">
      <protection locked="0"/>
    </xf>
    <xf numFmtId="9" fontId="0" fillId="0" borderId="0" xfId="0" applyNumberFormat="1" applyBorder="1" applyProtection="1"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FCC00"/>
      <color rgb="FF666699"/>
      <color rgb="FFC0C0C0"/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1247775</xdr:colOff>
      <xdr:row>2</xdr:row>
      <xdr:rowOff>0</xdr:rowOff>
    </xdr:to>
    <xdr:pic>
      <xdr:nvPicPr>
        <xdr:cNvPr id="2" name="Grafi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049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E53"/>
  <sheetViews>
    <sheetView showGridLines="0" tabSelected="1" workbookViewId="0">
      <selection activeCell="D24" sqref="D24"/>
    </sheetView>
  </sheetViews>
  <sheetFormatPr baseColWidth="10" defaultRowHeight="12.75" x14ac:dyDescent="0.2"/>
  <cols>
    <col min="1" max="1" width="6.85546875" customWidth="1"/>
    <col min="2" max="2" width="32" customWidth="1"/>
    <col min="3" max="3" width="16.7109375" customWidth="1"/>
    <col min="4" max="4" width="20.7109375" customWidth="1"/>
    <col min="5" max="5" width="5.5703125" customWidth="1"/>
  </cols>
  <sheetData>
    <row r="4" spans="1:5" s="1" customFormat="1" ht="26.25" customHeight="1" x14ac:dyDescent="0.25">
      <c r="A4" s="29" t="s">
        <v>0</v>
      </c>
      <c r="B4" s="30"/>
      <c r="C4" s="30"/>
      <c r="D4" s="30"/>
      <c r="E4" s="31"/>
    </row>
    <row r="5" spans="1:5" x14ac:dyDescent="0.2">
      <c r="A5" s="2"/>
      <c r="B5" s="3"/>
      <c r="C5" s="3"/>
      <c r="D5" s="3"/>
      <c r="E5" s="4"/>
    </row>
    <row r="6" spans="1:5" s="1" customFormat="1" x14ac:dyDescent="0.2">
      <c r="A6" s="5"/>
      <c r="B6" s="6"/>
      <c r="C6" s="7" t="s">
        <v>44</v>
      </c>
      <c r="D6" s="7" t="s">
        <v>43</v>
      </c>
      <c r="E6" s="8"/>
    </row>
    <row r="7" spans="1:5" x14ac:dyDescent="0.2">
      <c r="A7" s="2"/>
      <c r="B7" s="3"/>
      <c r="C7" s="3"/>
      <c r="D7" s="3"/>
      <c r="E7" s="4"/>
    </row>
    <row r="8" spans="1:5" s="1" customFormat="1" ht="21" customHeight="1" x14ac:dyDescent="0.25">
      <c r="A8" s="9" t="s">
        <v>1</v>
      </c>
      <c r="B8" s="10" t="s">
        <v>2</v>
      </c>
      <c r="C8" s="10"/>
      <c r="D8" s="10"/>
      <c r="E8" s="11"/>
    </row>
    <row r="9" spans="1:5" x14ac:dyDescent="0.2">
      <c r="A9" s="2"/>
      <c r="B9" s="3" t="s">
        <v>3</v>
      </c>
      <c r="C9" s="32">
        <v>0</v>
      </c>
      <c r="D9" s="27">
        <f>C9*12</f>
        <v>0</v>
      </c>
      <c r="E9" s="4"/>
    </row>
    <row r="10" spans="1:5" x14ac:dyDescent="0.2">
      <c r="A10" s="2"/>
      <c r="B10" s="3" t="s">
        <v>42</v>
      </c>
      <c r="C10" s="12"/>
      <c r="D10" s="27">
        <f>IF(D9&gt;24500,((Privatausgaben-3675)/0.85)-Privatausgaben,0)</f>
        <v>0</v>
      </c>
      <c r="E10" s="13"/>
    </row>
    <row r="11" spans="1:5" s="1" customFormat="1" x14ac:dyDescent="0.2">
      <c r="A11" s="5"/>
      <c r="B11" s="14" t="s">
        <v>23</v>
      </c>
      <c r="C11" s="15"/>
      <c r="D11" s="28">
        <f>SUM(D9:D10)</f>
        <v>0</v>
      </c>
      <c r="E11" s="8"/>
    </row>
    <row r="12" spans="1:5" x14ac:dyDescent="0.2">
      <c r="A12" s="2"/>
      <c r="B12" s="3"/>
      <c r="C12" s="12"/>
      <c r="D12" s="12"/>
      <c r="E12" s="4"/>
    </row>
    <row r="13" spans="1:5" s="1" customFormat="1" ht="21" customHeight="1" x14ac:dyDescent="0.25">
      <c r="A13" s="9" t="s">
        <v>4</v>
      </c>
      <c r="B13" s="10" t="s">
        <v>5</v>
      </c>
      <c r="C13" s="16"/>
      <c r="D13" s="16"/>
      <c r="E13" s="11"/>
    </row>
    <row r="14" spans="1:5" x14ac:dyDescent="0.2">
      <c r="A14" s="2"/>
      <c r="B14" s="3" t="s">
        <v>6</v>
      </c>
      <c r="C14" s="33">
        <v>0</v>
      </c>
      <c r="D14" s="12">
        <f>C14*12</f>
        <v>0</v>
      </c>
      <c r="E14" s="4"/>
    </row>
    <row r="15" spans="1:5" x14ac:dyDescent="0.2">
      <c r="A15" s="2"/>
      <c r="B15" s="3" t="s">
        <v>7</v>
      </c>
      <c r="C15" s="33">
        <v>0</v>
      </c>
      <c r="D15" s="12">
        <f>C15*12</f>
        <v>0</v>
      </c>
      <c r="E15" s="4"/>
    </row>
    <row r="16" spans="1:5" x14ac:dyDescent="0.2">
      <c r="A16" s="2"/>
      <c r="B16" s="3" t="s">
        <v>8</v>
      </c>
      <c r="C16" s="33">
        <v>0</v>
      </c>
      <c r="D16" s="12">
        <f t="shared" ref="D16:D31" si="0">C16*12</f>
        <v>0</v>
      </c>
      <c r="E16" s="4"/>
    </row>
    <row r="17" spans="1:5" x14ac:dyDescent="0.2">
      <c r="A17" s="2"/>
      <c r="B17" s="3" t="s">
        <v>9</v>
      </c>
      <c r="C17" s="33">
        <v>0</v>
      </c>
      <c r="D17" s="12">
        <f>D19</f>
        <v>0</v>
      </c>
      <c r="E17" s="4"/>
    </row>
    <row r="18" spans="1:5" x14ac:dyDescent="0.2">
      <c r="A18" s="2"/>
      <c r="B18" s="3" t="s">
        <v>10</v>
      </c>
      <c r="C18" s="33">
        <v>0</v>
      </c>
      <c r="D18" s="12">
        <f t="shared" si="0"/>
        <v>0</v>
      </c>
      <c r="E18" s="4"/>
    </row>
    <row r="19" spans="1:5" x14ac:dyDescent="0.2">
      <c r="A19" s="2"/>
      <c r="B19" s="3" t="s">
        <v>11</v>
      </c>
      <c r="C19" s="33">
        <v>0</v>
      </c>
      <c r="D19" s="12">
        <f t="shared" si="0"/>
        <v>0</v>
      </c>
      <c r="E19" s="4"/>
    </row>
    <row r="20" spans="1:5" x14ac:dyDescent="0.2">
      <c r="A20" s="2"/>
      <c r="B20" s="3" t="s">
        <v>12</v>
      </c>
      <c r="C20" s="33">
        <v>0</v>
      </c>
      <c r="D20" s="12">
        <f t="shared" si="0"/>
        <v>0</v>
      </c>
      <c r="E20" s="4"/>
    </row>
    <row r="21" spans="1:5" x14ac:dyDescent="0.2">
      <c r="A21" s="2"/>
      <c r="B21" s="3" t="s">
        <v>13</v>
      </c>
      <c r="C21" s="33">
        <v>0</v>
      </c>
      <c r="D21" s="12">
        <f t="shared" si="0"/>
        <v>0</v>
      </c>
      <c r="E21" s="4"/>
    </row>
    <row r="22" spans="1:5" x14ac:dyDescent="0.2">
      <c r="A22" s="2"/>
      <c r="B22" s="3" t="s">
        <v>14</v>
      </c>
      <c r="C22" s="33">
        <v>0</v>
      </c>
      <c r="D22" s="12">
        <f t="shared" si="0"/>
        <v>0</v>
      </c>
      <c r="E22" s="4"/>
    </row>
    <row r="23" spans="1:5" x14ac:dyDescent="0.2">
      <c r="A23" s="2"/>
      <c r="B23" s="3" t="s">
        <v>15</v>
      </c>
      <c r="C23" s="33">
        <v>0</v>
      </c>
      <c r="D23" s="12">
        <f t="shared" si="0"/>
        <v>0</v>
      </c>
      <c r="E23" s="4"/>
    </row>
    <row r="24" spans="1:5" x14ac:dyDescent="0.2">
      <c r="A24" s="2"/>
      <c r="B24" s="3" t="s">
        <v>16</v>
      </c>
      <c r="C24" s="33">
        <v>0</v>
      </c>
      <c r="D24" s="12">
        <f t="shared" si="0"/>
        <v>0</v>
      </c>
      <c r="E24" s="4"/>
    </row>
    <row r="25" spans="1:5" x14ac:dyDescent="0.2">
      <c r="A25" s="2"/>
      <c r="B25" s="3" t="s">
        <v>17</v>
      </c>
      <c r="C25" s="33">
        <v>0</v>
      </c>
      <c r="D25" s="12">
        <f t="shared" si="0"/>
        <v>0</v>
      </c>
      <c r="E25" s="4"/>
    </row>
    <row r="26" spans="1:5" x14ac:dyDescent="0.2">
      <c r="A26" s="2"/>
      <c r="B26" s="3" t="s">
        <v>18</v>
      </c>
      <c r="C26" s="33">
        <v>0</v>
      </c>
      <c r="D26" s="12">
        <f t="shared" si="0"/>
        <v>0</v>
      </c>
      <c r="E26" s="4"/>
    </row>
    <row r="27" spans="1:5" x14ac:dyDescent="0.2">
      <c r="A27" s="2"/>
      <c r="B27" s="3" t="s">
        <v>19</v>
      </c>
      <c r="C27" s="33">
        <v>0</v>
      </c>
      <c r="D27" s="12">
        <f t="shared" si="0"/>
        <v>0</v>
      </c>
      <c r="E27" s="4"/>
    </row>
    <row r="28" spans="1:5" x14ac:dyDescent="0.2">
      <c r="A28" s="2"/>
      <c r="B28" s="3" t="s">
        <v>45</v>
      </c>
      <c r="C28" s="33">
        <v>0</v>
      </c>
      <c r="D28" s="12">
        <f>SUM(C28)</f>
        <v>0</v>
      </c>
      <c r="E28" s="4"/>
    </row>
    <row r="29" spans="1:5" x14ac:dyDescent="0.2">
      <c r="A29" s="2"/>
      <c r="B29" s="3" t="s">
        <v>20</v>
      </c>
      <c r="C29" s="33">
        <v>0</v>
      </c>
      <c r="D29" s="12">
        <f t="shared" si="0"/>
        <v>0</v>
      </c>
      <c r="E29" s="4"/>
    </row>
    <row r="30" spans="1:5" x14ac:dyDescent="0.2">
      <c r="A30" s="2"/>
      <c r="B30" s="3" t="s">
        <v>21</v>
      </c>
      <c r="C30" s="33">
        <v>0</v>
      </c>
      <c r="D30" s="12">
        <f t="shared" si="0"/>
        <v>0</v>
      </c>
      <c r="E30" s="4"/>
    </row>
    <row r="31" spans="1:5" x14ac:dyDescent="0.2">
      <c r="A31" s="2"/>
      <c r="B31" s="3" t="s">
        <v>22</v>
      </c>
      <c r="C31" s="33">
        <v>0</v>
      </c>
      <c r="D31" s="12">
        <f t="shared" si="0"/>
        <v>0</v>
      </c>
      <c r="E31" s="4"/>
    </row>
    <row r="32" spans="1:5" s="1" customFormat="1" x14ac:dyDescent="0.2">
      <c r="A32" s="5"/>
      <c r="B32" s="14" t="s">
        <v>23</v>
      </c>
      <c r="C32" s="15"/>
      <c r="D32" s="15">
        <f>SUM(D14:D31)</f>
        <v>0</v>
      </c>
      <c r="E32" s="8"/>
    </row>
    <row r="33" spans="1:5" x14ac:dyDescent="0.2">
      <c r="A33" s="2"/>
      <c r="B33" s="3"/>
      <c r="C33" s="12"/>
      <c r="D33" s="12"/>
      <c r="E33" s="4"/>
    </row>
    <row r="34" spans="1:5" s="1" customFormat="1" ht="21" customHeight="1" x14ac:dyDescent="0.25">
      <c r="A34" s="9" t="s">
        <v>24</v>
      </c>
      <c r="B34" s="10" t="s">
        <v>25</v>
      </c>
      <c r="C34" s="16"/>
      <c r="D34" s="16">
        <f>D11+D32</f>
        <v>0</v>
      </c>
      <c r="E34" s="11"/>
    </row>
    <row r="35" spans="1:5" x14ac:dyDescent="0.2">
      <c r="A35" s="2"/>
      <c r="B35" s="3"/>
      <c r="C35" s="3"/>
      <c r="D35" s="3"/>
      <c r="E35" s="4"/>
    </row>
    <row r="36" spans="1:5" ht="21" customHeight="1" x14ac:dyDescent="0.25">
      <c r="A36" s="9" t="s">
        <v>26</v>
      </c>
      <c r="B36" s="10" t="s">
        <v>27</v>
      </c>
      <c r="C36" s="17"/>
      <c r="D36" s="17"/>
      <c r="E36" s="18"/>
    </row>
    <row r="37" spans="1:5" x14ac:dyDescent="0.2">
      <c r="A37" s="2"/>
      <c r="B37" s="3" t="s">
        <v>28</v>
      </c>
      <c r="C37" s="3"/>
      <c r="D37" s="19">
        <v>365</v>
      </c>
      <c r="E37" s="4"/>
    </row>
    <row r="38" spans="1:5" x14ac:dyDescent="0.2">
      <c r="A38" s="2"/>
      <c r="B38" s="3" t="s">
        <v>29</v>
      </c>
      <c r="C38" s="3"/>
      <c r="D38" s="19">
        <v>104</v>
      </c>
      <c r="E38" s="4"/>
    </row>
    <row r="39" spans="1:5" x14ac:dyDescent="0.2">
      <c r="A39" s="2"/>
      <c r="B39" s="3" t="s">
        <v>30</v>
      </c>
      <c r="C39" s="3"/>
      <c r="D39" s="19">
        <v>10</v>
      </c>
      <c r="E39" s="4"/>
    </row>
    <row r="40" spans="1:5" x14ac:dyDescent="0.2">
      <c r="A40" s="2"/>
      <c r="B40" s="3" t="s">
        <v>31</v>
      </c>
      <c r="C40" s="20" t="s">
        <v>41</v>
      </c>
      <c r="D40" s="34">
        <v>24</v>
      </c>
      <c r="E40" s="4"/>
    </row>
    <row r="41" spans="1:5" x14ac:dyDescent="0.2">
      <c r="A41" s="2"/>
      <c r="B41" s="3" t="s">
        <v>32</v>
      </c>
      <c r="C41" s="20" t="s">
        <v>41</v>
      </c>
      <c r="D41" s="34">
        <v>5</v>
      </c>
      <c r="E41" s="4"/>
    </row>
    <row r="42" spans="1:5" x14ac:dyDescent="0.2">
      <c r="A42" s="2"/>
      <c r="B42" s="3"/>
      <c r="C42" s="3"/>
      <c r="D42" s="19"/>
      <c r="E42" s="4"/>
    </row>
    <row r="43" spans="1:5" x14ac:dyDescent="0.2">
      <c r="A43" s="2"/>
      <c r="B43" s="3" t="s">
        <v>33</v>
      </c>
      <c r="C43" s="3"/>
      <c r="D43" s="19">
        <f>D37-D38-D39-D40-D41</f>
        <v>222</v>
      </c>
      <c r="E43" s="4"/>
    </row>
    <row r="44" spans="1:5" x14ac:dyDescent="0.2">
      <c r="A44" s="2"/>
      <c r="B44" s="3"/>
      <c r="C44" s="3"/>
      <c r="D44" s="19"/>
      <c r="E44" s="4"/>
    </row>
    <row r="45" spans="1:5" x14ac:dyDescent="0.2">
      <c r="A45" s="2"/>
      <c r="B45" s="3" t="s">
        <v>39</v>
      </c>
      <c r="C45" s="35">
        <v>8</v>
      </c>
      <c r="D45" s="19">
        <f>D43*C45</f>
        <v>1776</v>
      </c>
      <c r="E45" s="4"/>
    </row>
    <row r="46" spans="1:5" x14ac:dyDescent="0.2">
      <c r="A46" s="2"/>
      <c r="B46" s="3"/>
      <c r="C46" s="3"/>
      <c r="D46" s="19"/>
      <c r="E46" s="4"/>
    </row>
    <row r="47" spans="1:5" x14ac:dyDescent="0.2">
      <c r="A47" s="2"/>
      <c r="B47" s="3" t="s">
        <v>34</v>
      </c>
      <c r="C47" s="35">
        <v>1</v>
      </c>
      <c r="D47" s="19">
        <f>D45*C47</f>
        <v>1776</v>
      </c>
      <c r="E47" s="4"/>
    </row>
    <row r="48" spans="1:5" x14ac:dyDescent="0.2">
      <c r="A48" s="2"/>
      <c r="B48" s="3"/>
      <c r="C48" s="3"/>
      <c r="D48" s="19"/>
      <c r="E48" s="4"/>
    </row>
    <row r="49" spans="1:5" x14ac:dyDescent="0.2">
      <c r="A49" s="2"/>
      <c r="B49" s="3" t="s">
        <v>38</v>
      </c>
      <c r="C49" s="36">
        <v>0.4</v>
      </c>
      <c r="D49" s="19">
        <f>C49*D47</f>
        <v>710.40000000000009</v>
      </c>
      <c r="E49" s="4"/>
    </row>
    <row r="50" spans="1:5" x14ac:dyDescent="0.2">
      <c r="A50" s="2"/>
      <c r="B50" s="3"/>
      <c r="C50" s="3"/>
      <c r="D50" s="19"/>
      <c r="E50" s="4"/>
    </row>
    <row r="51" spans="1:5" s="1" customFormat="1" x14ac:dyDescent="0.2">
      <c r="A51" s="5"/>
      <c r="B51" s="14" t="s">
        <v>35</v>
      </c>
      <c r="C51" s="14"/>
      <c r="D51" s="21">
        <f>D47-D49</f>
        <v>1065.5999999999999</v>
      </c>
      <c r="E51" s="8"/>
    </row>
    <row r="52" spans="1:5" x14ac:dyDescent="0.2">
      <c r="A52" s="2"/>
      <c r="B52" s="3"/>
      <c r="C52" s="3"/>
      <c r="D52" s="3"/>
      <c r="E52" s="4"/>
    </row>
    <row r="53" spans="1:5" s="1" customFormat="1" ht="21" customHeight="1" x14ac:dyDescent="0.25">
      <c r="A53" s="22" t="s">
        <v>36</v>
      </c>
      <c r="B53" s="23" t="s">
        <v>37</v>
      </c>
      <c r="C53" s="24" t="s">
        <v>40</v>
      </c>
      <c r="D53" s="25">
        <f>D34/D51</f>
        <v>0</v>
      </c>
      <c r="E53" s="26"/>
    </row>
  </sheetData>
  <sheetProtection sheet="1" objects="1" scenarios="1"/>
  <mergeCells count="1">
    <mergeCell ref="A4:E4"/>
  </mergeCells>
  <pageMargins left="0.70866141732283472" right="0.70866141732283472" top="0.78740157480314965" bottom="0.78740157480314965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Privatausgaben</vt:lpstr>
      <vt:lpstr>Privatausgaben_Monat</vt:lpstr>
    </vt:vector>
  </TitlesOfParts>
  <Company>IHK Nord Wesfalen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Schulten, Reinhard</dc:creator>
  <cp:lastModifiedBy>Reinhard Schulten</cp:lastModifiedBy>
  <cp:lastPrinted>2017-07-27T12:12:24Z</cp:lastPrinted>
  <dcterms:created xsi:type="dcterms:W3CDTF">2016-12-21T14:41:14Z</dcterms:created>
  <dcterms:modified xsi:type="dcterms:W3CDTF">2017-08-07T09:55:02Z</dcterms:modified>
</cp:coreProperties>
</file>